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80" windowWidth="16410" windowHeight="6900"/>
  </bookViews>
  <sheets>
    <sheet name="Budsjett" sheetId="1" r:id="rId1"/>
    <sheet name="konto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6" i="1" l="1"/>
  <c r="L60" i="1" l="1"/>
  <c r="K60" i="1"/>
  <c r="J60" i="1"/>
  <c r="I60" i="1"/>
  <c r="H60" i="1"/>
  <c r="G60" i="1"/>
  <c r="E60" i="1"/>
  <c r="N37" i="1" l="1"/>
  <c r="N33" i="1"/>
  <c r="N35" i="1"/>
  <c r="N24" i="1"/>
  <c r="N5" i="1" l="1"/>
  <c r="N58" i="1"/>
  <c r="N57" i="1"/>
  <c r="N48" i="1"/>
  <c r="N49" i="1"/>
  <c r="N50" i="1"/>
  <c r="N51" i="1"/>
  <c r="N52" i="1"/>
  <c r="N53" i="1"/>
  <c r="N54" i="1"/>
  <c r="N47" i="1"/>
  <c r="N30" i="1"/>
  <c r="N31" i="1"/>
  <c r="N32" i="1"/>
  <c r="N34" i="1"/>
  <c r="N36" i="1"/>
  <c r="N38" i="1"/>
  <c r="N39" i="1"/>
  <c r="N40" i="1"/>
  <c r="N41" i="1"/>
  <c r="N42" i="1"/>
  <c r="N43" i="1"/>
  <c r="N29" i="1"/>
  <c r="N25" i="1"/>
  <c r="N17" i="1"/>
  <c r="N18" i="1"/>
  <c r="N19" i="1"/>
  <c r="N20" i="1"/>
  <c r="N16" i="1"/>
  <c r="N6" i="1"/>
  <c r="N7" i="1"/>
  <c r="N8" i="1"/>
  <c r="N9" i="1"/>
  <c r="N10" i="1"/>
  <c r="N11" i="1"/>
  <c r="N12" i="1"/>
  <c r="N4" i="1"/>
  <c r="J55" i="1" l="1"/>
  <c r="K55" i="1"/>
  <c r="L55" i="1"/>
  <c r="M55" i="1"/>
  <c r="N55" i="1"/>
  <c r="J44" i="1"/>
  <c r="K44" i="1"/>
  <c r="L44" i="1"/>
  <c r="M44" i="1"/>
  <c r="N44" i="1"/>
  <c r="J26" i="1"/>
  <c r="K26" i="1"/>
  <c r="L26" i="1"/>
  <c r="M26" i="1"/>
  <c r="N26" i="1"/>
  <c r="J21" i="1"/>
  <c r="K21" i="1"/>
  <c r="L21" i="1"/>
  <c r="M21" i="1"/>
  <c r="N21" i="1"/>
  <c r="J13" i="1"/>
  <c r="K13" i="1"/>
  <c r="L13" i="1"/>
  <c r="M13" i="1"/>
  <c r="M60" i="1" s="1"/>
  <c r="N13" i="1"/>
  <c r="C55" i="1"/>
  <c r="D55" i="1"/>
  <c r="E55" i="1"/>
  <c r="F55" i="1"/>
  <c r="G55" i="1"/>
  <c r="H55" i="1"/>
  <c r="I55" i="1"/>
  <c r="C44" i="1"/>
  <c r="D44" i="1"/>
  <c r="E44" i="1"/>
  <c r="F44" i="1"/>
  <c r="G44" i="1"/>
  <c r="H44" i="1"/>
  <c r="I44" i="1"/>
  <c r="C26" i="1"/>
  <c r="D26" i="1"/>
  <c r="E26" i="1"/>
  <c r="F26" i="1"/>
  <c r="G26" i="1"/>
  <c r="H26" i="1"/>
  <c r="C21" i="1"/>
  <c r="D21" i="1"/>
  <c r="E21" i="1"/>
  <c r="F21" i="1"/>
  <c r="G21" i="1"/>
  <c r="H21" i="1"/>
  <c r="I21" i="1"/>
  <c r="C13" i="1"/>
  <c r="D13" i="1"/>
  <c r="D60" i="1" s="1"/>
  <c r="E13" i="1"/>
  <c r="F13" i="1"/>
  <c r="G13" i="1"/>
  <c r="H13" i="1"/>
  <c r="I13" i="1"/>
  <c r="B55" i="1"/>
  <c r="B44" i="1"/>
  <c r="B26" i="1"/>
  <c r="B21" i="1"/>
  <c r="B13" i="1"/>
  <c r="N60" i="1" l="1"/>
  <c r="C60" i="1"/>
  <c r="F60" i="1"/>
  <c r="B60" i="1"/>
</calcChain>
</file>

<file path=xl/sharedStrings.xml><?xml version="1.0" encoding="utf-8"?>
<sst xmlns="http://schemas.openxmlformats.org/spreadsheetml/2006/main" count="113" uniqueCount="61">
  <si>
    <t>Inntekter</t>
  </si>
  <si>
    <t>Refusjon ØEK</t>
  </si>
  <si>
    <t>Halleie</t>
  </si>
  <si>
    <t>Sum Salg og Driftsinntekter</t>
  </si>
  <si>
    <t>Renovasjon, vann og avløp</t>
  </si>
  <si>
    <t>Lys og varme</t>
  </si>
  <si>
    <t>Reprasjon og vedl. Utstyr</t>
  </si>
  <si>
    <t>Reprasjoner og vedl. Bygg</t>
  </si>
  <si>
    <t>Andre utgifter tele og data</t>
  </si>
  <si>
    <t>Sun Driftskostnader</t>
  </si>
  <si>
    <t>Annen Kostnad</t>
  </si>
  <si>
    <t>Forsikringer</t>
  </si>
  <si>
    <t xml:space="preserve">Driftskostnader </t>
  </si>
  <si>
    <t>Budsjettert resultater</t>
  </si>
  <si>
    <t>Sum andre kostnader</t>
  </si>
  <si>
    <t>Hallen</t>
  </si>
  <si>
    <t>Sykkelgruppe</t>
  </si>
  <si>
    <t>Medlemskontingent</t>
  </si>
  <si>
    <t>Salgsinntekt reklame</t>
  </si>
  <si>
    <t>Påmeldingsavgifter</t>
  </si>
  <si>
    <t>Tilskudd og overføringer</t>
  </si>
  <si>
    <t>Varekostnad</t>
  </si>
  <si>
    <t>Gevinster</t>
  </si>
  <si>
    <t>Lisensutgifter</t>
  </si>
  <si>
    <t>Fremmedytelser og enterp</t>
  </si>
  <si>
    <t>Sum varekostnader</t>
  </si>
  <si>
    <t>Lønnskostnader</t>
  </si>
  <si>
    <t>Lønn til ansatte</t>
  </si>
  <si>
    <t>Sum lønnskostnader</t>
  </si>
  <si>
    <t>Leie lokaler</t>
  </si>
  <si>
    <t>Leie av utstyr</t>
  </si>
  <si>
    <t>Rekvisita</t>
  </si>
  <si>
    <t>Klær o.l</t>
  </si>
  <si>
    <t>Kontorrekvisita</t>
  </si>
  <si>
    <t>Møte, kurs og oppdateringer</t>
  </si>
  <si>
    <t>Bilgodtgjørelse</t>
  </si>
  <si>
    <t>Reisekostnader</t>
  </si>
  <si>
    <t>Salgskostnader, annonsero.l</t>
  </si>
  <si>
    <t>Kontingenter</t>
  </si>
  <si>
    <t>Gaver</t>
  </si>
  <si>
    <t>bankgebyr o.l</t>
  </si>
  <si>
    <t>Andre kostnader</t>
  </si>
  <si>
    <t>Renterinntekter</t>
  </si>
  <si>
    <t>Renekostnader</t>
  </si>
  <si>
    <t>Fotball</t>
  </si>
  <si>
    <t>Hallhytta</t>
  </si>
  <si>
    <t>Allidrett</t>
  </si>
  <si>
    <t>Ski og Løyper</t>
  </si>
  <si>
    <t>Aerobic</t>
  </si>
  <si>
    <t>Spinning</t>
  </si>
  <si>
    <t>HipHop</t>
  </si>
  <si>
    <t>Innebandy</t>
  </si>
  <si>
    <t>Barne Zumba</t>
  </si>
  <si>
    <t>Styret / Felles</t>
  </si>
  <si>
    <t>Total</t>
  </si>
  <si>
    <t>Vedlikehold løyper</t>
  </si>
  <si>
    <t>Bensin / Diesel</t>
  </si>
  <si>
    <t>Grasrotandelen</t>
  </si>
  <si>
    <t>Regnskapshonorar</t>
  </si>
  <si>
    <t>Kjøp av utstyr / mat</t>
  </si>
  <si>
    <t>Salg utstyr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</si>
</sst>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Font="1"/>
    <xf numFmtId="0" fontId="4" fillId="0" borderId="0" xfId="0" applyFont="1"/>
    <xf numFmtId="0" fontId="2" fillId="0" borderId="1" xfId="0" applyFont="1" applyBorder="1"/>
    <xf numFmtId="4" fontId="5" fillId="0" borderId="0" xfId="0" applyNumberFormat="1" applyFont="1" applyAlignment="1">
      <alignment horizontal="center"/>
    </xf>
    <xf numFmtId="4" fontId="2" fillId="0" borderId="0" xfId="0" applyNumberFormat="1" applyFont="1" applyAlignment="1">
      <alignment horizontal="center"/>
    </xf>
    <xf numFmtId="4" fontId="0" fillId="0" borderId="0" xfId="0" applyNumberFormat="1"/>
    <xf numFmtId="4" fontId="2" fillId="0" borderId="1" xfId="0" applyNumberFormat="1" applyFont="1" applyBorder="1"/>
    <xf numFmtId="4" fontId="4" fillId="0" borderId="0" xfId="0" applyNumberFormat="1" applyFont="1"/>
    <xf numFmtId="4" fontId="1" fillId="0" borderId="0" xfId="0" applyNumberFormat="1" applyFont="1"/>
    <xf numFmtId="4" fontId="0" fillId="0" borderId="0" xfId="0" applyNumberFormat="1" applyFont="1"/>
    <xf numFmtId="4" fontId="2" fillId="0" borderId="0" xfId="0" applyNumberFormat="1" applyFont="1"/>
    <xf numFmtId="4" fontId="2" fillId="0" borderId="0" xfId="0" applyNumberFormat="1" applyFont="1" applyBorder="1"/>
    <xf numFmtId="4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65"/>
  <sheetViews>
    <sheetView tabSelected="1" zoomScale="70" zoomScaleNormal="70" workbookViewId="0">
      <selection activeCell="C52" sqref="C52"/>
    </sheetView>
  </sheetViews>
  <sheetFormatPr baseColWidth="10" defaultRowHeight="15" x14ac:dyDescent="0.25"/>
  <cols>
    <col min="1" max="1" width="27" customWidth="1"/>
    <col min="2" max="2" width="20.7109375" style="9" customWidth="1"/>
    <col min="3" max="3" width="21" style="9" customWidth="1"/>
    <col min="4" max="4" width="21.42578125" style="9" customWidth="1"/>
    <col min="5" max="5" width="20.7109375" style="9" customWidth="1"/>
    <col min="6" max="6" width="20.85546875" style="9" customWidth="1"/>
    <col min="7" max="12" width="20.7109375" style="9" customWidth="1"/>
    <col min="13" max="13" width="17.7109375" style="9" customWidth="1"/>
    <col min="14" max="14" width="20.7109375" style="9" customWidth="1"/>
    <col min="15" max="15" width="11.42578125" style="9"/>
  </cols>
  <sheetData>
    <row r="2" spans="1:15" ht="18.75" x14ac:dyDescent="0.3">
      <c r="A2" s="3"/>
      <c r="B2" s="7" t="s">
        <v>15</v>
      </c>
      <c r="C2" s="7" t="s">
        <v>16</v>
      </c>
      <c r="D2" s="8" t="s">
        <v>44</v>
      </c>
      <c r="E2" s="8" t="s">
        <v>45</v>
      </c>
      <c r="F2" s="8" t="s">
        <v>46</v>
      </c>
      <c r="G2" s="8" t="s">
        <v>47</v>
      </c>
      <c r="H2" s="8" t="s">
        <v>48</v>
      </c>
      <c r="I2" s="8" t="s">
        <v>49</v>
      </c>
      <c r="J2" s="8" t="s">
        <v>50</v>
      </c>
      <c r="K2" s="8" t="s">
        <v>51</v>
      </c>
      <c r="L2" s="8" t="s">
        <v>52</v>
      </c>
      <c r="M2" s="8" t="s">
        <v>53</v>
      </c>
      <c r="N2" s="8" t="s">
        <v>54</v>
      </c>
    </row>
    <row r="3" spans="1:15" x14ac:dyDescent="0.25">
      <c r="A3" s="1" t="s">
        <v>0</v>
      </c>
    </row>
    <row r="4" spans="1:15" x14ac:dyDescent="0.25">
      <c r="A4" s="4" t="s">
        <v>0</v>
      </c>
      <c r="C4" s="9">
        <v>80000</v>
      </c>
      <c r="D4" s="9">
        <v>10000</v>
      </c>
      <c r="E4" s="9">
        <v>10000</v>
      </c>
      <c r="M4" s="9">
        <v>7000</v>
      </c>
      <c r="N4" s="9">
        <f>SUM(B4:M4)</f>
        <v>107000</v>
      </c>
    </row>
    <row r="5" spans="1:15" x14ac:dyDescent="0.25">
      <c r="A5" s="4" t="s">
        <v>60</v>
      </c>
      <c r="C5" s="9">
        <v>10000</v>
      </c>
      <c r="N5" s="9">
        <f>SUM(B5:M5)</f>
        <v>10000</v>
      </c>
    </row>
    <row r="6" spans="1:15" x14ac:dyDescent="0.25">
      <c r="A6" s="4" t="s">
        <v>17</v>
      </c>
      <c r="C6" s="9">
        <v>25000</v>
      </c>
      <c r="D6" s="9">
        <v>15000</v>
      </c>
      <c r="F6" s="9">
        <v>10000</v>
      </c>
      <c r="H6" s="9">
        <v>25000</v>
      </c>
      <c r="I6" s="9">
        <v>30000</v>
      </c>
      <c r="J6" s="9">
        <v>6000</v>
      </c>
      <c r="K6" s="9">
        <v>5000</v>
      </c>
      <c r="L6" s="9">
        <v>5000</v>
      </c>
      <c r="M6" s="9">
        <v>39000</v>
      </c>
      <c r="N6" s="9">
        <f t="shared" ref="N6:N12" si="0">SUM(B6:M6)</f>
        <v>160000</v>
      </c>
    </row>
    <row r="7" spans="1:15" x14ac:dyDescent="0.25">
      <c r="A7" s="4" t="s">
        <v>57</v>
      </c>
      <c r="M7" s="9">
        <v>30000</v>
      </c>
      <c r="N7" s="9">
        <f t="shared" si="0"/>
        <v>30000</v>
      </c>
    </row>
    <row r="8" spans="1:15" x14ac:dyDescent="0.25">
      <c r="A8" s="4" t="s">
        <v>18</v>
      </c>
      <c r="C8" s="9">
        <v>75000</v>
      </c>
      <c r="D8" s="9">
        <v>2000</v>
      </c>
      <c r="N8" s="9">
        <f t="shared" si="0"/>
        <v>77000</v>
      </c>
    </row>
    <row r="9" spans="1:15" x14ac:dyDescent="0.25">
      <c r="A9" s="4" t="s">
        <v>19</v>
      </c>
      <c r="C9" s="9">
        <v>120000</v>
      </c>
      <c r="N9" s="9">
        <f t="shared" si="0"/>
        <v>120000</v>
      </c>
    </row>
    <row r="10" spans="1:15" x14ac:dyDescent="0.25">
      <c r="A10" s="4" t="s">
        <v>20</v>
      </c>
      <c r="B10" s="9">
        <v>160000</v>
      </c>
      <c r="C10" s="9">
        <v>60000</v>
      </c>
      <c r="N10" s="9">
        <f t="shared" si="0"/>
        <v>220000</v>
      </c>
    </row>
    <row r="11" spans="1:15" x14ac:dyDescent="0.25">
      <c r="A11" t="s">
        <v>1</v>
      </c>
      <c r="M11" s="9">
        <v>43000</v>
      </c>
      <c r="N11" s="9">
        <f t="shared" si="0"/>
        <v>43000</v>
      </c>
    </row>
    <row r="12" spans="1:15" x14ac:dyDescent="0.25">
      <c r="A12" t="s">
        <v>2</v>
      </c>
      <c r="M12" s="16"/>
      <c r="N12" s="9">
        <f t="shared" si="0"/>
        <v>0</v>
      </c>
    </row>
    <row r="13" spans="1:15" s="5" customFormat="1" ht="15.75" x14ac:dyDescent="0.25">
      <c r="A13" s="6" t="s">
        <v>3</v>
      </c>
      <c r="B13" s="10">
        <f>SUM(B4:B12)</f>
        <v>160000</v>
      </c>
      <c r="C13" s="10">
        <f t="shared" ref="C13:I13" si="1">SUM(C4:C12)</f>
        <v>370000</v>
      </c>
      <c r="D13" s="10">
        <f t="shared" si="1"/>
        <v>27000</v>
      </c>
      <c r="E13" s="10">
        <f t="shared" si="1"/>
        <v>10000</v>
      </c>
      <c r="F13" s="10">
        <f t="shared" si="1"/>
        <v>10000</v>
      </c>
      <c r="G13" s="10">
        <f t="shared" si="1"/>
        <v>0</v>
      </c>
      <c r="H13" s="10">
        <f t="shared" si="1"/>
        <v>25000</v>
      </c>
      <c r="I13" s="10">
        <f t="shared" si="1"/>
        <v>30000</v>
      </c>
      <c r="J13" s="10">
        <f t="shared" ref="J13" si="2">SUM(J4:J12)</f>
        <v>6000</v>
      </c>
      <c r="K13" s="10">
        <f t="shared" ref="K13" si="3">SUM(K4:K12)</f>
        <v>5000</v>
      </c>
      <c r="L13" s="10">
        <f t="shared" ref="L13" si="4">SUM(L4:L12)</f>
        <v>5000</v>
      </c>
      <c r="M13" s="10">
        <f t="shared" ref="M13" si="5">SUM(M4:M12)</f>
        <v>119000</v>
      </c>
      <c r="N13" s="10">
        <f t="shared" ref="N13" si="6">SUM(N4:N12)</f>
        <v>767000</v>
      </c>
      <c r="O13" s="11"/>
    </row>
    <row r="14" spans="1:15" x14ac:dyDescent="0.25">
      <c r="A14" s="1"/>
      <c r="B14" s="12"/>
      <c r="C14" s="12"/>
    </row>
    <row r="15" spans="1:15" x14ac:dyDescent="0.25">
      <c r="A15" s="1" t="s">
        <v>21</v>
      </c>
    </row>
    <row r="16" spans="1:15" x14ac:dyDescent="0.25">
      <c r="A16" t="s">
        <v>59</v>
      </c>
      <c r="C16" s="9">
        <v>10000</v>
      </c>
      <c r="D16" s="9">
        <v>10000</v>
      </c>
      <c r="E16" s="9">
        <v>6000</v>
      </c>
      <c r="F16" s="9">
        <v>10000</v>
      </c>
      <c r="G16" s="9">
        <v>1000</v>
      </c>
      <c r="I16" s="9">
        <v>1000</v>
      </c>
      <c r="L16" s="9">
        <v>500</v>
      </c>
      <c r="M16" s="9">
        <v>1000</v>
      </c>
      <c r="N16" s="9">
        <f>SUM(B16:M16)</f>
        <v>39500</v>
      </c>
    </row>
    <row r="17" spans="1:15" x14ac:dyDescent="0.25">
      <c r="A17" t="s">
        <v>22</v>
      </c>
      <c r="C17" s="9">
        <v>80000</v>
      </c>
      <c r="D17" s="9">
        <v>5000</v>
      </c>
      <c r="N17" s="9">
        <f t="shared" ref="N17:N20" si="7">SUM(B17:M17)</f>
        <v>85000</v>
      </c>
    </row>
    <row r="18" spans="1:15" ht="15.75" x14ac:dyDescent="0.25">
      <c r="A18" t="s">
        <v>19</v>
      </c>
      <c r="C18" s="9">
        <v>20000</v>
      </c>
      <c r="D18" s="9">
        <v>10000</v>
      </c>
      <c r="F18" s="15"/>
      <c r="N18" s="9">
        <f t="shared" si="7"/>
        <v>30000</v>
      </c>
    </row>
    <row r="19" spans="1:15" x14ac:dyDescent="0.25">
      <c r="A19" t="s">
        <v>23</v>
      </c>
      <c r="C19" s="9">
        <v>6000</v>
      </c>
      <c r="N19" s="9">
        <f t="shared" si="7"/>
        <v>6000</v>
      </c>
    </row>
    <row r="20" spans="1:15" x14ac:dyDescent="0.25">
      <c r="A20" t="s">
        <v>24</v>
      </c>
      <c r="C20" s="9">
        <v>40000</v>
      </c>
      <c r="N20" s="9">
        <f t="shared" si="7"/>
        <v>40000</v>
      </c>
    </row>
    <row r="21" spans="1:15" s="5" customFormat="1" ht="15.75" x14ac:dyDescent="0.25">
      <c r="A21" s="6" t="s">
        <v>25</v>
      </c>
      <c r="B21" s="10">
        <f>SUM(B16:B20)</f>
        <v>0</v>
      </c>
      <c r="C21" s="10">
        <f t="shared" ref="C21:I21" si="8">SUM(C16:C20)</f>
        <v>156000</v>
      </c>
      <c r="D21" s="10">
        <f t="shared" si="8"/>
        <v>25000</v>
      </c>
      <c r="E21" s="10">
        <f t="shared" si="8"/>
        <v>6000</v>
      </c>
      <c r="F21" s="10">
        <f t="shared" si="8"/>
        <v>10000</v>
      </c>
      <c r="G21" s="10">
        <f t="shared" si="8"/>
        <v>1000</v>
      </c>
      <c r="H21" s="10">
        <f t="shared" si="8"/>
        <v>0</v>
      </c>
      <c r="I21" s="10">
        <f t="shared" si="8"/>
        <v>1000</v>
      </c>
      <c r="J21" s="10">
        <f t="shared" ref="J21" si="9">SUM(J16:J20)</f>
        <v>0</v>
      </c>
      <c r="K21" s="10">
        <f t="shared" ref="K21" si="10">SUM(K16:K20)</f>
        <v>0</v>
      </c>
      <c r="L21" s="10">
        <f t="shared" ref="L21" si="11">SUM(L16:L20)</f>
        <v>500</v>
      </c>
      <c r="M21" s="10">
        <f t="shared" ref="M21" si="12">SUM(M16:M20)</f>
        <v>1000</v>
      </c>
      <c r="N21" s="10">
        <f t="shared" ref="N21" si="13">SUM(N16:N20)</f>
        <v>200500</v>
      </c>
      <c r="O21" s="11"/>
    </row>
    <row r="23" spans="1:15" x14ac:dyDescent="0.25">
      <c r="A23" s="1" t="s">
        <v>26</v>
      </c>
    </row>
    <row r="24" spans="1:15" x14ac:dyDescent="0.25">
      <c r="A24" s="4" t="s">
        <v>27</v>
      </c>
      <c r="B24" s="12"/>
      <c r="C24" s="13">
        <v>3000</v>
      </c>
      <c r="D24" s="9">
        <v>1500</v>
      </c>
      <c r="F24" s="9">
        <v>30000</v>
      </c>
      <c r="H24" s="9">
        <v>30000</v>
      </c>
      <c r="I24" s="9">
        <v>26000</v>
      </c>
      <c r="J24" s="9">
        <v>12000</v>
      </c>
      <c r="L24" s="9">
        <v>16000</v>
      </c>
      <c r="N24" s="9">
        <f>SUM(B24:M24)</f>
        <v>118500</v>
      </c>
    </row>
    <row r="25" spans="1:15" x14ac:dyDescent="0.25">
      <c r="A25" s="4"/>
      <c r="B25" s="12"/>
      <c r="C25" s="13"/>
      <c r="N25" s="9">
        <f>SUM(B25:M25)</f>
        <v>0</v>
      </c>
    </row>
    <row r="26" spans="1:15" s="5" customFormat="1" ht="15.75" x14ac:dyDescent="0.25">
      <c r="A26" s="6" t="s">
        <v>28</v>
      </c>
      <c r="B26" s="10">
        <f>SUM(B24:B25)</f>
        <v>0</v>
      </c>
      <c r="C26" s="10">
        <f t="shared" ref="C26:H26" si="14">SUM(C24:C25)</f>
        <v>3000</v>
      </c>
      <c r="D26" s="10">
        <f t="shared" si="14"/>
        <v>1500</v>
      </c>
      <c r="E26" s="10">
        <f t="shared" si="14"/>
        <v>0</v>
      </c>
      <c r="F26" s="10">
        <f t="shared" si="14"/>
        <v>30000</v>
      </c>
      <c r="G26" s="10">
        <f t="shared" si="14"/>
        <v>0</v>
      </c>
      <c r="H26" s="10">
        <f t="shared" si="14"/>
        <v>30000</v>
      </c>
      <c r="I26" s="10">
        <f>SUM(I24:I25)</f>
        <v>26000</v>
      </c>
      <c r="J26" s="10">
        <f t="shared" ref="J26" si="15">SUM(J24:J25)</f>
        <v>12000</v>
      </c>
      <c r="K26" s="10">
        <f t="shared" ref="K26" si="16">SUM(K24:K25)</f>
        <v>0</v>
      </c>
      <c r="L26" s="10">
        <f t="shared" ref="L26" si="17">SUM(L24:L25)</f>
        <v>16000</v>
      </c>
      <c r="M26" s="10">
        <f t="shared" ref="M26" si="18">SUM(M24:M25)</f>
        <v>0</v>
      </c>
      <c r="N26" s="10">
        <f t="shared" ref="N26" si="19">SUM(N24:N25)</f>
        <v>118500</v>
      </c>
      <c r="O26" s="11"/>
    </row>
    <row r="28" spans="1:15" x14ac:dyDescent="0.25">
      <c r="A28" s="1" t="s">
        <v>12</v>
      </c>
    </row>
    <row r="29" spans="1:15" x14ac:dyDescent="0.25">
      <c r="A29" s="4" t="s">
        <v>29</v>
      </c>
      <c r="N29" s="9">
        <f>SUM(B29:M29)</f>
        <v>0</v>
      </c>
    </row>
    <row r="30" spans="1:15" x14ac:dyDescent="0.25">
      <c r="A30" s="4" t="s">
        <v>30</v>
      </c>
      <c r="C30" s="9">
        <v>1000</v>
      </c>
      <c r="N30" s="9">
        <f t="shared" ref="N30:N43" si="20">SUM(B30:M30)</f>
        <v>1000</v>
      </c>
    </row>
    <row r="31" spans="1:15" ht="15.75" x14ac:dyDescent="0.25">
      <c r="A31" s="4" t="s">
        <v>56</v>
      </c>
      <c r="E31" s="9">
        <v>4000</v>
      </c>
      <c r="F31" s="15"/>
      <c r="G31" s="9">
        <v>1000</v>
      </c>
      <c r="N31" s="9">
        <f t="shared" si="20"/>
        <v>5000</v>
      </c>
    </row>
    <row r="32" spans="1:15" x14ac:dyDescent="0.25">
      <c r="A32" t="s">
        <v>4</v>
      </c>
      <c r="B32" s="9">
        <v>7500</v>
      </c>
      <c r="N32" s="9">
        <f t="shared" si="20"/>
        <v>7500</v>
      </c>
    </row>
    <row r="33" spans="1:15" x14ac:dyDescent="0.25">
      <c r="A33" t="s">
        <v>5</v>
      </c>
      <c r="B33" s="9">
        <v>103000</v>
      </c>
      <c r="N33" s="9">
        <f t="shared" si="20"/>
        <v>103000</v>
      </c>
    </row>
    <row r="34" spans="1:15" x14ac:dyDescent="0.25">
      <c r="A34" t="s">
        <v>31</v>
      </c>
      <c r="C34" s="9">
        <v>4500</v>
      </c>
      <c r="E34" s="9">
        <v>1000</v>
      </c>
      <c r="N34" s="9">
        <f t="shared" si="20"/>
        <v>5500</v>
      </c>
    </row>
    <row r="35" spans="1:15" x14ac:dyDescent="0.25">
      <c r="A35" t="s">
        <v>32</v>
      </c>
      <c r="C35" s="9">
        <v>15000</v>
      </c>
      <c r="D35" s="9">
        <v>15000</v>
      </c>
      <c r="N35" s="9">
        <f t="shared" si="20"/>
        <v>30000</v>
      </c>
    </row>
    <row r="36" spans="1:15" x14ac:dyDescent="0.25">
      <c r="A36" t="s">
        <v>33</v>
      </c>
      <c r="C36" s="9">
        <v>1000</v>
      </c>
      <c r="M36" s="9">
        <v>3000</v>
      </c>
      <c r="N36" s="9">
        <f t="shared" si="20"/>
        <v>4000</v>
      </c>
    </row>
    <row r="37" spans="1:15" x14ac:dyDescent="0.25">
      <c r="A37" t="s">
        <v>7</v>
      </c>
      <c r="B37" s="9">
        <v>460000</v>
      </c>
      <c r="N37" s="9">
        <f t="shared" si="20"/>
        <v>460000</v>
      </c>
    </row>
    <row r="38" spans="1:15" x14ac:dyDescent="0.25">
      <c r="A38" t="s">
        <v>6</v>
      </c>
      <c r="B38" s="9">
        <v>5000</v>
      </c>
      <c r="G38" s="9">
        <v>1000</v>
      </c>
      <c r="M38" s="9">
        <v>4000</v>
      </c>
      <c r="N38" s="9">
        <f t="shared" si="20"/>
        <v>10000</v>
      </c>
    </row>
    <row r="39" spans="1:15" x14ac:dyDescent="0.25">
      <c r="A39" t="s">
        <v>58</v>
      </c>
      <c r="M39" s="9">
        <v>15000</v>
      </c>
      <c r="N39" s="9">
        <f t="shared" si="20"/>
        <v>15000</v>
      </c>
    </row>
    <row r="40" spans="1:15" x14ac:dyDescent="0.25">
      <c r="A40" t="s">
        <v>55</v>
      </c>
      <c r="C40" s="9">
        <v>5000</v>
      </c>
      <c r="G40" s="9">
        <v>2000</v>
      </c>
      <c r="N40" s="9">
        <f t="shared" si="20"/>
        <v>7000</v>
      </c>
    </row>
    <row r="41" spans="1:15" x14ac:dyDescent="0.25">
      <c r="A41" t="s">
        <v>8</v>
      </c>
      <c r="B41" s="9">
        <v>1000</v>
      </c>
      <c r="M41" s="9">
        <v>8000</v>
      </c>
      <c r="N41" s="9">
        <f t="shared" si="20"/>
        <v>9000</v>
      </c>
    </row>
    <row r="42" spans="1:15" x14ac:dyDescent="0.25">
      <c r="A42" t="s">
        <v>34</v>
      </c>
      <c r="C42" s="9">
        <v>5000</v>
      </c>
      <c r="D42" s="9">
        <v>2000</v>
      </c>
      <c r="M42" s="9">
        <v>2000</v>
      </c>
      <c r="N42" s="9">
        <f t="shared" si="20"/>
        <v>9000</v>
      </c>
    </row>
    <row r="43" spans="1:15" x14ac:dyDescent="0.25">
      <c r="N43" s="9">
        <f t="shared" si="20"/>
        <v>0</v>
      </c>
    </row>
    <row r="44" spans="1:15" s="5" customFormat="1" ht="15.75" x14ac:dyDescent="0.25">
      <c r="A44" s="6" t="s">
        <v>9</v>
      </c>
      <c r="B44" s="10">
        <f>SUM(B29:B43)</f>
        <v>576500</v>
      </c>
      <c r="C44" s="10">
        <f t="shared" ref="C44:I44" si="21">SUM(C29:C43)</f>
        <v>31500</v>
      </c>
      <c r="D44" s="10">
        <f t="shared" si="21"/>
        <v>17000</v>
      </c>
      <c r="E44" s="10">
        <f t="shared" si="21"/>
        <v>5000</v>
      </c>
      <c r="F44" s="10">
        <f t="shared" si="21"/>
        <v>0</v>
      </c>
      <c r="G44" s="10">
        <f t="shared" si="21"/>
        <v>4000</v>
      </c>
      <c r="H44" s="10">
        <f t="shared" si="21"/>
        <v>0</v>
      </c>
      <c r="I44" s="10">
        <f t="shared" si="21"/>
        <v>0</v>
      </c>
      <c r="J44" s="10">
        <f t="shared" ref="J44" si="22">SUM(J29:J43)</f>
        <v>0</v>
      </c>
      <c r="K44" s="10">
        <f t="shared" ref="K44" si="23">SUM(K29:K43)</f>
        <v>0</v>
      </c>
      <c r="L44" s="10">
        <f t="shared" ref="L44" si="24">SUM(L29:L43)</f>
        <v>0</v>
      </c>
      <c r="M44" s="10">
        <f t="shared" ref="M44" si="25">SUM(M29:M43)</f>
        <v>32000</v>
      </c>
      <c r="N44" s="10">
        <f t="shared" ref="N44" si="26">SUM(N29:N43)</f>
        <v>666000</v>
      </c>
      <c r="O44" s="11"/>
    </row>
    <row r="46" spans="1:15" x14ac:dyDescent="0.25">
      <c r="A46" s="1" t="s">
        <v>10</v>
      </c>
    </row>
    <row r="47" spans="1:15" x14ac:dyDescent="0.25">
      <c r="A47" s="4" t="s">
        <v>35</v>
      </c>
      <c r="C47" s="9">
        <v>1000</v>
      </c>
      <c r="N47" s="9">
        <f>SUM(B47:M47)</f>
        <v>1000</v>
      </c>
    </row>
    <row r="48" spans="1:15" x14ac:dyDescent="0.25">
      <c r="A48" s="4" t="s">
        <v>36</v>
      </c>
      <c r="C48" s="9">
        <v>70000</v>
      </c>
      <c r="N48" s="9">
        <f t="shared" ref="N48:N54" si="27">SUM(B48:M48)</f>
        <v>70000</v>
      </c>
    </row>
    <row r="49" spans="1:15" ht="15.75" x14ac:dyDescent="0.25">
      <c r="A49" s="4" t="s">
        <v>37</v>
      </c>
      <c r="C49" s="9">
        <v>10000</v>
      </c>
      <c r="F49" s="15"/>
      <c r="M49" s="9">
        <v>10000</v>
      </c>
      <c r="N49" s="9">
        <f t="shared" si="27"/>
        <v>20000</v>
      </c>
    </row>
    <row r="50" spans="1:15" x14ac:dyDescent="0.25">
      <c r="A50" s="4" t="s">
        <v>38</v>
      </c>
      <c r="C50" s="9">
        <v>3500</v>
      </c>
      <c r="N50" s="9">
        <f t="shared" si="27"/>
        <v>3500</v>
      </c>
    </row>
    <row r="51" spans="1:15" x14ac:dyDescent="0.25">
      <c r="A51" s="4" t="s">
        <v>39</v>
      </c>
      <c r="C51" s="9">
        <v>25000</v>
      </c>
      <c r="N51" s="9">
        <f t="shared" si="27"/>
        <v>25000</v>
      </c>
    </row>
    <row r="52" spans="1:15" x14ac:dyDescent="0.25">
      <c r="A52" t="s">
        <v>11</v>
      </c>
      <c r="B52" s="9">
        <v>15000</v>
      </c>
      <c r="E52" s="9">
        <v>2600</v>
      </c>
      <c r="N52" s="9">
        <f t="shared" si="27"/>
        <v>17600</v>
      </c>
    </row>
    <row r="53" spans="1:15" x14ac:dyDescent="0.25">
      <c r="A53" s="4" t="s">
        <v>40</v>
      </c>
      <c r="M53" s="9">
        <v>500</v>
      </c>
      <c r="N53" s="9">
        <f t="shared" si="27"/>
        <v>500</v>
      </c>
    </row>
    <row r="54" spans="1:15" x14ac:dyDescent="0.25">
      <c r="A54" s="4" t="s">
        <v>41</v>
      </c>
      <c r="C54" s="9">
        <v>2500</v>
      </c>
      <c r="D54" s="9">
        <v>7500</v>
      </c>
      <c r="M54" s="9">
        <v>5400</v>
      </c>
      <c r="N54" s="9">
        <f t="shared" si="27"/>
        <v>15400</v>
      </c>
    </row>
    <row r="55" spans="1:15" s="5" customFormat="1" ht="15.75" x14ac:dyDescent="0.25">
      <c r="A55" s="6" t="s">
        <v>14</v>
      </c>
      <c r="B55" s="10">
        <f>SUM(B47:B54)</f>
        <v>15000</v>
      </c>
      <c r="C55" s="10">
        <f t="shared" ref="C55:I55" si="28">SUM(C47:C54)</f>
        <v>112000</v>
      </c>
      <c r="D55" s="10">
        <f t="shared" si="28"/>
        <v>7500</v>
      </c>
      <c r="E55" s="10">
        <f t="shared" si="28"/>
        <v>2600</v>
      </c>
      <c r="F55" s="10">
        <f t="shared" si="28"/>
        <v>0</v>
      </c>
      <c r="G55" s="10">
        <f t="shared" si="28"/>
        <v>0</v>
      </c>
      <c r="H55" s="10">
        <f t="shared" si="28"/>
        <v>0</v>
      </c>
      <c r="I55" s="10">
        <f t="shared" si="28"/>
        <v>0</v>
      </c>
      <c r="J55" s="10">
        <f t="shared" ref="J55" si="29">SUM(J47:J54)</f>
        <v>0</v>
      </c>
      <c r="K55" s="10">
        <f t="shared" ref="K55" si="30">SUM(K47:K54)</f>
        <v>0</v>
      </c>
      <c r="L55" s="10">
        <f t="shared" ref="L55" si="31">SUM(L47:L54)</f>
        <v>0</v>
      </c>
      <c r="M55" s="10">
        <f t="shared" ref="M55" si="32">SUM(M47:M54)</f>
        <v>15900</v>
      </c>
      <c r="N55" s="10">
        <f t="shared" ref="N55" si="33">SUM(N47:N54)</f>
        <v>153000</v>
      </c>
      <c r="O55" s="11"/>
    </row>
    <row r="56" spans="1:15" s="5" customFormat="1" ht="15.75" x14ac:dyDescent="0.25">
      <c r="A56" s="2"/>
      <c r="B56" s="14"/>
      <c r="C56" s="14"/>
      <c r="D56" s="11"/>
      <c r="E56" s="11"/>
      <c r="F56" s="9"/>
      <c r="G56" s="11"/>
      <c r="H56" s="11"/>
      <c r="I56" s="11"/>
      <c r="J56" s="11"/>
      <c r="K56" s="11"/>
      <c r="L56" s="11"/>
      <c r="M56" s="11"/>
      <c r="N56" s="11"/>
      <c r="O56" s="11"/>
    </row>
    <row r="57" spans="1:15" ht="15.75" x14ac:dyDescent="0.25">
      <c r="A57" s="2" t="s">
        <v>42</v>
      </c>
      <c r="M57" s="9">
        <v>10000</v>
      </c>
      <c r="N57" s="9">
        <f>SUM(B57:M57)</f>
        <v>10000</v>
      </c>
    </row>
    <row r="58" spans="1:15" ht="15.75" x14ac:dyDescent="0.25">
      <c r="A58" s="2" t="s">
        <v>43</v>
      </c>
      <c r="M58" s="9">
        <v>5000</v>
      </c>
      <c r="N58" s="9">
        <f>SUM(B58:M58)</f>
        <v>5000</v>
      </c>
    </row>
    <row r="59" spans="1:15" ht="15.75" x14ac:dyDescent="0.25">
      <c r="A59" s="2"/>
    </row>
    <row r="60" spans="1:15" s="5" customFormat="1" ht="15.75" x14ac:dyDescent="0.25">
      <c r="A60" s="2" t="s">
        <v>13</v>
      </c>
      <c r="B60" s="14">
        <f t="shared" ref="B60:N60" si="34">SUM(B13-B21-B26-B44-B55+B57-B58)</f>
        <v>-431500</v>
      </c>
      <c r="C60" s="14">
        <f t="shared" si="34"/>
        <v>67500</v>
      </c>
      <c r="D60" s="14">
        <f t="shared" si="34"/>
        <v>-24000</v>
      </c>
      <c r="E60" s="14">
        <f t="shared" si="34"/>
        <v>-3600</v>
      </c>
      <c r="F60" s="14">
        <f t="shared" si="34"/>
        <v>-30000</v>
      </c>
      <c r="G60" s="14">
        <f t="shared" si="34"/>
        <v>-5000</v>
      </c>
      <c r="H60" s="14">
        <f t="shared" si="34"/>
        <v>-5000</v>
      </c>
      <c r="I60" s="14">
        <f t="shared" si="34"/>
        <v>3000</v>
      </c>
      <c r="J60" s="14">
        <f t="shared" si="34"/>
        <v>-6000</v>
      </c>
      <c r="K60" s="14">
        <f t="shared" si="34"/>
        <v>5000</v>
      </c>
      <c r="L60" s="14">
        <f t="shared" si="34"/>
        <v>-11500</v>
      </c>
      <c r="M60" s="14">
        <f t="shared" si="34"/>
        <v>75100</v>
      </c>
      <c r="N60" s="14">
        <f t="shared" si="34"/>
        <v>-366000</v>
      </c>
      <c r="O60" s="11"/>
    </row>
    <row r="61" spans="1:15" ht="15.75" x14ac:dyDescent="0.25">
      <c r="F61" s="11"/>
    </row>
    <row r="65" spans="6:6" ht="15.75" x14ac:dyDescent="0.25">
      <c r="F65" s="14"/>
    </row>
  </sheetData>
  <printOptions headings="1" gridLines="1"/>
  <pageMargins left="0.23622047244094491" right="0.23622047244094491" top="0.74803149606299213" bottom="0.74803149606299213" header="0.31496062992125984" footer="0.31496062992125984"/>
  <pageSetup paperSize="9" scale="81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60"/>
  <sheetViews>
    <sheetView topLeftCell="A16" workbookViewId="0">
      <selection activeCell="B1" sqref="B1:B1048576"/>
    </sheetView>
  </sheetViews>
  <sheetFormatPr baseColWidth="10" defaultRowHeight="15" x14ac:dyDescent="0.25"/>
  <cols>
    <col min="1" max="1" width="27" customWidth="1"/>
  </cols>
  <sheetData>
    <row r="2" spans="1:1" ht="18.75" x14ac:dyDescent="0.3">
      <c r="A2" s="3"/>
    </row>
    <row r="3" spans="1:1" x14ac:dyDescent="0.25">
      <c r="A3" s="1" t="s">
        <v>0</v>
      </c>
    </row>
    <row r="4" spans="1:1" x14ac:dyDescent="0.25">
      <c r="A4" s="4" t="s">
        <v>0</v>
      </c>
    </row>
    <row r="5" spans="1:1" x14ac:dyDescent="0.25">
      <c r="A5" s="4" t="s">
        <v>60</v>
      </c>
    </row>
    <row r="6" spans="1:1" x14ac:dyDescent="0.25">
      <c r="A6" s="4" t="s">
        <v>17</v>
      </c>
    </row>
    <row r="7" spans="1:1" x14ac:dyDescent="0.25">
      <c r="A7" s="4" t="s">
        <v>57</v>
      </c>
    </row>
    <row r="8" spans="1:1" x14ac:dyDescent="0.25">
      <c r="A8" s="4" t="s">
        <v>18</v>
      </c>
    </row>
    <row r="9" spans="1:1" x14ac:dyDescent="0.25">
      <c r="A9" s="4" t="s">
        <v>19</v>
      </c>
    </row>
    <row r="10" spans="1:1" x14ac:dyDescent="0.25">
      <c r="A10" s="4" t="s">
        <v>20</v>
      </c>
    </row>
    <row r="11" spans="1:1" x14ac:dyDescent="0.25">
      <c r="A11" t="s">
        <v>1</v>
      </c>
    </row>
    <row r="12" spans="1:1" x14ac:dyDescent="0.25">
      <c r="A12" t="s">
        <v>2</v>
      </c>
    </row>
    <row r="13" spans="1:1" ht="15.75" x14ac:dyDescent="0.25">
      <c r="A13" s="6" t="s">
        <v>3</v>
      </c>
    </row>
    <row r="14" spans="1:1" x14ac:dyDescent="0.25">
      <c r="A14" s="1"/>
    </row>
    <row r="15" spans="1:1" x14ac:dyDescent="0.25">
      <c r="A15" s="1" t="s">
        <v>21</v>
      </c>
    </row>
    <row r="16" spans="1:1" x14ac:dyDescent="0.25">
      <c r="A16" t="s">
        <v>59</v>
      </c>
    </row>
    <row r="17" spans="1:1" x14ac:dyDescent="0.25">
      <c r="A17" t="s">
        <v>22</v>
      </c>
    </row>
    <row r="18" spans="1:1" x14ac:dyDescent="0.25">
      <c r="A18" t="s">
        <v>19</v>
      </c>
    </row>
    <row r="19" spans="1:1" x14ac:dyDescent="0.25">
      <c r="A19" t="s">
        <v>23</v>
      </c>
    </row>
    <row r="20" spans="1:1" x14ac:dyDescent="0.25">
      <c r="A20" t="s">
        <v>24</v>
      </c>
    </row>
    <row r="21" spans="1:1" ht="15.75" x14ac:dyDescent="0.25">
      <c r="A21" s="6" t="s">
        <v>25</v>
      </c>
    </row>
    <row r="23" spans="1:1" x14ac:dyDescent="0.25">
      <c r="A23" s="1" t="s">
        <v>26</v>
      </c>
    </row>
    <row r="24" spans="1:1" x14ac:dyDescent="0.25">
      <c r="A24" s="4" t="s">
        <v>27</v>
      </c>
    </row>
    <row r="25" spans="1:1" x14ac:dyDescent="0.25">
      <c r="A25" s="4"/>
    </row>
    <row r="26" spans="1:1" ht="15.75" x14ac:dyDescent="0.25">
      <c r="A26" s="6" t="s">
        <v>28</v>
      </c>
    </row>
    <row r="28" spans="1:1" x14ac:dyDescent="0.25">
      <c r="A28" s="1" t="s">
        <v>12</v>
      </c>
    </row>
    <row r="29" spans="1:1" x14ac:dyDescent="0.25">
      <c r="A29" s="4" t="s">
        <v>29</v>
      </c>
    </row>
    <row r="30" spans="1:1" x14ac:dyDescent="0.25">
      <c r="A30" s="4" t="s">
        <v>30</v>
      </c>
    </row>
    <row r="31" spans="1:1" x14ac:dyDescent="0.25">
      <c r="A31" s="4" t="s">
        <v>56</v>
      </c>
    </row>
    <row r="32" spans="1:1" x14ac:dyDescent="0.25">
      <c r="A32" t="s">
        <v>4</v>
      </c>
    </row>
    <row r="33" spans="1:1" x14ac:dyDescent="0.25">
      <c r="A33" t="s">
        <v>5</v>
      </c>
    </row>
    <row r="34" spans="1:1" x14ac:dyDescent="0.25">
      <c r="A34" t="s">
        <v>31</v>
      </c>
    </row>
    <row r="35" spans="1:1" x14ac:dyDescent="0.25">
      <c r="A35" t="s">
        <v>32</v>
      </c>
    </row>
    <row r="36" spans="1:1" x14ac:dyDescent="0.25">
      <c r="A36" t="s">
        <v>33</v>
      </c>
    </row>
    <row r="37" spans="1:1" x14ac:dyDescent="0.25">
      <c r="A37" t="s">
        <v>7</v>
      </c>
    </row>
    <row r="38" spans="1:1" x14ac:dyDescent="0.25">
      <c r="A38" t="s">
        <v>6</v>
      </c>
    </row>
    <row r="39" spans="1:1" x14ac:dyDescent="0.25">
      <c r="A39" t="s">
        <v>58</v>
      </c>
    </row>
    <row r="40" spans="1:1" x14ac:dyDescent="0.25">
      <c r="A40" t="s">
        <v>55</v>
      </c>
    </row>
    <row r="41" spans="1:1" x14ac:dyDescent="0.25">
      <c r="A41" t="s">
        <v>8</v>
      </c>
    </row>
    <row r="42" spans="1:1" x14ac:dyDescent="0.25">
      <c r="A42" t="s">
        <v>34</v>
      </c>
    </row>
    <row r="44" spans="1:1" ht="15.75" x14ac:dyDescent="0.25">
      <c r="A44" s="6" t="s">
        <v>9</v>
      </c>
    </row>
    <row r="46" spans="1:1" x14ac:dyDescent="0.25">
      <c r="A46" s="1" t="s">
        <v>10</v>
      </c>
    </row>
    <row r="47" spans="1:1" x14ac:dyDescent="0.25">
      <c r="A47" s="4" t="s">
        <v>35</v>
      </c>
    </row>
    <row r="48" spans="1:1" x14ac:dyDescent="0.25">
      <c r="A48" s="4" t="s">
        <v>36</v>
      </c>
    </row>
    <row r="49" spans="1:1" x14ac:dyDescent="0.25">
      <c r="A49" s="4" t="s">
        <v>37</v>
      </c>
    </row>
    <row r="50" spans="1:1" x14ac:dyDescent="0.25">
      <c r="A50" s="4" t="s">
        <v>38</v>
      </c>
    </row>
    <row r="51" spans="1:1" x14ac:dyDescent="0.25">
      <c r="A51" s="4" t="s">
        <v>39</v>
      </c>
    </row>
    <row r="52" spans="1:1" x14ac:dyDescent="0.25">
      <c r="A52" t="s">
        <v>11</v>
      </c>
    </row>
    <row r="53" spans="1:1" x14ac:dyDescent="0.25">
      <c r="A53" s="4" t="s">
        <v>40</v>
      </c>
    </row>
    <row r="54" spans="1:1" x14ac:dyDescent="0.25">
      <c r="A54" s="4" t="s">
        <v>41</v>
      </c>
    </row>
    <row r="55" spans="1:1" ht="15.75" x14ac:dyDescent="0.25">
      <c r="A55" s="6" t="s">
        <v>14</v>
      </c>
    </row>
    <row r="56" spans="1:1" ht="15.75" x14ac:dyDescent="0.25">
      <c r="A56" s="2"/>
    </row>
    <row r="57" spans="1:1" ht="15.75" x14ac:dyDescent="0.25">
      <c r="A57" s="2" t="s">
        <v>42</v>
      </c>
    </row>
    <row r="58" spans="1:1" ht="15.75" x14ac:dyDescent="0.25">
      <c r="A58" s="2" t="s">
        <v>43</v>
      </c>
    </row>
    <row r="59" spans="1:1" ht="15.75" x14ac:dyDescent="0.25">
      <c r="A59" s="2"/>
    </row>
    <row r="60" spans="1:1" ht="15.75" x14ac:dyDescent="0.25">
      <c r="A60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Budsjett</vt:lpstr>
      <vt:lpstr>konto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</dc:creator>
  <cp:lastModifiedBy>Gundersen Dan Ove</cp:lastModifiedBy>
  <cp:lastPrinted>2015-02-18T13:15:11Z</cp:lastPrinted>
  <dcterms:created xsi:type="dcterms:W3CDTF">2015-02-15T17:50:26Z</dcterms:created>
  <dcterms:modified xsi:type="dcterms:W3CDTF">2015-02-19T11:54:28Z</dcterms:modified>
</cp:coreProperties>
</file>