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Årsmøte\2016\"/>
    </mc:Choice>
  </mc:AlternateContent>
  <bookViews>
    <workbookView xWindow="0" yWindow="0" windowWidth="11340" windowHeight="7305" tabRatio="334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E38" i="1" l="1"/>
  <c r="E31" i="1"/>
  <c r="E39" i="1" s="1"/>
  <c r="E41" i="1" s="1"/>
  <c r="E24" i="1"/>
  <c r="E20" i="1"/>
  <c r="E14" i="1"/>
</calcChain>
</file>

<file path=xl/sharedStrings.xml><?xml version="1.0" encoding="utf-8"?>
<sst xmlns="http://schemas.openxmlformats.org/spreadsheetml/2006/main" count="43" uniqueCount="39">
  <si>
    <t>Resultatregnskap</t>
  </si>
  <si>
    <t>Fotball</t>
  </si>
  <si>
    <t>for</t>
  </si>
  <si>
    <t>Torpo Idrettslag</t>
  </si>
  <si>
    <t>Nr.</t>
  </si>
  <si>
    <t>Kontonavn</t>
  </si>
  <si>
    <t>Regnskap i år</t>
  </si>
  <si>
    <t>Regnskap i fjor</t>
  </si>
  <si>
    <t>Budsjett</t>
  </si>
  <si>
    <t>Salgs- og driftsinntekt</t>
  </si>
  <si>
    <t>Basar</t>
  </si>
  <si>
    <t>Tilskudd og Kaupangfond</t>
  </si>
  <si>
    <t>Knøttecup</t>
  </si>
  <si>
    <t>Kiosk</t>
  </si>
  <si>
    <t>Inntekter bane</t>
  </si>
  <si>
    <t>Refunderte utgifter/utlegg</t>
  </si>
  <si>
    <t>Tilskudd Ål kommune/LAM/aktivitetsstøtte</t>
  </si>
  <si>
    <t>Varekostnad.</t>
  </si>
  <si>
    <t>Varekjøp kiosk</t>
  </si>
  <si>
    <t>Dommerutgifter</t>
  </si>
  <si>
    <t>Klubbsamling/sosialt</t>
  </si>
  <si>
    <t>Andre arrangement/turneringer</t>
  </si>
  <si>
    <t>Lønnskostnad</t>
  </si>
  <si>
    <t>Lønn/honorar</t>
  </si>
  <si>
    <t>Gavekort trenere o.l.</t>
  </si>
  <si>
    <t>Utstyr</t>
  </si>
  <si>
    <t>Sportklær/utstyr</t>
  </si>
  <si>
    <t>Driftsutgifter klubbhus/kiosk</t>
  </si>
  <si>
    <t>Administrasjonsutgifter</t>
  </si>
  <si>
    <t>Porto</t>
  </si>
  <si>
    <t>Driftskostnader</t>
  </si>
  <si>
    <t>Annen driftskostnad</t>
  </si>
  <si>
    <t>Lagskontigenter</t>
  </si>
  <si>
    <t>Premier</t>
  </si>
  <si>
    <t>Deltakeravgifter</t>
  </si>
  <si>
    <t>Bank- og kortgebyr</t>
  </si>
  <si>
    <t>Renteinntekt bankinnskudd</t>
  </si>
  <si>
    <t>Årsresultat</t>
  </si>
  <si>
    <t>Sum driftskostnader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</si>
</sst>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??"/>
    <numFmt numFmtId="165" formatCode="00"/>
  </numFmts>
  <fonts count="15" x14ac:knownFonts="1">
    <font>
      <sz val="10"/>
      <name val="Arial"/>
    </font>
    <font>
      <sz val="10"/>
      <name val="Arial"/>
      <family val="2"/>
    </font>
    <font>
      <sz val="9"/>
      <color indexed="8"/>
      <name val="Arial Narrow"/>
      <family val="2"/>
    </font>
    <font>
      <i/>
      <sz val="9"/>
      <color indexed="8"/>
      <name val="Arial Narrow"/>
      <family val="2"/>
    </font>
    <font>
      <b/>
      <sz val="11.25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 Narrow"/>
      <family val="2"/>
    </font>
    <font>
      <sz val="12"/>
      <color indexed="8"/>
      <name val="Arial Narrow"/>
      <family val="2"/>
    </font>
    <font>
      <sz val="9"/>
      <color indexed="8"/>
      <name val="Arial Narrow"/>
      <family val="2"/>
    </font>
    <font>
      <b/>
      <sz val="9"/>
      <color indexed="8"/>
      <name val="Arial Narrow"/>
      <family val="2"/>
    </font>
    <font>
      <sz val="10"/>
      <color theme="4"/>
      <name val="Arial"/>
      <family val="2"/>
    </font>
    <font>
      <b/>
      <sz val="9"/>
      <color theme="4"/>
      <name val="Arial Narrow"/>
      <family val="2"/>
    </font>
    <font>
      <b/>
      <sz val="12"/>
      <color indexed="8"/>
      <name val="Arial Narrow"/>
      <family val="2"/>
    </font>
    <font>
      <sz val="12"/>
      <name val="Arial"/>
      <family val="2"/>
    </font>
    <font>
      <b/>
      <sz val="12"/>
      <color theme="4"/>
      <name val="Arial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 applyAlignment="1">
      <alignment horizontal="left" vertical="top"/>
    </xf>
    <xf numFmtId="0" fontId="3" fillId="0" borderId="0" xfId="1" applyFont="1" applyAlignment="1">
      <alignment horizontal="left" vertical="top"/>
    </xf>
    <xf numFmtId="164" fontId="2" fillId="0" borderId="0" xfId="1" applyNumberFormat="1" applyFont="1" applyAlignment="1">
      <alignment horizontal="right" vertical="top"/>
    </xf>
    <xf numFmtId="165" fontId="2" fillId="0" borderId="0" xfId="1" applyNumberFormat="1" applyFont="1" applyAlignment="1">
      <alignment horizontal="center" vertical="top"/>
    </xf>
    <xf numFmtId="0" fontId="6" fillId="0" borderId="0" xfId="1" applyFont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7" fillId="0" borderId="0" xfId="1" applyFont="1" applyAlignment="1">
      <alignment horizontal="left" vertical="top"/>
    </xf>
    <xf numFmtId="0" fontId="8" fillId="0" borderId="0" xfId="1" applyFont="1" applyAlignment="1">
      <alignment horizontal="left" vertical="top"/>
    </xf>
    <xf numFmtId="0" fontId="9" fillId="0" borderId="0" xfId="1" applyFont="1" applyAlignment="1">
      <alignment horizontal="left" vertical="top"/>
    </xf>
    <xf numFmtId="0" fontId="6" fillId="0" borderId="1" xfId="1" applyFont="1" applyBorder="1" applyAlignment="1">
      <alignment horizontal="left" vertical="top"/>
    </xf>
    <xf numFmtId="0" fontId="0" fillId="0" borderId="1" xfId="0" applyBorder="1"/>
    <xf numFmtId="0" fontId="12" fillId="0" borderId="1" xfId="1" applyFont="1" applyBorder="1" applyAlignment="1">
      <alignment horizontal="left" vertical="top"/>
    </xf>
    <xf numFmtId="0" fontId="13" fillId="0" borderId="1" xfId="0" applyFont="1" applyBorder="1"/>
    <xf numFmtId="3" fontId="0" fillId="0" borderId="0" xfId="0" applyNumberFormat="1"/>
    <xf numFmtId="3" fontId="4" fillId="0" borderId="0" xfId="1" applyNumberFormat="1" applyFont="1" applyAlignment="1">
      <alignment horizontal="center" vertical="top"/>
    </xf>
    <xf numFmtId="3" fontId="10" fillId="0" borderId="0" xfId="0" applyNumberFormat="1" applyFont="1"/>
    <xf numFmtId="3" fontId="5" fillId="0" borderId="0" xfId="1" applyNumberFormat="1" applyFont="1" applyAlignment="1">
      <alignment horizontal="center" vertical="top"/>
    </xf>
    <xf numFmtId="3" fontId="2" fillId="0" borderId="0" xfId="1" applyNumberFormat="1" applyFont="1" applyAlignment="1">
      <alignment horizontal="center" vertical="top"/>
    </xf>
    <xf numFmtId="3" fontId="6" fillId="0" borderId="0" xfId="1" applyNumberFormat="1" applyFont="1" applyAlignment="1">
      <alignment horizontal="center" vertical="center"/>
    </xf>
    <xf numFmtId="3" fontId="6" fillId="0" borderId="0" xfId="1" applyNumberFormat="1" applyFont="1" applyAlignment="1">
      <alignment horizontal="right" vertical="top"/>
    </xf>
    <xf numFmtId="3" fontId="11" fillId="0" borderId="0" xfId="1" applyNumberFormat="1" applyFont="1" applyAlignment="1">
      <alignment horizontal="right" vertical="top"/>
    </xf>
    <xf numFmtId="3" fontId="2" fillId="0" borderId="0" xfId="1" applyNumberFormat="1" applyFont="1" applyAlignment="1">
      <alignment horizontal="right" vertical="top"/>
    </xf>
    <xf numFmtId="3" fontId="6" fillId="0" borderId="1" xfId="1" applyNumberFormat="1" applyFont="1" applyBorder="1" applyAlignment="1">
      <alignment horizontal="right" vertical="top"/>
    </xf>
    <xf numFmtId="3" fontId="11" fillId="0" borderId="1" xfId="1" applyNumberFormat="1" applyFont="1" applyBorder="1" applyAlignment="1">
      <alignment horizontal="right" vertical="top"/>
    </xf>
    <xf numFmtId="3" fontId="12" fillId="0" borderId="1" xfId="1" applyNumberFormat="1" applyFont="1" applyBorder="1" applyAlignment="1">
      <alignment horizontal="right" vertical="top"/>
    </xf>
    <xf numFmtId="3" fontId="14" fillId="0" borderId="1" xfId="1" applyNumberFormat="1" applyFont="1" applyBorder="1" applyAlignment="1">
      <alignment horizontal="right" vertical="top"/>
    </xf>
    <xf numFmtId="0" fontId="6" fillId="0" borderId="2" xfId="1" applyFont="1" applyBorder="1" applyAlignment="1">
      <alignment horizontal="left" vertical="top"/>
    </xf>
    <xf numFmtId="0" fontId="0" fillId="0" borderId="2" xfId="0" applyBorder="1"/>
    <xf numFmtId="3" fontId="6" fillId="0" borderId="2" xfId="1" applyNumberFormat="1" applyFont="1" applyBorder="1" applyAlignment="1">
      <alignment horizontal="right" vertical="top"/>
    </xf>
    <xf numFmtId="3" fontId="11" fillId="0" borderId="2" xfId="1" applyNumberFormat="1" applyFont="1" applyBorder="1" applyAlignment="1">
      <alignment horizontal="right" vertical="top"/>
    </xf>
  </cellXfs>
  <cellStyles count="2">
    <cellStyle name="K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topLeftCell="A11" workbookViewId="0">
      <selection activeCell="E43" sqref="E43"/>
    </sheetView>
  </sheetViews>
  <sheetFormatPr baseColWidth="10" defaultColWidth="9.140625" defaultRowHeight="12.75" x14ac:dyDescent="0.2"/>
  <cols>
    <col min="1" max="1" width="6.85546875" customWidth="1"/>
    <col min="2" max="2" width="26.140625" customWidth="1"/>
    <col min="3" max="4" width="11.140625" style="14" customWidth="1"/>
    <col min="5" max="5" width="10.5703125" style="16" customWidth="1"/>
    <col min="6" max="6" width="9.5703125" customWidth="1"/>
    <col min="7" max="256" width="11.42578125" customWidth="1"/>
  </cols>
  <sheetData>
    <row r="1" spans="1:5" ht="15" x14ac:dyDescent="0.2">
      <c r="A1" s="2"/>
      <c r="D1" s="15" t="s">
        <v>0</v>
      </c>
    </row>
    <row r="2" spans="1:5" ht="15.75" x14ac:dyDescent="0.2">
      <c r="A2" s="7" t="s">
        <v>1</v>
      </c>
      <c r="B2" s="3"/>
      <c r="D2" s="17" t="s">
        <v>2</v>
      </c>
    </row>
    <row r="3" spans="1:5" ht="13.5" x14ac:dyDescent="0.2">
      <c r="A3" s="1"/>
      <c r="B3" s="4"/>
      <c r="D3" s="18" t="s">
        <v>3</v>
      </c>
    </row>
    <row r="4" spans="1:5" ht="13.5" x14ac:dyDescent="0.2">
      <c r="D4" s="19"/>
    </row>
    <row r="5" spans="1:5" ht="13.5" x14ac:dyDescent="0.2">
      <c r="A5" s="5" t="s">
        <v>4</v>
      </c>
      <c r="B5" s="5" t="s">
        <v>5</v>
      </c>
      <c r="C5" s="20" t="s">
        <v>6</v>
      </c>
      <c r="D5" s="20" t="s">
        <v>7</v>
      </c>
      <c r="E5" s="21" t="s">
        <v>8</v>
      </c>
    </row>
    <row r="6" spans="1:5" ht="13.5" x14ac:dyDescent="0.2">
      <c r="A6" s="5" t="s">
        <v>9</v>
      </c>
    </row>
    <row r="7" spans="1:5" ht="13.5" x14ac:dyDescent="0.2">
      <c r="A7" s="6">
        <v>3003</v>
      </c>
      <c r="B7" s="1" t="s">
        <v>10</v>
      </c>
      <c r="D7" s="22">
        <v>-21718.2</v>
      </c>
    </row>
    <row r="8" spans="1:5" ht="13.5" x14ac:dyDescent="0.2">
      <c r="A8" s="6">
        <v>3005</v>
      </c>
      <c r="B8" s="1" t="s">
        <v>11</v>
      </c>
      <c r="C8" s="22">
        <v>-14541</v>
      </c>
      <c r="D8" s="22">
        <v>-20065.400000000001</v>
      </c>
      <c r="E8" s="16">
        <v>15000</v>
      </c>
    </row>
    <row r="9" spans="1:5" ht="13.5" x14ac:dyDescent="0.2">
      <c r="A9" s="6">
        <v>3007</v>
      </c>
      <c r="B9" s="1" t="s">
        <v>12</v>
      </c>
      <c r="C9" s="22">
        <v>-37600</v>
      </c>
      <c r="D9" s="22">
        <v>-40600</v>
      </c>
      <c r="E9" s="16">
        <v>35000</v>
      </c>
    </row>
    <row r="10" spans="1:5" ht="13.5" x14ac:dyDescent="0.2">
      <c r="A10" s="6">
        <v>3008</v>
      </c>
      <c r="B10" s="1" t="s">
        <v>13</v>
      </c>
      <c r="C10" s="22">
        <v>-84212</v>
      </c>
      <c r="D10" s="22">
        <v>-86123</v>
      </c>
      <c r="E10" s="16">
        <v>85000</v>
      </c>
    </row>
    <row r="11" spans="1:5" ht="13.5" x14ac:dyDescent="0.2">
      <c r="A11" s="6">
        <v>3010</v>
      </c>
      <c r="B11" s="1" t="s">
        <v>14</v>
      </c>
      <c r="C11" s="22">
        <v>-4600</v>
      </c>
    </row>
    <row r="12" spans="1:5" ht="13.5" x14ac:dyDescent="0.2">
      <c r="A12" s="6">
        <v>3040</v>
      </c>
      <c r="B12" s="1" t="s">
        <v>15</v>
      </c>
      <c r="C12" s="22">
        <v>-11700</v>
      </c>
    </row>
    <row r="13" spans="1:5" ht="13.5" x14ac:dyDescent="0.2">
      <c r="A13" s="6">
        <v>3400</v>
      </c>
      <c r="B13" s="8" t="s">
        <v>16</v>
      </c>
      <c r="C13" s="22">
        <v>-5503.6900000000005</v>
      </c>
      <c r="E13" s="16">
        <v>5000</v>
      </c>
    </row>
    <row r="14" spans="1:5" ht="13.5" x14ac:dyDescent="0.2">
      <c r="A14" s="5" t="s">
        <v>9</v>
      </c>
      <c r="C14" s="20">
        <v>-158156.69</v>
      </c>
      <c r="D14" s="20">
        <v>-168506.6</v>
      </c>
      <c r="E14" s="21">
        <f>SUM(E7:E13)</f>
        <v>140000</v>
      </c>
    </row>
    <row r="15" spans="1:5" ht="13.5" x14ac:dyDescent="0.2">
      <c r="A15" s="5" t="s">
        <v>17</v>
      </c>
    </row>
    <row r="16" spans="1:5" ht="13.5" x14ac:dyDescent="0.2">
      <c r="A16" s="6">
        <v>4300</v>
      </c>
      <c r="B16" s="1" t="s">
        <v>18</v>
      </c>
      <c r="C16" s="22">
        <v>42010.17</v>
      </c>
      <c r="D16" s="22">
        <v>40965.75</v>
      </c>
      <c r="E16" s="16">
        <v>42000</v>
      </c>
    </row>
    <row r="17" spans="1:5" ht="13.5" x14ac:dyDescent="0.2">
      <c r="A17" s="6">
        <v>4410</v>
      </c>
      <c r="B17" s="1" t="s">
        <v>19</v>
      </c>
      <c r="C17" s="22">
        <v>6660</v>
      </c>
      <c r="D17" s="22">
        <v>7280</v>
      </c>
      <c r="E17" s="16">
        <v>9000</v>
      </c>
    </row>
    <row r="18" spans="1:5" ht="13.5" x14ac:dyDescent="0.2">
      <c r="A18" s="6">
        <v>4710</v>
      </c>
      <c r="B18" s="1" t="s">
        <v>20</v>
      </c>
      <c r="C18" s="22">
        <v>19687</v>
      </c>
      <c r="D18" s="22">
        <v>5570.28</v>
      </c>
      <c r="E18" s="16">
        <v>10000</v>
      </c>
    </row>
    <row r="19" spans="1:5" ht="13.5" x14ac:dyDescent="0.2">
      <c r="A19" s="6">
        <v>4711</v>
      </c>
      <c r="B19" s="8" t="s">
        <v>21</v>
      </c>
      <c r="D19" s="22">
        <v>850</v>
      </c>
    </row>
    <row r="20" spans="1:5" ht="13.5" x14ac:dyDescent="0.2">
      <c r="A20" s="5" t="s">
        <v>17</v>
      </c>
      <c r="C20" s="20">
        <v>68357.17</v>
      </c>
      <c r="D20" s="20">
        <v>54666.03</v>
      </c>
      <c r="E20" s="21">
        <f>SUM(E16:E19)</f>
        <v>61000</v>
      </c>
    </row>
    <row r="21" spans="1:5" ht="13.5" x14ac:dyDescent="0.2">
      <c r="A21" s="5" t="s">
        <v>22</v>
      </c>
    </row>
    <row r="22" spans="1:5" ht="13.5" x14ac:dyDescent="0.2">
      <c r="A22" s="6">
        <v>5000</v>
      </c>
      <c r="B22" s="1" t="s">
        <v>23</v>
      </c>
      <c r="C22" s="22">
        <v>650</v>
      </c>
    </row>
    <row r="23" spans="1:5" ht="13.5" x14ac:dyDescent="0.2">
      <c r="A23" s="6">
        <v>5900</v>
      </c>
      <c r="B23" s="1" t="s">
        <v>24</v>
      </c>
      <c r="C23" s="22">
        <v>4700</v>
      </c>
      <c r="D23" s="22">
        <v>1600</v>
      </c>
      <c r="E23" s="16">
        <v>5000</v>
      </c>
    </row>
    <row r="24" spans="1:5" ht="13.5" x14ac:dyDescent="0.2">
      <c r="A24" s="5" t="s">
        <v>22</v>
      </c>
      <c r="C24" s="20">
        <v>5350</v>
      </c>
      <c r="D24" s="20">
        <v>1600</v>
      </c>
      <c r="E24" s="21">
        <f>SUM(E22:E23)</f>
        <v>5000</v>
      </c>
    </row>
    <row r="25" spans="1:5" ht="13.5" x14ac:dyDescent="0.2">
      <c r="A25" s="9"/>
    </row>
    <row r="26" spans="1:5" ht="13.5" x14ac:dyDescent="0.2">
      <c r="A26" s="6">
        <v>6510</v>
      </c>
      <c r="B26" s="1" t="s">
        <v>25</v>
      </c>
      <c r="C26" s="22">
        <v>1104.1000000000001</v>
      </c>
      <c r="E26" s="16">
        <v>1000</v>
      </c>
    </row>
    <row r="27" spans="1:5" ht="13.5" x14ac:dyDescent="0.2">
      <c r="A27" s="6">
        <v>6520</v>
      </c>
      <c r="B27" s="1" t="s">
        <v>26</v>
      </c>
      <c r="C27" s="22">
        <v>8543.5</v>
      </c>
      <c r="D27" s="22">
        <v>10745.380000000001</v>
      </c>
      <c r="E27" s="16">
        <v>10000</v>
      </c>
    </row>
    <row r="28" spans="1:5" ht="13.5" x14ac:dyDescent="0.2">
      <c r="A28" s="6">
        <v>6642</v>
      </c>
      <c r="B28" s="1" t="s">
        <v>27</v>
      </c>
      <c r="D28" s="22">
        <v>732.5</v>
      </c>
    </row>
    <row r="29" spans="1:5" ht="13.5" x14ac:dyDescent="0.2">
      <c r="A29" s="6">
        <v>6800</v>
      </c>
      <c r="B29" s="1" t="s">
        <v>28</v>
      </c>
      <c r="C29" s="22">
        <v>202.4</v>
      </c>
    </row>
    <row r="30" spans="1:5" ht="13.5" x14ac:dyDescent="0.2">
      <c r="A30" s="6">
        <v>6940</v>
      </c>
      <c r="B30" s="1" t="s">
        <v>29</v>
      </c>
      <c r="D30" s="22">
        <v>1210</v>
      </c>
    </row>
    <row r="31" spans="1:5" ht="13.5" x14ac:dyDescent="0.2">
      <c r="A31" s="9" t="s">
        <v>30</v>
      </c>
      <c r="C31" s="20">
        <v>9850</v>
      </c>
      <c r="D31" s="20">
        <v>12687.880000000001</v>
      </c>
      <c r="E31" s="21">
        <f>SUM(E26:E30)</f>
        <v>11000</v>
      </c>
    </row>
    <row r="32" spans="1:5" ht="13.5" x14ac:dyDescent="0.2">
      <c r="A32" s="5"/>
    </row>
    <row r="33" spans="1:5" ht="13.5" x14ac:dyDescent="0.2">
      <c r="A33" s="5" t="s">
        <v>31</v>
      </c>
    </row>
    <row r="34" spans="1:5" ht="13.5" x14ac:dyDescent="0.2">
      <c r="A34" s="6">
        <v>7400</v>
      </c>
      <c r="B34" s="1" t="s">
        <v>32</v>
      </c>
      <c r="C34" s="22">
        <v>15250</v>
      </c>
      <c r="D34" s="22">
        <v>10500</v>
      </c>
      <c r="E34" s="16">
        <v>15000</v>
      </c>
    </row>
    <row r="35" spans="1:5" ht="13.5" x14ac:dyDescent="0.2">
      <c r="A35" s="6">
        <v>7420</v>
      </c>
      <c r="B35" s="1" t="s">
        <v>33</v>
      </c>
      <c r="C35" s="22">
        <v>13275</v>
      </c>
      <c r="D35" s="22">
        <v>13275</v>
      </c>
      <c r="E35" s="16">
        <v>14000</v>
      </c>
    </row>
    <row r="36" spans="1:5" ht="13.5" x14ac:dyDescent="0.2">
      <c r="A36" s="6">
        <v>7720</v>
      </c>
      <c r="B36" s="1" t="s">
        <v>34</v>
      </c>
      <c r="C36" s="22">
        <v>12700</v>
      </c>
      <c r="D36" s="22">
        <v>8850</v>
      </c>
      <c r="E36" s="16">
        <v>10000</v>
      </c>
    </row>
    <row r="37" spans="1:5" ht="13.5" x14ac:dyDescent="0.2">
      <c r="A37" s="6">
        <v>7770</v>
      </c>
      <c r="B37" s="1" t="s">
        <v>35</v>
      </c>
      <c r="C37" s="22">
        <v>81</v>
      </c>
      <c r="D37" s="22">
        <v>100</v>
      </c>
      <c r="E37" s="16">
        <v>150</v>
      </c>
    </row>
    <row r="38" spans="1:5" ht="13.5" x14ac:dyDescent="0.2">
      <c r="A38" s="27" t="s">
        <v>31</v>
      </c>
      <c r="B38" s="28"/>
      <c r="C38" s="29">
        <v>41306</v>
      </c>
      <c r="D38" s="29">
        <v>32725</v>
      </c>
      <c r="E38" s="30">
        <f>SUM(E34:E37)</f>
        <v>39150</v>
      </c>
    </row>
    <row r="39" spans="1:5" ht="21" customHeight="1" x14ac:dyDescent="0.2">
      <c r="A39" s="10" t="s">
        <v>38</v>
      </c>
      <c r="B39" s="11"/>
      <c r="C39" s="23">
        <v>124863.17</v>
      </c>
      <c r="D39" s="23">
        <v>101678.91</v>
      </c>
      <c r="E39" s="24">
        <f>E38+E31+E24+E20</f>
        <v>116150</v>
      </c>
    </row>
    <row r="40" spans="1:5" ht="13.5" x14ac:dyDescent="0.2">
      <c r="A40" s="6">
        <v>8051</v>
      </c>
      <c r="B40" s="1" t="s">
        <v>36</v>
      </c>
      <c r="C40" s="22">
        <v>-45</v>
      </c>
      <c r="D40" s="22">
        <v>-3679</v>
      </c>
    </row>
    <row r="41" spans="1:5" ht="15.75" x14ac:dyDescent="0.2">
      <c r="A41" s="12" t="s">
        <v>37</v>
      </c>
      <c r="B41" s="13"/>
      <c r="C41" s="25">
        <v>33338.519999999997</v>
      </c>
      <c r="D41" s="25">
        <v>70506.69</v>
      </c>
      <c r="E41" s="26">
        <f>E14-E39+E40</f>
        <v>23850</v>
      </c>
    </row>
    <row r="42" spans="1:5" ht="13.5" x14ac:dyDescent="0.2">
      <c r="A42" s="1"/>
      <c r="D42" s="18"/>
    </row>
  </sheetData>
  <pageMargins left="0.78740157499999996" right="0.78740157499999996" top="0.984251969" bottom="0.984251969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Ingunn Svensgård</dc:creator>
  <cp:keywords/>
  <dc:description/>
  <cp:lastModifiedBy>Ingunn Svensgård</cp:lastModifiedBy>
  <cp:revision/>
  <dcterms:created xsi:type="dcterms:W3CDTF">2016-02-04T20:23:32Z</dcterms:created>
  <dcterms:modified xsi:type="dcterms:W3CDTF">2016-02-07T14:02:20Z</dcterms:modified>
  <cp:category/>
  <cp:contentStatus/>
</cp:coreProperties>
</file>