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rnevikse/Desktop/Styrearbeid/Trondheimsveien 153 161/"/>
    </mc:Choice>
  </mc:AlternateContent>
  <xr:revisionPtr revIDLastSave="0" documentId="13_ncr:1_{C8705754-23FD-4242-A090-400E57D2CB21}" xr6:coauthVersionLast="36" xr6:coauthVersionMax="36" xr10:uidLastSave="{00000000-0000-0000-0000-000000000000}"/>
  <bookViews>
    <workbookView xWindow="320" yWindow="460" windowWidth="12780" windowHeight="16140" xr2:uid="{00000000-000D-0000-FFFF-FFFF00000000}"/>
  </bookViews>
  <sheets>
    <sheet name="Org.kart" sheetId="4" r:id="rId1"/>
    <sheet name="Risikovurdering" sheetId="2" r:id="rId2"/>
    <sheet name="Fysisk egenkontroll" sheetId="3" r:id="rId3"/>
    <sheet name="Mål for HMS arbeidet" sheetId="5" r:id="rId4"/>
    <sheet name="Avvik" sheetId="1" r:id="rId5"/>
  </sheets>
  <definedNames>
    <definedName name="_xlnm._FilterDatabase" localSheetId="2" hidden="1">'Fysisk egenkontroll'!$A$8:$E$8</definedName>
    <definedName name="_xlnm._FilterDatabase" localSheetId="3" hidden="1">'Mål for HMS arbeidet'!$A$7:$D$7</definedName>
    <definedName name="_xlnm._FilterDatabase" localSheetId="1" hidden="1">Risikovurdering!$A$7:$M$7</definedName>
  </definedNames>
  <calcPr calcId="181029"/>
</workbook>
</file>

<file path=xl/calcChain.xml><?xml version="1.0" encoding="utf-8"?>
<calcChain xmlns="http://schemas.openxmlformats.org/spreadsheetml/2006/main">
  <c r="L31" i="2" l="1"/>
  <c r="G31" i="2"/>
  <c r="L30" i="2"/>
  <c r="L29" i="2"/>
  <c r="G30" i="2"/>
  <c r="F1" i="1" l="1"/>
  <c r="F3" i="5"/>
  <c r="F3" i="3"/>
  <c r="G29" i="2" l="1"/>
  <c r="L28" i="2"/>
  <c r="G28" i="2"/>
  <c r="L26" i="2"/>
  <c r="L27" i="2"/>
  <c r="G27" i="2"/>
  <c r="G26" i="2"/>
  <c r="L25" i="2"/>
  <c r="G25" i="2"/>
  <c r="L24" i="2"/>
  <c r="G24" i="2"/>
  <c r="L9" i="2" l="1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8" i="2"/>
</calcChain>
</file>

<file path=xl/sharedStrings.xml><?xml version="1.0" encoding="utf-8"?>
<sst xmlns="http://schemas.openxmlformats.org/spreadsheetml/2006/main" count="313" uniqueCount="240">
  <si>
    <t>Avviksnr</t>
  </si>
  <si>
    <t>Rapportert av</t>
  </si>
  <si>
    <t>Avviksdato</t>
  </si>
  <si>
    <t>Beskrivelse</t>
  </si>
  <si>
    <t>Ansvarlig</t>
  </si>
  <si>
    <t>Frist</t>
  </si>
  <si>
    <t>Dato lukket</t>
  </si>
  <si>
    <t>Kategorier</t>
  </si>
  <si>
    <t>H</t>
  </si>
  <si>
    <t>M</t>
  </si>
  <si>
    <t>S</t>
  </si>
  <si>
    <t>Belast.
skade</t>
  </si>
  <si>
    <t>Akutt
skade</t>
  </si>
  <si>
    <t>Alvorlig
sykdom</t>
  </si>
  <si>
    <t>Vann
skade</t>
  </si>
  <si>
    <t>Brann</t>
  </si>
  <si>
    <t>Skadeverk</t>
  </si>
  <si>
    <t>Tyveri</t>
  </si>
  <si>
    <t>Annet</t>
  </si>
  <si>
    <t>Personsskade</t>
  </si>
  <si>
    <t>Politisak</t>
  </si>
  <si>
    <t>Forsikringssak</t>
  </si>
  <si>
    <t/>
  </si>
  <si>
    <t xml:space="preserve">Oppdatert: </t>
  </si>
  <si>
    <t xml:space="preserve">RISIKOVURDERING </t>
  </si>
  <si>
    <t>Merknad</t>
  </si>
  <si>
    <t>Risikovurderingen er gjort for daglig aktivitet i sameiet.</t>
  </si>
  <si>
    <t>Utført av: Styret v/ Arne Lodden Vikse</t>
  </si>
  <si>
    <t>DATO</t>
  </si>
  <si>
    <t>Sameie:</t>
  </si>
  <si>
    <t>All risikovurdering tar høyde for den konsekvens som kan oppstå ved den sannsynligste hendelse</t>
  </si>
  <si>
    <t>Nr</t>
  </si>
  <si>
    <t>Fare</t>
  </si>
  <si>
    <t>Årsak</t>
  </si>
  <si>
    <t>K:</t>
  </si>
  <si>
    <t>S:</t>
  </si>
  <si>
    <t>R:</t>
  </si>
  <si>
    <t>Tiltak:</t>
  </si>
  <si>
    <r>
      <t>[1]</t>
    </r>
    <r>
      <rPr>
        <sz val="10"/>
        <rFont val="Times New Roman"/>
        <family val="1"/>
      </rPr>
      <t xml:space="preserve"> </t>
    </r>
    <r>
      <rPr>
        <sz val="8"/>
        <rFont val="Times New Roman"/>
        <family val="1"/>
      </rPr>
      <t>Konsekvens:</t>
    </r>
    <r>
      <rPr>
        <sz val="8"/>
        <color indexed="10"/>
        <rFont val="Times New Roman"/>
        <family val="1"/>
      </rPr>
      <t xml:space="preserve"> 5</t>
    </r>
    <r>
      <rPr>
        <sz val="8"/>
        <rFont val="Times New Roman"/>
        <family val="1"/>
      </rPr>
      <t xml:space="preserve">-Kritisk/svært alvorlig, </t>
    </r>
    <r>
      <rPr>
        <sz val="8"/>
        <color indexed="10"/>
        <rFont val="Times New Roman"/>
        <family val="1"/>
      </rPr>
      <t>4</t>
    </r>
    <r>
      <rPr>
        <sz val="8"/>
        <rFont val="Times New Roman"/>
        <family val="1"/>
      </rPr>
      <t xml:space="preserve">-Alvorlig, </t>
    </r>
    <r>
      <rPr>
        <sz val="8"/>
        <color indexed="10"/>
        <rFont val="Times New Roman"/>
        <family val="1"/>
      </rPr>
      <t>3</t>
    </r>
    <r>
      <rPr>
        <sz val="8"/>
        <rFont val="Times New Roman"/>
        <family val="1"/>
      </rPr>
      <t xml:space="preserve">-Moderat, </t>
    </r>
    <r>
      <rPr>
        <sz val="8"/>
        <color indexed="10"/>
        <rFont val="Times New Roman"/>
        <family val="1"/>
      </rPr>
      <t>2</t>
    </r>
    <r>
      <rPr>
        <sz val="8"/>
        <rFont val="Times New Roman"/>
        <family val="1"/>
      </rPr>
      <t xml:space="preserve">-Lav/mindre, </t>
    </r>
    <r>
      <rPr>
        <sz val="8"/>
        <color indexed="10"/>
        <rFont val="Times New Roman"/>
        <family val="1"/>
      </rPr>
      <t>1</t>
    </r>
    <r>
      <rPr>
        <sz val="8"/>
        <rFont val="Times New Roman"/>
        <family val="1"/>
      </rPr>
      <t>-Ubetydlig</t>
    </r>
  </si>
  <si>
    <t>Konsekvens</t>
  </si>
  <si>
    <r>
      <t>[2]</t>
    </r>
    <r>
      <rPr>
        <sz val="8"/>
        <rFont val="Times New Roman"/>
        <family val="1"/>
      </rPr>
      <t xml:space="preserve"> Sannsynlighet:</t>
    </r>
    <r>
      <rPr>
        <sz val="8"/>
        <color indexed="10"/>
        <rFont val="Times New Roman"/>
        <family val="1"/>
      </rPr>
      <t xml:space="preserve"> 5</t>
    </r>
    <r>
      <rPr>
        <sz val="8"/>
        <rFont val="Times New Roman"/>
        <family val="1"/>
      </rPr>
      <t xml:space="preserve">-Svært stor, </t>
    </r>
    <r>
      <rPr>
        <sz val="8"/>
        <color indexed="10"/>
        <rFont val="Times New Roman"/>
        <family val="1"/>
      </rPr>
      <t>4</t>
    </r>
    <r>
      <rPr>
        <sz val="8"/>
        <rFont val="Times New Roman"/>
        <family val="1"/>
      </rPr>
      <t xml:space="preserve">-Stor, </t>
    </r>
    <r>
      <rPr>
        <sz val="8"/>
        <color indexed="10"/>
        <rFont val="Times New Roman"/>
        <family val="1"/>
      </rPr>
      <t>3</t>
    </r>
    <r>
      <rPr>
        <sz val="8"/>
        <rFont val="Times New Roman"/>
        <family val="1"/>
      </rPr>
      <t xml:space="preserve">-Moderat, </t>
    </r>
    <r>
      <rPr>
        <sz val="8"/>
        <color indexed="10"/>
        <rFont val="Times New Roman"/>
        <family val="1"/>
      </rPr>
      <t>2</t>
    </r>
    <r>
      <rPr>
        <sz val="8"/>
        <rFont val="Times New Roman"/>
        <family val="1"/>
      </rPr>
      <t xml:space="preserve">- Liten, </t>
    </r>
    <r>
      <rPr>
        <sz val="8"/>
        <color indexed="10"/>
        <rFont val="Times New Roman"/>
        <family val="1"/>
      </rPr>
      <t>1</t>
    </r>
    <r>
      <rPr>
        <sz val="8"/>
        <rFont val="Times New Roman"/>
        <family val="1"/>
      </rPr>
      <t xml:space="preserve">-Meget liten </t>
    </r>
  </si>
  <si>
    <r>
      <t>[3]</t>
    </r>
    <r>
      <rPr>
        <sz val="8"/>
        <rFont val="Times New Roman"/>
        <family val="1"/>
      </rPr>
      <t xml:space="preserve"> Konsekvens * sannsynlighet.</t>
    </r>
  </si>
  <si>
    <r>
      <t>[4]</t>
    </r>
    <r>
      <rPr>
        <sz val="8"/>
        <rFont val="Times New Roman"/>
        <family val="1"/>
      </rPr>
      <t xml:space="preserve"> Ansvar og frist</t>
    </r>
  </si>
  <si>
    <r>
      <t>[5]</t>
    </r>
    <r>
      <rPr>
        <sz val="8"/>
        <rFont val="Times New Roman"/>
        <family val="1"/>
      </rPr>
      <t xml:space="preserve"> Restrisiko/gjenværende risiko etter at tiltak er iverksatt.</t>
    </r>
  </si>
  <si>
    <t>Sannsynlighet</t>
  </si>
  <si>
    <t>Risiko (1,2,3)</t>
  </si>
  <si>
    <t>Ansvar (4)</t>
  </si>
  <si>
    <t>Restrisiko (5)</t>
  </si>
  <si>
    <t>Generelt</t>
  </si>
  <si>
    <t>Alle uønskede hendelser, bevisste eller ikke bevisste, som påvirker sameie i negativ retning. Enten ved tap av personell, skade på eiendom eller omdømme.</t>
  </si>
  <si>
    <t>Tap/ og eller skade på personell, på eiendom eller infrastruktur til sameiet</t>
  </si>
  <si>
    <t>- Risikovurdering bekjentgjort for alle seksjonseiere. Seksjonseiere som leier ut plikter å informere leietaker om risikovurderingen til sameiet
- Overordnet risikovurdering revideres to ganger i året eller dersom det identifiseres nye risikoer
- Risikovurdering gjennomføres for alle typer aktiviteter ved sameiet</t>
  </si>
  <si>
    <t>`-Styret, seksjonseiere og eventuelle leietakere</t>
  </si>
  <si>
    <t>Ulåste dører inn til oppgangene og ned til boden</t>
  </si>
  <si>
    <t>- Alle beboere påser at dører til oppgangen, portrom og boden er låst 
- Styret påser at det er hengelås og sylindere som fungerer på dørene
- Alle seksjonseiere plikter å holde sin bod låst for å minimere sannsynligheten for at sameiet ansees som attraktivt for tyver.</t>
  </si>
  <si>
    <t>Bruk av ild innendørs</t>
  </si>
  <si>
    <t>-Styret, seksjonseiere og eventuelle leietakere</t>
  </si>
  <si>
    <t>- Seksjonseiere og eventuelle leietakere</t>
  </si>
  <si>
    <t>Stengte rømningsveier</t>
  </si>
  <si>
    <t>- Ingen beboere skal sette ifra seg materiell eller låse rømningsveier 
- Alle beboere plikter å iverksette umiddelbare tiltak dersom de oppdages at rømningsveier er stengt
- Styret skal varsles umiddelbart ved stengt rømningsvei for å påse at rømningsveiene er åpnet.</t>
  </si>
  <si>
    <t>- Beboere og styret</t>
  </si>
  <si>
    <t>Ukjente rømningsveier</t>
  </si>
  <si>
    <t>- Alle skal kjenne til evakueringsveier og -rutiner før de flytter inn
- Seksjonseiere som leier ut plikter å informere leietakere om evaukeringsveier- og rutiner - Styret holder skriv om evakueringsveier- og rutiner oppdatert</t>
  </si>
  <si>
    <t>- Styret, seksjonseiere og eventuelle leietakere</t>
  </si>
  <si>
    <t>Defekt brannalarm anlegg</t>
  </si>
  <si>
    <t xml:space="preserve">- Årlig kontroll og test av anlegget
- Vaktmester ser over display og feilmeldinger hver 14.dag
</t>
  </si>
  <si>
    <t>-Styret og vaktmester</t>
  </si>
  <si>
    <t>Utkoblede brannstoppere på dører til leilighetene</t>
  </si>
  <si>
    <t>- Årlig kontroll og test av anlegget
- Vaktmester ser over display og feilmeldinger hver 14.dag</t>
  </si>
  <si>
    <t>Styret</t>
  </si>
  <si>
    <t>Styreleder</t>
  </si>
  <si>
    <t>Styremedlem</t>
  </si>
  <si>
    <t>Varamedlem</t>
  </si>
  <si>
    <t>Vaktmester</t>
  </si>
  <si>
    <t>Renholder</t>
  </si>
  <si>
    <t>Ansvar</t>
  </si>
  <si>
    <t>Myndighet</t>
  </si>
  <si>
    <t>Oppgaver</t>
  </si>
  <si>
    <t>Avvikshåndtering innen HMS arbeid.</t>
  </si>
  <si>
    <t>Overordnet ansvarlig for systematisk HMS arbeid, herunder at det gjennomføres internkontroll to ganger i året og risikovurdering gås gjennom ved behov, minimum en gang i året. Oppdatere organisasjonsplan og dokumentere de forhold som kommer opp. Dialog med eksterne, for eksempel tilsynsmyndigheter.</t>
  </si>
  <si>
    <t>Seksjonseiere/ beboere</t>
  </si>
  <si>
    <t>Total informasjonspakke inkl. risikovurdering og rømnings- og evakueringsplan blir sendt ut til nye seksjonseiere, samt sendes ut ved oppdateringer.</t>
  </si>
  <si>
    <t xml:space="preserve">Internkontrollen skal sikre at sameiets aktiviteter planlegges, organiseres, utføres, sikres og vedlikeholdes i samsvar med gjeldende regelverk. </t>
  </si>
  <si>
    <t xml:space="preserve">Det skal gjennomføres to internkontroller hvert kalenderår. Årlig skal styret evaluere internkontrollen, herunder risikovurdering, avvikshåndtering, ansvar, myndighet, oppgaver og overordnet internkontroll for å sikre at den er tilpasset virksomheten. </t>
  </si>
  <si>
    <t>- Varmeledning i takrenner
- Flagg med fare for snøras settes opp da faren for snø/isras er tilstede idh at folk må holde større avstand til bygget</t>
  </si>
  <si>
    <t>Lading fra husveggen</t>
  </si>
  <si>
    <t>Konstant uttak strøm i boder til for eks frys, el-sparkesykler etc</t>
  </si>
  <si>
    <t>-Seksjonseiere og eventuelle leietakere. Styret melder ifra ved overtredelse</t>
  </si>
  <si>
    <t>Store snømengder eller tining av snø. Snøras eller istappet fra taket</t>
  </si>
  <si>
    <t xml:space="preserve">- Ingen skal ha støpsel i vegg i boden uten oppsyn - Tydelig merking av hvem som disponerer de ulike bodene
</t>
  </si>
  <si>
    <t>Elektrisk anlegg</t>
  </si>
  <si>
    <t>Her finnes oversikt over virksomhetens organisasjon, herunder ansvar, oppgaver og myndighet for arbeidet med HMS er fordelt.</t>
  </si>
  <si>
    <t>`-Melde avvik fortløpende til styret.        - Ved blokkerte evakuerings- og rømningsveier plikter beboere å sørge for at de blir åpnet umiddelbart.</t>
  </si>
  <si>
    <t>Ulåst strømskap og tavle</t>
  </si>
  <si>
    <t xml:space="preserve">-Styret. </t>
  </si>
  <si>
    <t>- Strømskap og tavle skal til enhver tid være låst etter gjeldende forskrifter. Beboere må melde ifra til styret dersom det oppdages avvik</t>
  </si>
  <si>
    <t xml:space="preserve">- Lading forbudt skilt henges opp ved stikkontakter på fasaden. </t>
  </si>
  <si>
    <t>Lading til EL-bil fra støpsel på veggen</t>
  </si>
  <si>
    <t>Egne elektriske installasjoner i fellesareal som ikke er forskriftsmessig i god stand</t>
  </si>
  <si>
    <t xml:space="preserve">-Styret informerer om at det forbudt, samt at egne installasjoner vil bli tatt ned uten forvarsel. </t>
  </si>
  <si>
    <t>-Seksjonseiere og eventuelle leietakere. Styret vil kontrollere dette ved internkontroll som gjennomføres to ganger i året.</t>
  </si>
  <si>
    <t xml:space="preserve">Miljø </t>
  </si>
  <si>
    <t>Skadedyr som trenger seg inn i bygningsmassen</t>
  </si>
  <si>
    <t>Skadedyr som ødelegger infrastruktur (rør, ledninger, vegger etc)</t>
  </si>
  <si>
    <t>- Satt ut åtestasjoner for mus- og rotte          - Jevnlig kontroll fra skadedyrsfirma</t>
  </si>
  <si>
    <t>-Styret og skadedyrsfirmaet</t>
  </si>
  <si>
    <t>Bygget er spesielt utsatt mtp at det er så gammelt</t>
  </si>
  <si>
    <t>Økonomisk utroskap</t>
  </si>
  <si>
    <t>Medlemmer i styret, eller andre som har tilgang på sameiets midler, begynner med økonomisk utroskap</t>
  </si>
  <si>
    <t>- To stykk i styret må godkjenne utlegg/ faktura          - Ingen i styret har tilgang til bankkontoene til sameiet</t>
  </si>
  <si>
    <t>-Forretningsfører og styret</t>
  </si>
  <si>
    <t>- Det er ikke lov å gjøre opp ild uten påsyn
- Branndører installert inn til alle leilighetene</t>
  </si>
  <si>
    <t>Vannskade</t>
  </si>
  <si>
    <t>Det begynner å lekke vann pga defekte rør</t>
  </si>
  <si>
    <t>-Seksjonseiere og eventuelle leietakere</t>
  </si>
  <si>
    <t>- Alle beboere må kjenne til hvor hovedstoppekranen til egen leilighet er.       - Hver enkelt enhet må årlig gjennomføre sin vedlikeholdsplikt, jf. Vedtekter</t>
  </si>
  <si>
    <t>Lekkasje fra tak/vindu</t>
  </si>
  <si>
    <t>- Styret plikter å vedlikehold tak og vindu slik lekkasjer unngås      - Beboere må melde ifra ved mistanke om lekkasje</t>
  </si>
  <si>
    <t>`- Styret, seksjonseiere og beboere</t>
  </si>
  <si>
    <t>Nøkler på avveie</t>
  </si>
  <si>
    <t>Hyppig utkskifting av leietakere gjør at nøkler til fellesareal, særlig til boder, kan være i hender enn andre som bor eller eier leilighet i sameiet</t>
  </si>
  <si>
    <t>- Seksjonseiere plikter å ha kontroll på hvor mange nøkler de gir ut til leietakere og ta de inn da leieforholdet opphører.</t>
  </si>
  <si>
    <t>Personsskade ved felles dugnad eller annen aktivitet i regi av styret</t>
  </si>
  <si>
    <t>`- Styret og deltakere på dugnad</t>
  </si>
  <si>
    <t>Miljøforusensning</t>
  </si>
  <si>
    <t>Mangelfull kildesortering</t>
  </si>
  <si>
    <t xml:space="preserve">- Tydelig merket hvor søppelet skal kastes
- Ved dugnader hvor mye avfall skal kastes skal det presiseres hvor de ulike kategoriene skal kastes
</t>
  </si>
  <si>
    <t>Forvaltning</t>
  </si>
  <si>
    <t>- Styret og deltakere på dugnad må fortløpende vurdere risiko for aktivitetene som iverksettes                          - Aktivitet som innebærer større risiko eller krever spesifikk fagkompetanse skal gjøres av fagfolk.                    - Sameie har dugnadsforsikring hos IF</t>
  </si>
  <si>
    <t>Mangelfull forvaltning av bygget</t>
  </si>
  <si>
    <t>- Styret har særlig fokus på internkontroll- og risikovurdering fremover for å sikre at dette treffer sameiets drift
- Seksjonseiere inviteres inn i arbeidet med å be om innspill til risikovurderingen</t>
  </si>
  <si>
    <t>Tidligere mangelfull internkontroll og risikovurdering i sameie kan gjøre at risikoer og avvik er identifisert</t>
  </si>
  <si>
    <t>Mål for HMS arbeidet</t>
  </si>
  <si>
    <t>Sameiet plikter å fastsette mål for helse, miljø og sikkerhet</t>
  </si>
  <si>
    <t>Målene for HMS arbeidet skal årlig evalueres, samt justeres dersom styret finner det nødvendig/ ønskelig.</t>
  </si>
  <si>
    <t>Mål</t>
  </si>
  <si>
    <t>DATO revidert</t>
  </si>
  <si>
    <t>Dato for målet</t>
  </si>
  <si>
    <t>Merknader</t>
  </si>
  <si>
    <t>Sameiet skal etablere systematisk interkontroll</t>
  </si>
  <si>
    <t>Det må etableres rutiner for "handling ved evakuering" som bekjentgjøres for seksjonseiere</t>
  </si>
  <si>
    <t>Mangelfulle beboerlister</t>
  </si>
  <si>
    <t>Ikke oppdaterte beboerlister som følge av hyppig utskiftning av leietakere</t>
  </si>
  <si>
    <t>- Seksjonseiere må melde inn leietakere til styret FØR leietakerne flytter inn.
- Styret må oppdatere beboerlister fortløpende</t>
  </si>
  <si>
    <t>`- Styret og seksjonseiere</t>
  </si>
  <si>
    <t>Det skal ikke være noe personskade knyttet til sameiet</t>
  </si>
  <si>
    <t>Det skal rettes særlig fokus på det elektriske anlegget og å få dette opp i forskriftsmessig stand</t>
  </si>
  <si>
    <t>Punkt</t>
  </si>
  <si>
    <t>OK</t>
  </si>
  <si>
    <t>Avvik</t>
  </si>
  <si>
    <t>1.0</t>
  </si>
  <si>
    <t>2.0</t>
  </si>
  <si>
    <t>Brannvern</t>
  </si>
  <si>
    <t>Slokkemateriell</t>
  </si>
  <si>
    <t>Husbranninstruks</t>
  </si>
  <si>
    <t>Opplæring/ øvelse</t>
  </si>
  <si>
    <t>Branndører</t>
  </si>
  <si>
    <t>2.1</t>
  </si>
  <si>
    <t>2.2</t>
  </si>
  <si>
    <t>2.3</t>
  </si>
  <si>
    <t>2.4</t>
  </si>
  <si>
    <t>3.0</t>
  </si>
  <si>
    <t>Kontroll av</t>
  </si>
  <si>
    <t>2.5</t>
  </si>
  <si>
    <t>Merking/ skilting</t>
  </si>
  <si>
    <t>Område:</t>
  </si>
  <si>
    <t>Lys</t>
  </si>
  <si>
    <t>Ingen løse kabler</t>
  </si>
  <si>
    <t>Ingen kabler som er kuttet</t>
  </si>
  <si>
    <t>3.1</t>
  </si>
  <si>
    <t>3.2</t>
  </si>
  <si>
    <t>3.3</t>
  </si>
  <si>
    <t>3.4</t>
  </si>
  <si>
    <t>Sikringsskap låst av</t>
  </si>
  <si>
    <t>3.5</t>
  </si>
  <si>
    <t>Materiell</t>
  </si>
  <si>
    <t>1.1.</t>
  </si>
  <si>
    <t>Flagg med snøras tilgjengelig</t>
  </si>
  <si>
    <t>Ikke relevant</t>
  </si>
  <si>
    <t>Hovedtavle låst av</t>
  </si>
  <si>
    <t>4.0</t>
  </si>
  <si>
    <t>Utendørs</t>
  </si>
  <si>
    <t>4.1</t>
  </si>
  <si>
    <t>5.0</t>
  </si>
  <si>
    <t>Rømningsveier</t>
  </si>
  <si>
    <t>5.1</t>
  </si>
  <si>
    <t>Skilting/ Belysning</t>
  </si>
  <si>
    <t>5.2</t>
  </si>
  <si>
    <t>Fremkommelighet/ nødutganger</t>
  </si>
  <si>
    <t>Temperatur</t>
  </si>
  <si>
    <t>Klima og ventilasjon</t>
  </si>
  <si>
    <t>Orden og renhold</t>
  </si>
  <si>
    <t>Lagring</t>
  </si>
  <si>
    <t>Gulv og trapper</t>
  </si>
  <si>
    <t>Støy</t>
  </si>
  <si>
    <t>6.0</t>
  </si>
  <si>
    <t>6.1</t>
  </si>
  <si>
    <t>6.2</t>
  </si>
  <si>
    <t>6.3</t>
  </si>
  <si>
    <t>6.4</t>
  </si>
  <si>
    <t>6.5</t>
  </si>
  <si>
    <t>6.6</t>
  </si>
  <si>
    <r>
      <t xml:space="preserve">Organisasjonsplan </t>
    </r>
    <r>
      <rPr>
        <b/>
        <sz val="14"/>
        <color theme="1"/>
        <rFont val="Arial"/>
        <family val="2"/>
      </rPr>
      <t>Trondheimsveien 153-161</t>
    </r>
  </si>
  <si>
    <t>Trondheimsveien 153-161</t>
  </si>
  <si>
    <r>
      <t>Logg avvik - uønskede hendelser</t>
    </r>
    <r>
      <rPr>
        <b/>
        <u/>
        <sz val="12"/>
        <color rgb="FFFF0000"/>
        <rFont val="Arial"/>
        <family val="2"/>
      </rPr>
      <t xml:space="preserve"> </t>
    </r>
    <r>
      <rPr>
        <b/>
        <sz val="12"/>
        <rFont val="Arial"/>
        <family val="1"/>
      </rPr>
      <t>sameie</t>
    </r>
  </si>
  <si>
    <t>Arne</t>
  </si>
  <si>
    <t xml:space="preserve"> </t>
  </si>
  <si>
    <t>4.3</t>
  </si>
  <si>
    <t>Strøing</t>
  </si>
  <si>
    <t>Belysning</t>
  </si>
  <si>
    <t>Arne Lodden Vikse</t>
  </si>
  <si>
    <t>Martin Wedvich</t>
  </si>
  <si>
    <t xml:space="preserve">Skifter lyspærer, kaster søppel som står i fellesareal, kontrollerer branntavle, ser over om dørstoppere i oppgangene er koblet ut. Sørger for generell orden og at nødutganger ikke er stengt. </t>
  </si>
  <si>
    <t xml:space="preserve">Sørger for tilstrekkelig renhold i trappeoppgangene. </t>
  </si>
  <si>
    <t>Erik Haarr</t>
  </si>
  <si>
    <t>Andrea Matonis Krsjakova</t>
  </si>
  <si>
    <t>Marit Grønhaug</t>
  </si>
  <si>
    <t>Brann/ Evakuering</t>
  </si>
  <si>
    <t>Manglende evakuering</t>
  </si>
  <si>
    <t>Inngangsdørene på bakkeplan går innover</t>
  </si>
  <si>
    <t xml:space="preserve">- Moment som tas opp ved brannøvelse 
- Skrives opp som moment på evakueringsplan </t>
  </si>
  <si>
    <t xml:space="preserve">Ikke naturlig lys i oppgangene så folk finner ikke frem </t>
  </si>
  <si>
    <t xml:space="preserve">- Det festes lyslist som viser vei til nødutgang ved listene i trappene
- Skrives opp som moment på evakueringsplan </t>
  </si>
  <si>
    <t>`- Styret og vaktmester</t>
  </si>
  <si>
    <t>ELVIA</t>
  </si>
  <si>
    <t>Rapport etter EL-tilsyn</t>
  </si>
  <si>
    <t>`-</t>
  </si>
  <si>
    <t>Sameiet Trv. 153-161</t>
  </si>
  <si>
    <t>Ja</t>
  </si>
  <si>
    <t>Ok</t>
  </si>
  <si>
    <t>Manglende utenfor boder</t>
  </si>
  <si>
    <t>Ja, viser til rapport fra ELVIA</t>
  </si>
  <si>
    <t>Merknader:</t>
  </si>
  <si>
    <t>Eltilsyn har avdekket mange feil. Dette utbedres fremover iht pålegg fra ELVIA</t>
  </si>
  <si>
    <t xml:space="preserve">Det må utføres fullstendig branninspeksjon med kontrollør. Det er ikke utført eller dokumentert de siste årene. </t>
  </si>
  <si>
    <t>Det skal rettes særlig fokus på brannvern og brannsikkerhet. Egen kontroll av brannvern må gjennomføres.</t>
  </si>
  <si>
    <t>Evaluere og revidere det underveis. Må på dagsorden hvert møte.</t>
  </si>
  <si>
    <t>Brannsikring Vestfold</t>
  </si>
  <si>
    <t>Rapport etter branntilsyn</t>
  </si>
  <si>
    <t>Fysisk egenkontroll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</si>
</sst>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Arial"/>
      <family val="1"/>
    </font>
    <font>
      <b/>
      <sz val="12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u/>
      <sz val="12"/>
      <color rgb="FFFF000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  <font>
      <vertAlign val="superscript"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indexed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Times New Roman"/>
      <family val="1"/>
    </font>
    <font>
      <b/>
      <sz val="1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1"/>
    </font>
    <font>
      <b/>
      <sz val="14"/>
      <color theme="1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0" fillId="3" borderId="0" xfId="0" applyFill="1"/>
    <xf numFmtId="0" fontId="8" fillId="3" borderId="0" xfId="0" applyFont="1" applyFill="1"/>
    <xf numFmtId="0" fontId="14" fillId="3" borderId="0" xfId="0" applyFont="1" applyFill="1"/>
    <xf numFmtId="0" fontId="13" fillId="4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0" fillId="8" borderId="8" xfId="0" applyFill="1" applyBorder="1"/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8" borderId="18" xfId="0" applyFill="1" applyBorder="1"/>
    <xf numFmtId="0" fontId="0" fillId="8" borderId="19" xfId="0" applyFill="1" applyBorder="1"/>
    <xf numFmtId="0" fontId="0" fillId="8" borderId="20" xfId="0" applyFill="1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0" fillId="0" borderId="23" xfId="0" applyBorder="1"/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15" fillId="0" borderId="0" xfId="0" applyFont="1"/>
    <xf numFmtId="0" fontId="0" fillId="0" borderId="5" xfId="0" applyBorder="1"/>
    <xf numFmtId="0" fontId="0" fillId="0" borderId="5" xfId="0" applyBorder="1" applyAlignment="1">
      <alignment wrapText="1"/>
    </xf>
    <xf numFmtId="0" fontId="7" fillId="0" borderId="17" xfId="0" applyFont="1" applyFill="1" applyBorder="1" applyAlignment="1">
      <alignment horizontal="right" vertical="center"/>
    </xf>
    <xf numFmtId="0" fontId="13" fillId="4" borderId="26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7" fillId="3" borderId="5" xfId="0" quotePrefix="1" applyFont="1" applyFill="1" applyBorder="1" applyAlignment="1">
      <alignment horizontal="left" vertical="top" wrapText="1" shrinkToFit="1"/>
    </xf>
    <xf numFmtId="0" fontId="17" fillId="0" borderId="5" xfId="0" quotePrefix="1" applyFont="1" applyBorder="1" applyAlignment="1">
      <alignment wrapText="1"/>
    </xf>
    <xf numFmtId="0" fontId="17" fillId="0" borderId="5" xfId="0" applyFont="1" applyBorder="1"/>
    <xf numFmtId="0" fontId="17" fillId="0" borderId="13" xfId="0" applyFont="1" applyBorder="1"/>
    <xf numFmtId="0" fontId="18" fillId="2" borderId="3" xfId="0" applyFont="1" applyFill="1" applyBorder="1" applyAlignment="1"/>
    <xf numFmtId="0" fontId="7" fillId="0" borderId="0" xfId="0" applyFont="1" applyAlignment="1"/>
    <xf numFmtId="0" fontId="15" fillId="0" borderId="5" xfId="0" applyFont="1" applyBorder="1"/>
    <xf numFmtId="0" fontId="3" fillId="0" borderId="5" xfId="0" applyFont="1" applyBorder="1"/>
    <xf numFmtId="0" fontId="13" fillId="0" borderId="5" xfId="0" applyFont="1" applyBorder="1"/>
    <xf numFmtId="0" fontId="3" fillId="0" borderId="0" xfId="0" applyFont="1"/>
    <xf numFmtId="0" fontId="3" fillId="0" borderId="24" xfId="0" applyFont="1" applyBorder="1"/>
    <xf numFmtId="0" fontId="0" fillId="5" borderId="5" xfId="0" applyFill="1" applyBorder="1"/>
    <xf numFmtId="0" fontId="0" fillId="5" borderId="0" xfId="0" applyFill="1"/>
    <xf numFmtId="49" fontId="0" fillId="0" borderId="0" xfId="0" applyNumberFormat="1"/>
    <xf numFmtId="49" fontId="0" fillId="0" borderId="5" xfId="0" applyNumberFormat="1" applyBorder="1"/>
    <xf numFmtId="0" fontId="7" fillId="0" borderId="5" xfId="0" applyFont="1" applyBorder="1" applyAlignment="1">
      <alignment horizontal="left"/>
    </xf>
    <xf numFmtId="49" fontId="0" fillId="0" borderId="0" xfId="0" applyNumberFormat="1" applyBorder="1"/>
    <xf numFmtId="0" fontId="0" fillId="0" borderId="5" xfId="0" applyFill="1" applyBorder="1" applyAlignment="1">
      <alignment wrapText="1"/>
    </xf>
    <xf numFmtId="49" fontId="0" fillId="5" borderId="0" xfId="0" applyNumberFormat="1" applyFill="1"/>
    <xf numFmtId="49" fontId="0" fillId="5" borderId="5" xfId="0" applyNumberFormat="1" applyFill="1" applyBorder="1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17" fillId="3" borderId="5" xfId="0" applyFont="1" applyFill="1" applyBorder="1"/>
    <xf numFmtId="0" fontId="3" fillId="0" borderId="42" xfId="0" applyFont="1" applyBorder="1"/>
    <xf numFmtId="14" fontId="3" fillId="0" borderId="42" xfId="0" applyNumberFormat="1" applyFont="1" applyBorder="1"/>
    <xf numFmtId="14" fontId="7" fillId="0" borderId="0" xfId="0" applyNumberFormat="1" applyFont="1" applyBorder="1" applyAlignment="1">
      <alignment horizontal="left"/>
    </xf>
    <xf numFmtId="49" fontId="15" fillId="0" borderId="0" xfId="0" applyNumberFormat="1" applyFont="1"/>
    <xf numFmtId="14" fontId="7" fillId="0" borderId="2" xfId="0" applyNumberFormat="1" applyFont="1" applyBorder="1" applyAlignment="1">
      <alignment horizontal="left"/>
    </xf>
    <xf numFmtId="14" fontId="0" fillId="0" borderId="5" xfId="0" applyNumberFormat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0" fillId="0" borderId="5" xfId="0" applyFont="1" applyBorder="1"/>
    <xf numFmtId="14" fontId="0" fillId="0" borderId="5" xfId="0" applyNumberFormat="1" applyFont="1" applyBorder="1"/>
    <xf numFmtId="0" fontId="16" fillId="0" borderId="0" xfId="0" applyFont="1" applyAlignment="1">
      <alignment horizontal="center"/>
    </xf>
    <xf numFmtId="0" fontId="19" fillId="0" borderId="24" xfId="0" applyFont="1" applyBorder="1" applyAlignment="1">
      <alignment horizontal="left" wrapText="1"/>
    </xf>
    <xf numFmtId="0" fontId="19" fillId="0" borderId="25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  <xf numFmtId="0" fontId="3" fillId="0" borderId="3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1" xfId="0" applyFont="1" applyBorder="1" applyAlignment="1">
      <alignment horizontal="left" wrapText="1"/>
    </xf>
    <xf numFmtId="0" fontId="7" fillId="0" borderId="32" xfId="0" applyFont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0" borderId="19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34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 textRotation="180"/>
    </xf>
    <xf numFmtId="0" fontId="12" fillId="0" borderId="7" xfId="0" applyFont="1" applyBorder="1" applyAlignment="1">
      <alignment horizontal="center" vertical="center" textRotation="180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0" fillId="5" borderId="5" xfId="0" applyFill="1" applyBorder="1" applyAlignment="1">
      <alignment horizontal="left" wrapText="1"/>
    </xf>
    <xf numFmtId="0" fontId="0" fillId="5" borderId="40" xfId="0" applyFill="1" applyBorder="1" applyAlignment="1">
      <alignment horizontal="left" wrapText="1"/>
    </xf>
    <xf numFmtId="0" fontId="0" fillId="5" borderId="41" xfId="0" applyFill="1" applyBorder="1" applyAlignment="1">
      <alignment horizontal="left" wrapText="1"/>
    </xf>
    <xf numFmtId="0" fontId="0" fillId="5" borderId="40" xfId="0" applyFill="1" applyBorder="1" applyAlignment="1">
      <alignment horizontal="left"/>
    </xf>
    <xf numFmtId="0" fontId="0" fillId="5" borderId="41" xfId="0" applyFill="1" applyBorder="1" applyAlignment="1">
      <alignment horizontal="left"/>
    </xf>
    <xf numFmtId="0" fontId="7" fillId="0" borderId="35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38" xfId="0" applyFont="1" applyBorder="1" applyAlignment="1">
      <alignment horizontal="left" wrapText="1"/>
    </xf>
    <xf numFmtId="0" fontId="7" fillId="0" borderId="39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80" zoomScaleNormal="80" workbookViewId="0">
      <selection activeCell="A6" sqref="A6"/>
    </sheetView>
  </sheetViews>
  <sheetFormatPr baseColWidth="10" defaultRowHeight="14"/>
  <cols>
    <col min="2" max="2" width="14" bestFit="1" customWidth="1"/>
    <col min="3" max="3" width="11.6640625" bestFit="1" customWidth="1"/>
    <col min="4" max="4" width="15.6640625" bestFit="1" customWidth="1"/>
    <col min="5" max="5" width="34" customWidth="1"/>
    <col min="6" max="6" width="25.1640625" customWidth="1"/>
    <col min="7" max="7" width="27.5" customWidth="1"/>
  </cols>
  <sheetData>
    <row r="1" spans="1:11" ht="18">
      <c r="A1" s="78" t="s">
        <v>202</v>
      </c>
      <c r="B1" s="78"/>
      <c r="C1" s="78"/>
      <c r="D1" s="78"/>
      <c r="E1" s="78"/>
      <c r="F1" s="78"/>
      <c r="G1" s="78"/>
    </row>
    <row r="2" spans="1:11" s="2" customFormat="1" ht="15" thickBot="1">
      <c r="A2" s="30"/>
      <c r="B2" s="30"/>
      <c r="C2" s="30"/>
      <c r="D2" s="30"/>
      <c r="E2" s="30"/>
      <c r="F2" s="30"/>
      <c r="G2" s="30"/>
    </row>
    <row r="3" spans="1:11" s="2" customFormat="1" ht="31.5" customHeight="1" thickBot="1">
      <c r="A3" s="79" t="s">
        <v>91</v>
      </c>
      <c r="B3" s="80"/>
      <c r="C3" s="80"/>
      <c r="D3" s="80"/>
      <c r="E3" s="80"/>
      <c r="F3" s="80"/>
      <c r="G3" s="81"/>
    </row>
    <row r="4" spans="1:11" s="2" customFormat="1">
      <c r="A4" s="30"/>
      <c r="B4" s="30"/>
      <c r="C4" s="30"/>
      <c r="D4" s="30"/>
      <c r="E4" s="30"/>
      <c r="F4" s="30"/>
      <c r="G4" s="30"/>
    </row>
    <row r="5" spans="1:11">
      <c r="E5" s="34" t="s">
        <v>77</v>
      </c>
      <c r="F5" s="34" t="s">
        <v>75</v>
      </c>
      <c r="G5" s="34" t="s">
        <v>76</v>
      </c>
    </row>
    <row r="6" spans="1:11" ht="15" thickBot="1">
      <c r="C6" s="53"/>
      <c r="D6" s="53"/>
      <c r="E6" s="53"/>
      <c r="F6" s="53"/>
      <c r="G6" s="53"/>
    </row>
    <row r="7" spans="1:11" ht="108">
      <c r="B7" s="82" t="s">
        <v>69</v>
      </c>
      <c r="C7" s="51" t="s">
        <v>70</v>
      </c>
      <c r="D7" s="51" t="s">
        <v>210</v>
      </c>
      <c r="E7" s="42" t="s">
        <v>79</v>
      </c>
      <c r="F7" s="42" t="s">
        <v>79</v>
      </c>
      <c r="G7" s="51"/>
    </row>
    <row r="8" spans="1:11">
      <c r="B8" s="83"/>
      <c r="C8" s="51" t="s">
        <v>71</v>
      </c>
      <c r="D8" s="51" t="s">
        <v>211</v>
      </c>
      <c r="E8" s="42" t="s">
        <v>78</v>
      </c>
      <c r="F8" s="42" t="s">
        <v>78</v>
      </c>
      <c r="G8" s="51"/>
    </row>
    <row r="9" spans="1:11" ht="60">
      <c r="B9" s="83"/>
      <c r="C9" s="51" t="s">
        <v>71</v>
      </c>
      <c r="D9" s="51" t="s">
        <v>215</v>
      </c>
      <c r="E9" s="42" t="s">
        <v>81</v>
      </c>
      <c r="F9" s="42" t="s">
        <v>81</v>
      </c>
      <c r="G9" s="51"/>
    </row>
    <row r="10" spans="1:11">
      <c r="B10" s="83"/>
      <c r="C10" s="51" t="s">
        <v>72</v>
      </c>
      <c r="D10" s="51" t="s">
        <v>216</v>
      </c>
      <c r="E10" s="51" t="s">
        <v>226</v>
      </c>
      <c r="F10" s="51"/>
      <c r="G10" s="51"/>
    </row>
    <row r="11" spans="1:11" ht="15" thickBot="1">
      <c r="B11" s="84"/>
      <c r="C11" s="51" t="s">
        <v>72</v>
      </c>
      <c r="D11" s="51" t="s">
        <v>214</v>
      </c>
      <c r="E11" s="51" t="s">
        <v>226</v>
      </c>
      <c r="F11" s="51"/>
      <c r="G11" s="51"/>
    </row>
    <row r="12" spans="1:11" ht="15" thickBot="1">
      <c r="B12" s="53"/>
      <c r="C12" s="31"/>
      <c r="D12" s="31"/>
      <c r="E12" s="31"/>
      <c r="F12" s="31"/>
      <c r="G12" s="31"/>
      <c r="H12" s="31"/>
      <c r="I12" s="31"/>
      <c r="J12" s="31"/>
      <c r="K12" s="31"/>
    </row>
    <row r="13" spans="1:11" ht="49" thickBot="1">
      <c r="B13" s="54" t="s">
        <v>73</v>
      </c>
      <c r="C13" s="51"/>
      <c r="D13" s="51"/>
      <c r="E13" s="42" t="s">
        <v>212</v>
      </c>
      <c r="F13" s="51"/>
      <c r="G13" s="51"/>
    </row>
    <row r="14" spans="1:11" ht="15" thickBot="1">
      <c r="B14" s="54" t="s">
        <v>74</v>
      </c>
      <c r="C14" s="51"/>
      <c r="D14" s="51"/>
      <c r="E14" s="51" t="s">
        <v>213</v>
      </c>
      <c r="F14" s="51"/>
      <c r="G14" s="51"/>
    </row>
    <row r="15" spans="1:11">
      <c r="B15" s="53"/>
      <c r="C15" s="53"/>
      <c r="D15" s="53"/>
      <c r="E15" s="53"/>
      <c r="F15" s="53"/>
      <c r="G15" s="53"/>
    </row>
    <row r="16" spans="1:11" ht="36">
      <c r="B16" s="51" t="s">
        <v>80</v>
      </c>
      <c r="C16" s="51"/>
      <c r="D16" s="51"/>
      <c r="E16" s="42" t="s">
        <v>92</v>
      </c>
      <c r="F16" s="51"/>
      <c r="G16" s="51"/>
    </row>
    <row r="18" s="64" customFormat="1"/>
  </sheetData>
  <mergeCells count="3">
    <mergeCell ref="A1:G1"/>
    <mergeCell ref="A3:G3"/>
    <mergeCell ref="B7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0"/>
  <sheetViews>
    <sheetView zoomScale="80" zoomScaleNormal="80" workbookViewId="0">
      <pane ySplit="7" topLeftCell="A8" activePane="bottomLeft" state="frozen"/>
      <selection pane="bottomLeft" activeCell="M1" sqref="M1"/>
    </sheetView>
  </sheetViews>
  <sheetFormatPr baseColWidth="10" defaultRowHeight="14"/>
  <cols>
    <col min="2" max="2" width="57.6640625" bestFit="1" customWidth="1"/>
    <col min="3" max="3" width="32.1640625" customWidth="1"/>
    <col min="4" max="4" width="37.5" bestFit="1" customWidth="1"/>
    <col min="6" max="6" width="15.5" bestFit="1" customWidth="1"/>
    <col min="8" max="8" width="39" customWidth="1"/>
    <col min="9" max="9" width="16" customWidth="1"/>
    <col min="13" max="13" width="20.83203125" customWidth="1"/>
  </cols>
  <sheetData>
    <row r="1" spans="1:13 16384:16384" ht="26" thickBot="1">
      <c r="A1" s="85" t="s">
        <v>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3 16384:16384" ht="15" customHeight="1" thickBot="1">
      <c r="A2" s="86" t="s">
        <v>26</v>
      </c>
      <c r="B2" s="87"/>
      <c r="C2" s="88"/>
      <c r="D2" s="5"/>
      <c r="E2" s="5" t="s">
        <v>29</v>
      </c>
      <c r="F2" s="65" t="s">
        <v>203</v>
      </c>
      <c r="G2" s="5"/>
      <c r="H2" s="90" t="s">
        <v>30</v>
      </c>
      <c r="I2" s="91"/>
      <c r="J2" s="92"/>
      <c r="K2" s="4"/>
      <c r="L2" s="4"/>
    </row>
    <row r="3" spans="1:13 16384:16384" ht="15.75" customHeight="1" thickBot="1">
      <c r="A3" s="89" t="s">
        <v>27</v>
      </c>
      <c r="B3" s="89"/>
      <c r="C3" s="89"/>
      <c r="D3" s="5"/>
      <c r="E3" s="5"/>
      <c r="F3" s="5"/>
      <c r="G3" s="5"/>
      <c r="H3" s="93"/>
      <c r="I3" s="94"/>
      <c r="J3" s="95"/>
      <c r="K3" s="4"/>
      <c r="L3" s="4"/>
    </row>
    <row r="4" spans="1:13 16384:16384" ht="15.75" customHeight="1">
      <c r="A4" s="7" t="s">
        <v>28</v>
      </c>
      <c r="B4" s="7"/>
      <c r="C4" s="7"/>
      <c r="D4" s="5"/>
      <c r="E4" s="5"/>
      <c r="F4" s="5"/>
      <c r="G4" s="5"/>
      <c r="H4" s="5"/>
      <c r="I4" s="5"/>
      <c r="J4" s="5"/>
      <c r="K4" s="4"/>
      <c r="L4" s="4"/>
    </row>
    <row r="5" spans="1:13 16384:16384" ht="15.75" customHeight="1" thickBot="1">
      <c r="A5" s="29"/>
      <c r="B5" s="29"/>
      <c r="C5" s="29"/>
      <c r="D5" s="5"/>
      <c r="E5" s="5"/>
      <c r="F5" s="5"/>
      <c r="G5" s="5"/>
      <c r="H5" s="5"/>
      <c r="I5" s="5"/>
      <c r="J5" s="5"/>
      <c r="K5" s="4"/>
      <c r="L5" s="4"/>
    </row>
    <row r="6" spans="1:13 16384:16384" ht="15" customHeight="1" thickBot="1">
      <c r="A6" s="101"/>
      <c r="B6" s="102"/>
      <c r="C6" s="102"/>
      <c r="D6" s="103"/>
      <c r="E6" s="101" t="s">
        <v>45</v>
      </c>
      <c r="F6" s="102"/>
      <c r="G6" s="103"/>
      <c r="H6" s="101"/>
      <c r="I6" s="103"/>
      <c r="J6" s="101" t="s">
        <v>47</v>
      </c>
      <c r="K6" s="102"/>
      <c r="L6" s="103"/>
      <c r="M6" s="47"/>
    </row>
    <row r="7" spans="1:13 16384:16384">
      <c r="A7" s="48" t="s">
        <v>31</v>
      </c>
      <c r="B7" s="48" t="s">
        <v>7</v>
      </c>
      <c r="C7" s="48" t="s">
        <v>32</v>
      </c>
      <c r="D7" s="48" t="s">
        <v>33</v>
      </c>
      <c r="E7" s="48" t="s">
        <v>34</v>
      </c>
      <c r="F7" s="48" t="s">
        <v>35</v>
      </c>
      <c r="G7" s="48" t="s">
        <v>36</v>
      </c>
      <c r="H7" s="48" t="s">
        <v>37</v>
      </c>
      <c r="I7" s="48" t="s">
        <v>46</v>
      </c>
      <c r="J7" s="48" t="s">
        <v>34</v>
      </c>
      <c r="K7" s="48" t="s">
        <v>35</v>
      </c>
      <c r="L7" s="48" t="s">
        <v>36</v>
      </c>
      <c r="M7" s="48" t="s">
        <v>25</v>
      </c>
      <c r="XFD7" s="3"/>
    </row>
    <row r="8" spans="1:13 16384:16384" ht="91">
      <c r="A8" s="43">
        <v>1</v>
      </c>
      <c r="B8" s="43" t="s">
        <v>48</v>
      </c>
      <c r="C8" s="43" t="s">
        <v>49</v>
      </c>
      <c r="D8" s="43" t="s">
        <v>50</v>
      </c>
      <c r="E8" s="43">
        <v>3</v>
      </c>
      <c r="F8" s="43">
        <v>5</v>
      </c>
      <c r="G8" s="43">
        <f>E8*F8</f>
        <v>15</v>
      </c>
      <c r="H8" s="44" t="s">
        <v>51</v>
      </c>
      <c r="I8" s="43" t="s">
        <v>52</v>
      </c>
      <c r="J8" s="43">
        <v>3</v>
      </c>
      <c r="K8" s="43">
        <v>3</v>
      </c>
      <c r="L8" s="43">
        <f>J8*K8</f>
        <v>9</v>
      </c>
      <c r="M8" s="43"/>
    </row>
    <row r="9" spans="1:13 16384:16384" ht="91">
      <c r="A9" s="43">
        <v>2</v>
      </c>
      <c r="B9" s="43" t="s">
        <v>17</v>
      </c>
      <c r="C9" s="43" t="s">
        <v>17</v>
      </c>
      <c r="D9" s="43" t="s">
        <v>53</v>
      </c>
      <c r="E9" s="43">
        <v>2</v>
      </c>
      <c r="F9" s="43">
        <v>4</v>
      </c>
      <c r="G9" s="43">
        <f t="shared" ref="G9:G31" si="0">E9*F9</f>
        <v>8</v>
      </c>
      <c r="H9" s="44" t="s">
        <v>54</v>
      </c>
      <c r="I9" s="45" t="s">
        <v>56</v>
      </c>
      <c r="J9" s="43">
        <v>2</v>
      </c>
      <c r="K9" s="43">
        <v>2</v>
      </c>
      <c r="L9" s="43">
        <f t="shared" ref="L9:L31" si="1">J9*K9</f>
        <v>4</v>
      </c>
      <c r="M9" s="43"/>
    </row>
    <row r="10" spans="1:13 16384:16384" ht="26">
      <c r="A10" s="43">
        <v>3</v>
      </c>
      <c r="B10" s="43" t="s">
        <v>15</v>
      </c>
      <c r="C10" s="43" t="s">
        <v>15</v>
      </c>
      <c r="D10" s="43" t="s">
        <v>55</v>
      </c>
      <c r="E10" s="43">
        <v>4</v>
      </c>
      <c r="F10" s="43">
        <v>2</v>
      </c>
      <c r="G10" s="43">
        <f t="shared" si="0"/>
        <v>8</v>
      </c>
      <c r="H10" s="44" t="s">
        <v>111</v>
      </c>
      <c r="I10" s="45" t="s">
        <v>57</v>
      </c>
      <c r="J10" s="43">
        <v>4</v>
      </c>
      <c r="K10" s="43">
        <v>1</v>
      </c>
      <c r="L10" s="43">
        <f t="shared" si="1"/>
        <v>4</v>
      </c>
      <c r="M10" s="43"/>
    </row>
    <row r="11" spans="1:13 16384:16384" ht="78">
      <c r="A11" s="43">
        <v>4</v>
      </c>
      <c r="B11" s="43" t="s">
        <v>15</v>
      </c>
      <c r="C11" s="43" t="s">
        <v>15</v>
      </c>
      <c r="D11" s="43" t="s">
        <v>58</v>
      </c>
      <c r="E11" s="43">
        <v>5</v>
      </c>
      <c r="F11" s="43">
        <v>1</v>
      </c>
      <c r="G11" s="43">
        <f t="shared" si="0"/>
        <v>5</v>
      </c>
      <c r="H11" s="44" t="s">
        <v>59</v>
      </c>
      <c r="I11" s="45" t="s">
        <v>60</v>
      </c>
      <c r="J11" s="43">
        <v>5</v>
      </c>
      <c r="K11" s="43">
        <v>1</v>
      </c>
      <c r="L11" s="43">
        <f t="shared" si="1"/>
        <v>5</v>
      </c>
      <c r="M11" s="43"/>
    </row>
    <row r="12" spans="1:13 16384:16384" ht="78">
      <c r="A12" s="43">
        <v>5</v>
      </c>
      <c r="B12" s="43" t="s">
        <v>15</v>
      </c>
      <c r="C12" s="43" t="s">
        <v>15</v>
      </c>
      <c r="D12" s="43" t="s">
        <v>61</v>
      </c>
      <c r="E12" s="43">
        <v>4</v>
      </c>
      <c r="F12" s="43">
        <v>3</v>
      </c>
      <c r="G12" s="43">
        <f t="shared" si="0"/>
        <v>12</v>
      </c>
      <c r="H12" s="45" t="s">
        <v>62</v>
      </c>
      <c r="I12" s="45" t="s">
        <v>63</v>
      </c>
      <c r="J12" s="43">
        <v>4</v>
      </c>
      <c r="K12" s="43">
        <v>2</v>
      </c>
      <c r="L12" s="43">
        <f t="shared" si="1"/>
        <v>8</v>
      </c>
      <c r="M12" s="43"/>
    </row>
    <row r="13" spans="1:13 16384:16384" ht="52">
      <c r="A13" s="43">
        <v>6</v>
      </c>
      <c r="B13" s="43" t="s">
        <v>15</v>
      </c>
      <c r="C13" s="43"/>
      <c r="D13" s="43" t="s">
        <v>64</v>
      </c>
      <c r="E13" s="43">
        <v>4</v>
      </c>
      <c r="F13" s="43">
        <v>1</v>
      </c>
      <c r="G13" s="43">
        <f t="shared" si="0"/>
        <v>4</v>
      </c>
      <c r="H13" s="45" t="s">
        <v>65</v>
      </c>
      <c r="I13" s="45" t="s">
        <v>66</v>
      </c>
      <c r="J13" s="43">
        <v>4</v>
      </c>
      <c r="K13" s="43">
        <v>1</v>
      </c>
      <c r="L13" s="43">
        <f t="shared" si="1"/>
        <v>4</v>
      </c>
      <c r="M13" s="43"/>
    </row>
    <row r="14" spans="1:13 16384:16384" ht="39">
      <c r="A14" s="43">
        <v>7</v>
      </c>
      <c r="B14" s="43" t="s">
        <v>15</v>
      </c>
      <c r="C14" s="43"/>
      <c r="D14" s="43" t="s">
        <v>67</v>
      </c>
      <c r="E14" s="43">
        <v>4</v>
      </c>
      <c r="F14" s="43">
        <v>2</v>
      </c>
      <c r="G14" s="43">
        <f t="shared" si="0"/>
        <v>8</v>
      </c>
      <c r="H14" s="45" t="s">
        <v>68</v>
      </c>
      <c r="I14" s="43"/>
      <c r="J14" s="43">
        <v>4</v>
      </c>
      <c r="K14" s="43">
        <v>1</v>
      </c>
      <c r="L14" s="43">
        <f t="shared" si="1"/>
        <v>4</v>
      </c>
      <c r="M14" s="43"/>
    </row>
    <row r="15" spans="1:13 16384:16384" ht="52">
      <c r="A15" s="43">
        <v>8</v>
      </c>
      <c r="B15" s="43" t="s">
        <v>19</v>
      </c>
      <c r="C15" s="43" t="s">
        <v>19</v>
      </c>
      <c r="D15" s="43" t="s">
        <v>88</v>
      </c>
      <c r="E15" s="43">
        <v>3</v>
      </c>
      <c r="F15" s="43">
        <v>3</v>
      </c>
      <c r="G15" s="43">
        <f t="shared" si="0"/>
        <v>9</v>
      </c>
      <c r="H15" s="45" t="s">
        <v>84</v>
      </c>
      <c r="I15" s="45" t="s">
        <v>66</v>
      </c>
      <c r="J15" s="43">
        <v>3</v>
      </c>
      <c r="K15" s="43">
        <v>1</v>
      </c>
      <c r="L15" s="43">
        <f t="shared" si="1"/>
        <v>3</v>
      </c>
      <c r="M15" s="43"/>
    </row>
    <row r="16" spans="1:13 16384:16384">
      <c r="A16" s="43">
        <v>9</v>
      </c>
      <c r="B16" s="43" t="s">
        <v>15</v>
      </c>
      <c r="C16" s="43" t="s">
        <v>85</v>
      </c>
      <c r="D16" s="43"/>
      <c r="E16" s="43"/>
      <c r="F16" s="43"/>
      <c r="G16" s="43">
        <f t="shared" si="0"/>
        <v>0</v>
      </c>
      <c r="H16" s="43"/>
      <c r="I16" s="43"/>
      <c r="J16" s="43"/>
      <c r="K16" s="43"/>
      <c r="L16" s="43">
        <f t="shared" si="1"/>
        <v>0</v>
      </c>
      <c r="M16" s="43"/>
    </row>
    <row r="17" spans="1:13" ht="52">
      <c r="A17" s="43">
        <v>10</v>
      </c>
      <c r="B17" s="43" t="s">
        <v>15</v>
      </c>
      <c r="C17" s="43" t="s">
        <v>15</v>
      </c>
      <c r="D17" s="43" t="s">
        <v>86</v>
      </c>
      <c r="E17" s="43">
        <v>4</v>
      </c>
      <c r="F17" s="43">
        <v>2</v>
      </c>
      <c r="G17" s="43">
        <f t="shared" si="0"/>
        <v>8</v>
      </c>
      <c r="H17" s="45" t="s">
        <v>89</v>
      </c>
      <c r="I17" s="45" t="s">
        <v>87</v>
      </c>
      <c r="J17" s="43">
        <v>4</v>
      </c>
      <c r="K17" s="43">
        <v>1</v>
      </c>
      <c r="L17" s="43">
        <f t="shared" si="1"/>
        <v>4</v>
      </c>
      <c r="M17" s="43"/>
    </row>
    <row r="18" spans="1:13" ht="39">
      <c r="A18" s="43">
        <v>11</v>
      </c>
      <c r="B18" s="43" t="s">
        <v>90</v>
      </c>
      <c r="C18" s="43" t="s">
        <v>19</v>
      </c>
      <c r="D18" s="43" t="s">
        <v>93</v>
      </c>
      <c r="E18" s="43">
        <v>5</v>
      </c>
      <c r="F18" s="43">
        <v>2</v>
      </c>
      <c r="G18" s="43">
        <f t="shared" si="0"/>
        <v>10</v>
      </c>
      <c r="H18" s="45" t="s">
        <v>95</v>
      </c>
      <c r="I18" s="45" t="s">
        <v>94</v>
      </c>
      <c r="J18" s="43">
        <v>5</v>
      </c>
      <c r="K18" s="43">
        <v>1</v>
      </c>
      <c r="L18" s="43">
        <f t="shared" si="1"/>
        <v>5</v>
      </c>
      <c r="M18" s="43"/>
    </row>
    <row r="19" spans="1:13" ht="26">
      <c r="A19" s="43">
        <v>12</v>
      </c>
      <c r="B19" s="43" t="s">
        <v>90</v>
      </c>
      <c r="C19" s="43" t="s">
        <v>19</v>
      </c>
      <c r="D19" s="43" t="s">
        <v>97</v>
      </c>
      <c r="E19" s="43">
        <v>4</v>
      </c>
      <c r="F19" s="43">
        <v>2</v>
      </c>
      <c r="G19" s="43">
        <f t="shared" si="0"/>
        <v>8</v>
      </c>
      <c r="H19" s="45" t="s">
        <v>96</v>
      </c>
      <c r="I19" s="45" t="s">
        <v>94</v>
      </c>
      <c r="J19" s="43"/>
      <c r="K19" s="43"/>
      <c r="L19" s="43">
        <f t="shared" si="1"/>
        <v>0</v>
      </c>
      <c r="M19" s="43"/>
    </row>
    <row r="20" spans="1:13" ht="87.75" customHeight="1">
      <c r="A20" s="43">
        <v>13</v>
      </c>
      <c r="B20" s="43" t="s">
        <v>90</v>
      </c>
      <c r="C20" s="43" t="s">
        <v>19</v>
      </c>
      <c r="D20" s="43" t="s">
        <v>98</v>
      </c>
      <c r="E20" s="43">
        <v>2</v>
      </c>
      <c r="F20" s="43">
        <v>1</v>
      </c>
      <c r="G20" s="43">
        <f t="shared" si="0"/>
        <v>2</v>
      </c>
      <c r="H20" s="45" t="s">
        <v>99</v>
      </c>
      <c r="I20" s="45" t="s">
        <v>100</v>
      </c>
      <c r="J20" s="43">
        <v>1</v>
      </c>
      <c r="K20" s="43">
        <v>1</v>
      </c>
      <c r="L20" s="43">
        <f t="shared" si="1"/>
        <v>1</v>
      </c>
      <c r="M20" s="43"/>
    </row>
    <row r="21" spans="1:13" ht="65">
      <c r="A21" s="43">
        <v>14</v>
      </c>
      <c r="B21" s="43" t="s">
        <v>127</v>
      </c>
      <c r="C21" s="43" t="s">
        <v>129</v>
      </c>
      <c r="D21" s="43" t="s">
        <v>131</v>
      </c>
      <c r="E21" s="43">
        <v>2</v>
      </c>
      <c r="F21" s="43">
        <v>3</v>
      </c>
      <c r="G21" s="43">
        <f t="shared" si="0"/>
        <v>6</v>
      </c>
      <c r="H21" s="45" t="s">
        <v>130</v>
      </c>
      <c r="I21" s="45" t="s">
        <v>94</v>
      </c>
      <c r="J21" s="43">
        <v>2</v>
      </c>
      <c r="K21" s="43">
        <v>2</v>
      </c>
      <c r="L21" s="43">
        <f t="shared" si="1"/>
        <v>4</v>
      </c>
      <c r="M21" s="43"/>
    </row>
    <row r="22" spans="1:13" ht="26">
      <c r="A22" s="43">
        <v>15</v>
      </c>
      <c r="B22" s="43" t="s">
        <v>101</v>
      </c>
      <c r="C22" s="43" t="s">
        <v>102</v>
      </c>
      <c r="D22" s="43" t="s">
        <v>103</v>
      </c>
      <c r="E22" s="43">
        <v>4</v>
      </c>
      <c r="F22" s="43">
        <v>3</v>
      </c>
      <c r="G22" s="43">
        <f t="shared" si="0"/>
        <v>12</v>
      </c>
      <c r="H22" s="45" t="s">
        <v>104</v>
      </c>
      <c r="I22" s="45" t="s">
        <v>105</v>
      </c>
      <c r="J22" s="43">
        <v>4</v>
      </c>
      <c r="K22" s="43">
        <v>2</v>
      </c>
      <c r="L22" s="43">
        <f t="shared" si="1"/>
        <v>8</v>
      </c>
      <c r="M22" s="43" t="s">
        <v>106</v>
      </c>
    </row>
    <row r="23" spans="1:13" ht="39">
      <c r="A23" s="43">
        <v>16</v>
      </c>
      <c r="B23" s="43" t="s">
        <v>17</v>
      </c>
      <c r="C23" s="43" t="s">
        <v>107</v>
      </c>
      <c r="D23" s="43" t="s">
        <v>108</v>
      </c>
      <c r="E23" s="43">
        <v>4</v>
      </c>
      <c r="F23" s="43">
        <v>2</v>
      </c>
      <c r="G23" s="43">
        <f t="shared" si="0"/>
        <v>8</v>
      </c>
      <c r="H23" s="45" t="s">
        <v>109</v>
      </c>
      <c r="I23" s="45" t="s">
        <v>110</v>
      </c>
      <c r="J23" s="43">
        <v>4</v>
      </c>
      <c r="K23" s="43">
        <v>1</v>
      </c>
      <c r="L23" s="43">
        <f t="shared" si="1"/>
        <v>4</v>
      </c>
      <c r="M23" s="43"/>
    </row>
    <row r="24" spans="1:13" ht="39">
      <c r="A24" s="43">
        <v>17</v>
      </c>
      <c r="B24" s="43" t="s">
        <v>112</v>
      </c>
      <c r="C24" s="43" t="s">
        <v>112</v>
      </c>
      <c r="D24" s="43" t="s">
        <v>113</v>
      </c>
      <c r="E24" s="43">
        <v>3</v>
      </c>
      <c r="F24" s="43">
        <v>3</v>
      </c>
      <c r="G24" s="43">
        <f t="shared" si="0"/>
        <v>9</v>
      </c>
      <c r="H24" s="45" t="s">
        <v>115</v>
      </c>
      <c r="I24" s="45" t="s">
        <v>114</v>
      </c>
      <c r="J24" s="43">
        <v>3</v>
      </c>
      <c r="K24" s="43">
        <v>2</v>
      </c>
      <c r="L24" s="43">
        <f t="shared" si="1"/>
        <v>6</v>
      </c>
      <c r="M24" s="43"/>
    </row>
    <row r="25" spans="1:13" ht="39">
      <c r="A25" s="43">
        <v>18</v>
      </c>
      <c r="B25" s="43" t="s">
        <v>112</v>
      </c>
      <c r="C25" s="43" t="s">
        <v>112</v>
      </c>
      <c r="D25" s="43" t="s">
        <v>116</v>
      </c>
      <c r="E25" s="43">
        <v>3</v>
      </c>
      <c r="F25" s="43">
        <v>3</v>
      </c>
      <c r="G25" s="43">
        <f t="shared" si="0"/>
        <v>9</v>
      </c>
      <c r="H25" s="45" t="s">
        <v>117</v>
      </c>
      <c r="I25" s="43" t="s">
        <v>118</v>
      </c>
      <c r="J25" s="43">
        <v>3</v>
      </c>
      <c r="K25" s="43">
        <v>1</v>
      </c>
      <c r="L25" s="43">
        <f t="shared" si="1"/>
        <v>3</v>
      </c>
      <c r="M25" s="43"/>
    </row>
    <row r="26" spans="1:13" ht="39">
      <c r="A26" s="43">
        <v>19</v>
      </c>
      <c r="B26" s="43" t="s">
        <v>17</v>
      </c>
      <c r="C26" s="43" t="s">
        <v>119</v>
      </c>
      <c r="D26" s="43" t="s">
        <v>120</v>
      </c>
      <c r="E26" s="43">
        <v>2</v>
      </c>
      <c r="F26" s="43">
        <v>3</v>
      </c>
      <c r="G26" s="43">
        <f t="shared" si="0"/>
        <v>6</v>
      </c>
      <c r="H26" s="45" t="s">
        <v>121</v>
      </c>
      <c r="I26" s="43"/>
      <c r="J26" s="43">
        <v>2</v>
      </c>
      <c r="K26" s="43">
        <v>2</v>
      </c>
      <c r="L26" s="43">
        <f t="shared" si="1"/>
        <v>4</v>
      </c>
      <c r="M26" s="43"/>
    </row>
    <row r="27" spans="1:13" ht="65">
      <c r="A27" s="43">
        <v>20</v>
      </c>
      <c r="B27" s="43" t="s">
        <v>19</v>
      </c>
      <c r="C27" s="43" t="s">
        <v>19</v>
      </c>
      <c r="D27" s="43" t="s">
        <v>122</v>
      </c>
      <c r="E27" s="43">
        <v>2</v>
      </c>
      <c r="F27" s="43">
        <v>2</v>
      </c>
      <c r="G27" s="43">
        <f t="shared" si="0"/>
        <v>4</v>
      </c>
      <c r="H27" s="45" t="s">
        <v>128</v>
      </c>
      <c r="I27" s="43" t="s">
        <v>123</v>
      </c>
      <c r="J27" s="43">
        <v>2</v>
      </c>
      <c r="K27" s="43">
        <v>1</v>
      </c>
      <c r="L27" s="43">
        <f t="shared" si="1"/>
        <v>2</v>
      </c>
      <c r="M27" s="43"/>
    </row>
    <row r="28" spans="1:13" ht="52">
      <c r="A28" s="43">
        <v>21</v>
      </c>
      <c r="B28" s="43" t="s">
        <v>101</v>
      </c>
      <c r="C28" s="46" t="s">
        <v>124</v>
      </c>
      <c r="D28" s="46" t="s">
        <v>125</v>
      </c>
      <c r="E28" s="46">
        <v>1</v>
      </c>
      <c r="F28" s="46">
        <v>4</v>
      </c>
      <c r="G28" s="46">
        <f t="shared" si="0"/>
        <v>4</v>
      </c>
      <c r="H28" s="45" t="s">
        <v>126</v>
      </c>
      <c r="I28" s="43" t="s">
        <v>118</v>
      </c>
      <c r="J28" s="46">
        <v>1</v>
      </c>
      <c r="K28" s="46">
        <v>2</v>
      </c>
      <c r="L28" s="46">
        <f t="shared" si="1"/>
        <v>2</v>
      </c>
      <c r="M28" s="46"/>
    </row>
    <row r="29" spans="1:13" ht="39">
      <c r="A29" s="43">
        <v>22</v>
      </c>
      <c r="B29" s="46" t="s">
        <v>48</v>
      </c>
      <c r="C29" s="46" t="s">
        <v>141</v>
      </c>
      <c r="D29" s="43" t="s">
        <v>142</v>
      </c>
      <c r="E29" s="46">
        <v>2</v>
      </c>
      <c r="F29" s="46">
        <v>3</v>
      </c>
      <c r="G29" s="46">
        <f t="shared" si="0"/>
        <v>6</v>
      </c>
      <c r="H29" s="45" t="s">
        <v>143</v>
      </c>
      <c r="I29" s="43" t="s">
        <v>144</v>
      </c>
      <c r="J29" s="46">
        <v>2</v>
      </c>
      <c r="K29" s="46">
        <v>1</v>
      </c>
      <c r="L29" s="46">
        <f t="shared" si="1"/>
        <v>2</v>
      </c>
      <c r="M29" s="43"/>
    </row>
    <row r="30" spans="1:13" ht="39">
      <c r="A30" s="46">
        <v>23</v>
      </c>
      <c r="B30" s="46" t="s">
        <v>217</v>
      </c>
      <c r="C30" s="67" t="s">
        <v>218</v>
      </c>
      <c r="D30" s="67" t="s">
        <v>219</v>
      </c>
      <c r="E30" s="46">
        <v>3</v>
      </c>
      <c r="F30" s="46">
        <v>2</v>
      </c>
      <c r="G30" s="46">
        <f t="shared" si="0"/>
        <v>6</v>
      </c>
      <c r="H30" s="45" t="s">
        <v>220</v>
      </c>
      <c r="I30" s="43" t="s">
        <v>118</v>
      </c>
      <c r="J30" s="46">
        <v>3</v>
      </c>
      <c r="K30" s="46">
        <v>1</v>
      </c>
      <c r="L30" s="46">
        <f t="shared" si="1"/>
        <v>3</v>
      </c>
      <c r="M30" s="46"/>
    </row>
    <row r="31" spans="1:13" ht="39">
      <c r="A31" s="46">
        <v>24</v>
      </c>
      <c r="B31" s="46" t="s">
        <v>217</v>
      </c>
      <c r="C31" s="67" t="s">
        <v>218</v>
      </c>
      <c r="D31" s="67" t="s">
        <v>221</v>
      </c>
      <c r="E31" s="46">
        <v>3</v>
      </c>
      <c r="F31" s="46">
        <v>2</v>
      </c>
      <c r="G31" s="46">
        <f t="shared" si="0"/>
        <v>6</v>
      </c>
      <c r="H31" s="45" t="s">
        <v>222</v>
      </c>
      <c r="I31" s="46" t="s">
        <v>223</v>
      </c>
      <c r="J31" s="46">
        <v>3</v>
      </c>
      <c r="K31" s="46">
        <v>1</v>
      </c>
      <c r="L31" s="46">
        <f t="shared" si="1"/>
        <v>3</v>
      </c>
      <c r="M31" s="46"/>
    </row>
    <row r="32" spans="1:13">
      <c r="A32" s="46"/>
      <c r="B32" s="46"/>
      <c r="C32" s="46" t="s">
        <v>206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ht="15.75" customHeight="1">
      <c r="A34" s="8"/>
      <c r="B34" s="9" t="s">
        <v>38</v>
      </c>
      <c r="C34" s="8"/>
      <c r="D34" s="8"/>
      <c r="E34" s="8"/>
      <c r="F34" s="37">
        <v>5</v>
      </c>
      <c r="G34" s="96" t="s">
        <v>39</v>
      </c>
      <c r="H34" s="38">
        <v>5</v>
      </c>
      <c r="I34" s="39">
        <v>10</v>
      </c>
      <c r="J34" s="40">
        <v>15</v>
      </c>
      <c r="K34" s="40">
        <v>20</v>
      </c>
      <c r="L34" s="41">
        <v>25</v>
      </c>
    </row>
    <row r="35" spans="1:13">
      <c r="A35" s="8"/>
      <c r="B35" s="10" t="s">
        <v>40</v>
      </c>
      <c r="C35" s="8"/>
      <c r="D35" s="8"/>
      <c r="E35" s="8"/>
      <c r="F35" s="19">
        <v>4</v>
      </c>
      <c r="G35" s="96"/>
      <c r="H35" s="11">
        <v>4</v>
      </c>
      <c r="I35" s="12">
        <v>8</v>
      </c>
      <c r="J35" s="12">
        <v>12</v>
      </c>
      <c r="K35" s="13">
        <v>16</v>
      </c>
      <c r="L35" s="14">
        <v>20</v>
      </c>
    </row>
    <row r="36" spans="1:13">
      <c r="A36" s="8"/>
      <c r="B36" s="10" t="s">
        <v>41</v>
      </c>
      <c r="C36" s="8"/>
      <c r="D36" s="8"/>
      <c r="E36" s="8"/>
      <c r="F36" s="20">
        <v>3</v>
      </c>
      <c r="G36" s="96"/>
      <c r="H36" s="15">
        <v>3</v>
      </c>
      <c r="I36" s="11">
        <v>6</v>
      </c>
      <c r="J36" s="12">
        <v>9</v>
      </c>
      <c r="K36" s="12">
        <v>12</v>
      </c>
      <c r="L36" s="14">
        <v>15</v>
      </c>
    </row>
    <row r="37" spans="1:13">
      <c r="A37" s="8"/>
      <c r="B37" s="10" t="s">
        <v>42</v>
      </c>
      <c r="C37" s="8"/>
      <c r="D37" s="8"/>
      <c r="E37" s="8"/>
      <c r="F37" s="21">
        <v>2</v>
      </c>
      <c r="G37" s="96"/>
      <c r="H37" s="15">
        <v>2</v>
      </c>
      <c r="I37" s="11">
        <v>4</v>
      </c>
      <c r="J37" s="11">
        <v>6</v>
      </c>
      <c r="K37" s="12">
        <v>8</v>
      </c>
      <c r="L37" s="16">
        <v>10</v>
      </c>
    </row>
    <row r="38" spans="1:13">
      <c r="A38" s="8"/>
      <c r="B38" s="10" t="s">
        <v>43</v>
      </c>
      <c r="C38" s="8"/>
      <c r="D38" s="8"/>
      <c r="E38" s="8"/>
      <c r="F38" s="19">
        <v>1</v>
      </c>
      <c r="G38" s="97"/>
      <c r="H38" s="15">
        <v>1</v>
      </c>
      <c r="I38" s="15">
        <v>2</v>
      </c>
      <c r="J38" s="15">
        <v>3</v>
      </c>
      <c r="K38" s="11">
        <v>4</v>
      </c>
      <c r="L38" s="17">
        <v>5</v>
      </c>
    </row>
    <row r="39" spans="1:13" ht="15" thickBot="1">
      <c r="A39" s="8"/>
      <c r="B39" s="8"/>
      <c r="C39" s="8"/>
      <c r="D39" s="8"/>
      <c r="E39" s="8"/>
      <c r="F39" s="22"/>
      <c r="G39" s="18"/>
      <c r="H39" s="98" t="s">
        <v>44</v>
      </c>
      <c r="I39" s="99"/>
      <c r="J39" s="99"/>
      <c r="K39" s="99"/>
      <c r="L39" s="100"/>
    </row>
    <row r="40" spans="1:13" ht="15" thickBot="1">
      <c r="A40" s="8"/>
      <c r="B40" s="8"/>
      <c r="C40" s="8"/>
      <c r="D40" s="8"/>
      <c r="E40" s="8"/>
      <c r="F40" s="23"/>
      <c r="G40" s="24"/>
      <c r="H40" s="25">
        <v>1</v>
      </c>
      <c r="I40" s="25">
        <v>2</v>
      </c>
      <c r="J40" s="26">
        <v>3</v>
      </c>
      <c r="K40" s="27">
        <v>4</v>
      </c>
      <c r="L40" s="28">
        <v>5</v>
      </c>
    </row>
  </sheetData>
  <autoFilter ref="A7:M7" xr:uid="{00000000-0009-0000-0000-000001000000}"/>
  <mergeCells count="10">
    <mergeCell ref="H39:L39"/>
    <mergeCell ref="E6:G6"/>
    <mergeCell ref="J6:L6"/>
    <mergeCell ref="A6:D6"/>
    <mergeCell ref="H6:I6"/>
    <mergeCell ref="A1:L1"/>
    <mergeCell ref="A2:C2"/>
    <mergeCell ref="A3:C3"/>
    <mergeCell ref="H2:J3"/>
    <mergeCell ref="G34:G38"/>
  </mergeCells>
  <conditionalFormatting sqref="H34:L38">
    <cfRule type="colorScale" priority="1">
      <colorScale>
        <cfvo type="num" val="1"/>
        <cfvo type="num" val="6"/>
        <cfvo type="num" val="25"/>
        <color rgb="FF00B050"/>
        <color rgb="FFFFFF00"/>
        <color rgb="FFFF0000"/>
      </colorScale>
    </cfRule>
  </conditionalFormatting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A2" sqref="A2"/>
    </sheetView>
  </sheetViews>
  <sheetFormatPr baseColWidth="10" defaultRowHeight="14"/>
  <cols>
    <col min="2" max="2" width="23.1640625" customWidth="1"/>
    <col min="6" max="6" width="29.33203125" bestFit="1" customWidth="1"/>
  </cols>
  <sheetData>
    <row r="1" spans="1:12" ht="25">
      <c r="A1" s="85" t="s">
        <v>239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" thickBot="1"/>
    <row r="3" spans="1:12" ht="36" customHeight="1" thickBot="1">
      <c r="A3" s="109" t="s">
        <v>82</v>
      </c>
      <c r="B3" s="110"/>
      <c r="C3" s="111"/>
      <c r="D3" s="6"/>
      <c r="E3" s="6" t="s">
        <v>29</v>
      </c>
      <c r="F3" s="65" t="str">
        <f>Risikovurdering!F2</f>
        <v>Trondheimsveien 153-161</v>
      </c>
      <c r="G3" s="6"/>
      <c r="H3" s="112" t="s">
        <v>83</v>
      </c>
      <c r="I3" s="113"/>
      <c r="J3" s="114"/>
    </row>
    <row r="4" spans="1:12" ht="18.75" customHeight="1" thickBot="1">
      <c r="A4" s="89" t="s">
        <v>27</v>
      </c>
      <c r="B4" s="89"/>
      <c r="C4" s="89"/>
      <c r="D4" s="6"/>
      <c r="E4" s="6"/>
      <c r="F4" s="6"/>
      <c r="G4" s="6"/>
      <c r="H4" s="115"/>
      <c r="I4" s="116"/>
      <c r="J4" s="117"/>
    </row>
    <row r="5" spans="1:12">
      <c r="A5" s="29" t="s">
        <v>28</v>
      </c>
      <c r="B5" s="70">
        <v>44803</v>
      </c>
      <c r="C5" s="7"/>
      <c r="D5" s="6"/>
      <c r="E5" s="6"/>
      <c r="F5" s="6"/>
      <c r="G5" s="6"/>
      <c r="H5" s="6"/>
      <c r="I5" s="6"/>
      <c r="J5" s="6"/>
    </row>
    <row r="6" spans="1:12">
      <c r="A6" s="59" t="s">
        <v>165</v>
      </c>
      <c r="B6" s="35" t="s">
        <v>227</v>
      </c>
    </row>
    <row r="7" spans="1:12" s="31" customFormat="1"/>
    <row r="8" spans="1:12">
      <c r="A8" s="50" t="s">
        <v>147</v>
      </c>
      <c r="B8" s="50" t="s">
        <v>162</v>
      </c>
      <c r="C8" s="50" t="s">
        <v>148</v>
      </c>
      <c r="D8" s="50" t="s">
        <v>149</v>
      </c>
      <c r="E8" s="50" t="s">
        <v>178</v>
      </c>
    </row>
    <row r="9" spans="1:12">
      <c r="A9" s="55" t="s">
        <v>150</v>
      </c>
      <c r="B9" s="107" t="s">
        <v>175</v>
      </c>
      <c r="C9" s="108"/>
      <c r="D9" s="108"/>
      <c r="E9" s="108"/>
    </row>
    <row r="10" spans="1:12" s="31" customFormat="1" ht="30">
      <c r="A10" s="58" t="s">
        <v>176</v>
      </c>
      <c r="B10" s="36" t="s">
        <v>177</v>
      </c>
      <c r="C10" s="36" t="s">
        <v>148</v>
      </c>
      <c r="D10" s="36"/>
      <c r="E10" s="36"/>
    </row>
    <row r="11" spans="1:12">
      <c r="A11" s="56" t="s">
        <v>151</v>
      </c>
      <c r="B11" s="104" t="s">
        <v>152</v>
      </c>
      <c r="C11" s="104"/>
      <c r="D11" s="104"/>
      <c r="E11" s="104"/>
    </row>
    <row r="12" spans="1:12" ht="15">
      <c r="A12" s="58" t="s">
        <v>157</v>
      </c>
      <c r="B12" s="36" t="s">
        <v>153</v>
      </c>
      <c r="C12" s="36"/>
      <c r="D12" s="36" t="s">
        <v>228</v>
      </c>
      <c r="E12" s="36"/>
    </row>
    <row r="13" spans="1:12" ht="15">
      <c r="A13" s="58" t="s">
        <v>158</v>
      </c>
      <c r="B13" s="36" t="s">
        <v>154</v>
      </c>
      <c r="C13" s="36" t="s">
        <v>148</v>
      </c>
      <c r="D13" s="36"/>
      <c r="E13" s="36"/>
    </row>
    <row r="14" spans="1:12" ht="15">
      <c r="A14" s="58" t="s">
        <v>159</v>
      </c>
      <c r="B14" s="36" t="s">
        <v>155</v>
      </c>
      <c r="C14" s="36" t="s">
        <v>148</v>
      </c>
      <c r="D14" s="36"/>
      <c r="E14" s="36"/>
    </row>
    <row r="15" spans="1:12" ht="15">
      <c r="A15" s="58" t="s">
        <v>160</v>
      </c>
      <c r="B15" s="36" t="s">
        <v>156</v>
      </c>
      <c r="C15" s="36" t="s">
        <v>148</v>
      </c>
      <c r="D15" s="36"/>
      <c r="E15" s="36"/>
    </row>
    <row r="16" spans="1:12" s="64" customFormat="1" ht="15">
      <c r="A16" s="60" t="s">
        <v>163</v>
      </c>
      <c r="B16" s="36" t="s">
        <v>164</v>
      </c>
      <c r="C16" s="36"/>
      <c r="D16" s="36" t="s">
        <v>228</v>
      </c>
      <c r="E16" s="36"/>
    </row>
    <row r="17" spans="1:5">
      <c r="A17" s="56" t="s">
        <v>161</v>
      </c>
      <c r="B17" s="104" t="s">
        <v>90</v>
      </c>
      <c r="C17" s="104"/>
      <c r="D17" s="104"/>
      <c r="E17" s="104"/>
    </row>
    <row r="18" spans="1:5" ht="45">
      <c r="A18" s="58" t="s">
        <v>169</v>
      </c>
      <c r="B18" s="36" t="s">
        <v>166</v>
      </c>
      <c r="C18" s="36"/>
      <c r="D18" s="36" t="s">
        <v>231</v>
      </c>
      <c r="E18" s="36"/>
    </row>
    <row r="19" spans="1:5" ht="45">
      <c r="A19" s="58" t="s">
        <v>170</v>
      </c>
      <c r="B19" s="36" t="s">
        <v>167</v>
      </c>
      <c r="C19" s="36"/>
      <c r="D19" s="36" t="s">
        <v>231</v>
      </c>
      <c r="E19" s="36"/>
    </row>
    <row r="20" spans="1:5" ht="45">
      <c r="A20" s="58" t="s">
        <v>171</v>
      </c>
      <c r="B20" s="36" t="s">
        <v>168</v>
      </c>
      <c r="C20" s="36"/>
      <c r="D20" s="36" t="s">
        <v>231</v>
      </c>
      <c r="E20" s="36"/>
    </row>
    <row r="21" spans="1:5" ht="45">
      <c r="A21" s="58" t="s">
        <v>172</v>
      </c>
      <c r="B21" s="61" t="s">
        <v>173</v>
      </c>
      <c r="C21" s="36"/>
      <c r="D21" s="36" t="s">
        <v>231</v>
      </c>
      <c r="E21" s="36"/>
    </row>
    <row r="22" spans="1:5" ht="45">
      <c r="A22" s="58" t="s">
        <v>174</v>
      </c>
      <c r="B22" s="61" t="s">
        <v>179</v>
      </c>
      <c r="C22" s="36"/>
      <c r="D22" s="36" t="s">
        <v>231</v>
      </c>
      <c r="E22" s="36"/>
    </row>
    <row r="23" spans="1:5">
      <c r="A23" s="63" t="s">
        <v>180</v>
      </c>
      <c r="B23" s="104" t="s">
        <v>181</v>
      </c>
      <c r="C23" s="104"/>
      <c r="D23" s="104"/>
      <c r="E23" s="104"/>
    </row>
    <row r="24" spans="1:5" ht="15">
      <c r="A24" s="58" t="s">
        <v>182</v>
      </c>
      <c r="B24" s="61" t="s">
        <v>209</v>
      </c>
      <c r="C24" s="36" t="s">
        <v>148</v>
      </c>
      <c r="D24" s="36"/>
      <c r="E24" s="36"/>
    </row>
    <row r="25" spans="1:5" ht="15">
      <c r="A25" s="58" t="s">
        <v>207</v>
      </c>
      <c r="B25" s="61" t="s">
        <v>208</v>
      </c>
      <c r="C25" s="36" t="s">
        <v>148</v>
      </c>
      <c r="D25" s="36"/>
      <c r="E25" s="36"/>
    </row>
    <row r="26" spans="1:5">
      <c r="A26" s="63" t="s">
        <v>183</v>
      </c>
      <c r="B26" s="104" t="s">
        <v>184</v>
      </c>
      <c r="C26" s="104"/>
      <c r="D26" s="104"/>
      <c r="E26" s="104"/>
    </row>
    <row r="27" spans="1:5" ht="15">
      <c r="A27" s="58" t="s">
        <v>185</v>
      </c>
      <c r="B27" s="61" t="s">
        <v>186</v>
      </c>
      <c r="C27" s="36"/>
      <c r="D27" s="36" t="s">
        <v>228</v>
      </c>
      <c r="E27" s="36"/>
    </row>
    <row r="28" spans="1:5" ht="30">
      <c r="A28" s="58" t="s">
        <v>187</v>
      </c>
      <c r="B28" s="61" t="s">
        <v>188</v>
      </c>
      <c r="C28" s="36"/>
      <c r="D28" s="36" t="s">
        <v>228</v>
      </c>
      <c r="E28" s="36"/>
    </row>
    <row r="29" spans="1:5">
      <c r="A29" s="62" t="s">
        <v>195</v>
      </c>
      <c r="B29" s="105" t="s">
        <v>48</v>
      </c>
      <c r="C29" s="106"/>
      <c r="D29" s="106"/>
      <c r="E29" s="106"/>
    </row>
    <row r="30" spans="1:5" ht="15">
      <c r="A30" s="58" t="s">
        <v>196</v>
      </c>
      <c r="B30" s="61" t="s">
        <v>189</v>
      </c>
      <c r="C30" s="35" t="s">
        <v>229</v>
      </c>
      <c r="D30" s="35"/>
      <c r="E30" s="35"/>
    </row>
    <row r="31" spans="1:5" ht="15">
      <c r="A31" s="58" t="s">
        <v>197</v>
      </c>
      <c r="B31" s="61" t="s">
        <v>190</v>
      </c>
      <c r="C31" s="35" t="s">
        <v>229</v>
      </c>
      <c r="D31" s="35"/>
      <c r="E31" s="35"/>
    </row>
    <row r="32" spans="1:5" ht="15">
      <c r="A32" s="58" t="s">
        <v>198</v>
      </c>
      <c r="B32" s="61" t="s">
        <v>191</v>
      </c>
      <c r="C32" s="35"/>
      <c r="D32" s="35" t="s">
        <v>230</v>
      </c>
      <c r="E32" s="35"/>
    </row>
    <row r="33" spans="1:5" ht="15">
      <c r="A33" s="58" t="s">
        <v>199</v>
      </c>
      <c r="B33" s="61" t="s">
        <v>192</v>
      </c>
      <c r="C33" s="35" t="s">
        <v>229</v>
      </c>
      <c r="D33" s="35"/>
      <c r="E33" s="35"/>
    </row>
    <row r="34" spans="1:5" ht="15">
      <c r="A34" s="58" t="s">
        <v>200</v>
      </c>
      <c r="B34" s="61" t="s">
        <v>193</v>
      </c>
      <c r="C34" s="35" t="s">
        <v>229</v>
      </c>
      <c r="D34" s="35"/>
      <c r="E34" s="35"/>
    </row>
    <row r="35" spans="1:5" ht="15">
      <c r="A35" s="58" t="s">
        <v>201</v>
      </c>
      <c r="B35" s="61" t="s">
        <v>194</v>
      </c>
      <c r="C35" s="35" t="s">
        <v>148</v>
      </c>
      <c r="D35" s="35"/>
      <c r="E35" s="35"/>
    </row>
    <row r="36" spans="1:5">
      <c r="A36" s="57"/>
      <c r="B36" s="31"/>
      <c r="C36" s="31"/>
      <c r="D36" s="31"/>
      <c r="E36" s="31"/>
    </row>
    <row r="37" spans="1:5">
      <c r="A37" s="57"/>
    </row>
    <row r="38" spans="1:5">
      <c r="A38" s="71" t="s">
        <v>232</v>
      </c>
    </row>
    <row r="39" spans="1:5">
      <c r="A39" s="57" t="s">
        <v>234</v>
      </c>
    </row>
    <row r="40" spans="1:5">
      <c r="A40" s="57" t="s">
        <v>233</v>
      </c>
    </row>
    <row r="41" spans="1:5">
      <c r="A41" s="57"/>
    </row>
    <row r="42" spans="1:5">
      <c r="A42" s="57"/>
    </row>
    <row r="43" spans="1:5">
      <c r="A43" s="57"/>
    </row>
    <row r="44" spans="1:5">
      <c r="A44" s="57"/>
    </row>
    <row r="45" spans="1:5">
      <c r="A45" s="57"/>
    </row>
    <row r="46" spans="1:5">
      <c r="A46" s="57"/>
    </row>
    <row r="47" spans="1:5">
      <c r="A47" s="57"/>
    </row>
    <row r="48" spans="1:5">
      <c r="A48" s="57"/>
    </row>
    <row r="49" spans="1:1">
      <c r="A49" s="57"/>
    </row>
  </sheetData>
  <autoFilter ref="A8:E8" xr:uid="{00000000-0009-0000-0000-000002000000}"/>
  <mergeCells count="10">
    <mergeCell ref="A1:L1"/>
    <mergeCell ref="A3:C3"/>
    <mergeCell ref="H3:J4"/>
    <mergeCell ref="A4:C4"/>
    <mergeCell ref="B23:E23"/>
    <mergeCell ref="B26:E26"/>
    <mergeCell ref="B29:E29"/>
    <mergeCell ref="B9:E9"/>
    <mergeCell ref="B11:E11"/>
    <mergeCell ref="B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selection activeCell="C22" sqref="C22"/>
    </sheetView>
  </sheetViews>
  <sheetFormatPr baseColWidth="10" defaultRowHeight="14"/>
  <cols>
    <col min="1" max="1" width="9.5" bestFit="1" customWidth="1"/>
    <col min="2" max="2" width="24.1640625" bestFit="1" customWidth="1"/>
    <col min="3" max="3" width="14.1640625" bestFit="1" customWidth="1"/>
    <col min="4" max="4" width="44.33203125" customWidth="1"/>
  </cols>
  <sheetData>
    <row r="1" spans="1:12" ht="25">
      <c r="A1" s="85" t="s">
        <v>132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5.5" customHeight="1">
      <c r="A3" s="118" t="s">
        <v>133</v>
      </c>
      <c r="B3" s="118"/>
      <c r="C3" s="118"/>
      <c r="D3" s="49"/>
      <c r="E3" s="49" t="s">
        <v>29</v>
      </c>
      <c r="F3" s="66" t="str">
        <f>Risikovurdering!F2</f>
        <v>Trondheimsveien 153-161</v>
      </c>
      <c r="G3" s="49"/>
      <c r="H3" s="119" t="s">
        <v>134</v>
      </c>
      <c r="I3" s="120"/>
      <c r="J3" s="121"/>
      <c r="K3" s="31"/>
      <c r="L3" s="31"/>
    </row>
    <row r="4" spans="1:12">
      <c r="A4" s="89" t="s">
        <v>27</v>
      </c>
      <c r="B4" s="89"/>
      <c r="C4" s="89"/>
      <c r="D4" s="32"/>
      <c r="E4" s="32"/>
      <c r="F4" s="32"/>
      <c r="G4" s="32"/>
      <c r="H4" s="31"/>
      <c r="I4" s="31"/>
      <c r="J4" s="31"/>
      <c r="K4" s="31"/>
      <c r="L4" s="31"/>
    </row>
    <row r="5" spans="1:12">
      <c r="A5" s="33" t="s">
        <v>136</v>
      </c>
      <c r="B5" s="72">
        <v>44803</v>
      </c>
      <c r="C5" s="33"/>
      <c r="D5" s="32"/>
      <c r="E5" s="32"/>
      <c r="F5" s="32"/>
      <c r="G5" s="32"/>
      <c r="H5" s="32"/>
      <c r="I5" s="32"/>
      <c r="J5" s="32"/>
      <c r="K5" s="31"/>
      <c r="L5" s="31"/>
    </row>
    <row r="7" spans="1:12">
      <c r="A7" s="52" t="s">
        <v>31</v>
      </c>
      <c r="B7" s="52" t="s">
        <v>135</v>
      </c>
      <c r="C7" s="52" t="s">
        <v>137</v>
      </c>
      <c r="D7" s="52" t="s">
        <v>138</v>
      </c>
    </row>
    <row r="8" spans="1:12" ht="30">
      <c r="A8" s="51">
        <v>1</v>
      </c>
      <c r="B8" s="42" t="s">
        <v>139</v>
      </c>
      <c r="C8" s="73">
        <v>44834</v>
      </c>
      <c r="D8" s="36" t="s">
        <v>236</v>
      </c>
    </row>
    <row r="9" spans="1:12" ht="36">
      <c r="A9" s="51">
        <v>2</v>
      </c>
      <c r="B9" s="42" t="s">
        <v>140</v>
      </c>
      <c r="C9" s="73">
        <v>44834</v>
      </c>
      <c r="D9" s="35"/>
    </row>
    <row r="10" spans="1:12" ht="24">
      <c r="A10" s="51">
        <v>3</v>
      </c>
      <c r="B10" s="42" t="s">
        <v>145</v>
      </c>
      <c r="C10" s="73">
        <v>45077</v>
      </c>
      <c r="D10" s="35"/>
    </row>
    <row r="11" spans="1:12" ht="36">
      <c r="A11" s="51">
        <v>4</v>
      </c>
      <c r="B11" s="42" t="s">
        <v>146</v>
      </c>
      <c r="C11" s="73">
        <v>44868</v>
      </c>
      <c r="D11" s="35"/>
    </row>
    <row r="12" spans="1:12" ht="36">
      <c r="A12" s="74">
        <v>5</v>
      </c>
      <c r="B12" s="75" t="s">
        <v>235</v>
      </c>
      <c r="C12" s="73">
        <v>44865</v>
      </c>
      <c r="D12" s="35"/>
    </row>
  </sheetData>
  <autoFilter ref="A7:D7" xr:uid="{00000000-0009-0000-0000-000003000000}"/>
  <mergeCells count="4">
    <mergeCell ref="A1:L1"/>
    <mergeCell ref="A3:C3"/>
    <mergeCell ref="A4:C4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"/>
  <sheetViews>
    <sheetView showOutlineSymbols="0" showWhiteSpace="0" workbookViewId="0">
      <selection activeCell="D17" sqref="D17"/>
    </sheetView>
  </sheetViews>
  <sheetFormatPr baseColWidth="10" defaultColWidth="9" defaultRowHeight="14"/>
  <cols>
    <col min="1" max="1" width="7" bestFit="1" customWidth="1"/>
    <col min="2" max="2" width="20" bestFit="1" customWidth="1"/>
    <col min="3" max="3" width="10" bestFit="1" customWidth="1"/>
    <col min="4" max="4" width="40" bestFit="1" customWidth="1"/>
    <col min="5" max="5" width="20" bestFit="1" customWidth="1"/>
    <col min="6" max="6" width="24" bestFit="1" customWidth="1"/>
    <col min="7" max="7" width="10" bestFit="1" customWidth="1"/>
    <col min="8" max="21" width="13.5" customWidth="1"/>
  </cols>
  <sheetData>
    <row r="1" spans="1:21" ht="16">
      <c r="A1" s="124" t="s">
        <v>204</v>
      </c>
      <c r="B1" s="123"/>
      <c r="C1" s="123"/>
      <c r="D1" s="123"/>
      <c r="E1" s="123"/>
      <c r="F1" s="34" t="str">
        <f>Risikovurdering!F2</f>
        <v>Trondheimsveien 153-161</v>
      </c>
    </row>
    <row r="2" spans="1:21" ht="16">
      <c r="A2" s="124" t="s">
        <v>23</v>
      </c>
      <c r="B2" s="123"/>
      <c r="C2" s="123"/>
      <c r="D2" s="123"/>
      <c r="E2" s="123"/>
    </row>
    <row r="3" spans="1:21" ht="16">
      <c r="A3" s="124" t="s">
        <v>22</v>
      </c>
      <c r="B3" s="123"/>
      <c r="C3" s="123"/>
      <c r="D3" s="123"/>
      <c r="E3" s="123"/>
    </row>
    <row r="4" spans="1:2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22" t="s">
        <v>7</v>
      </c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</row>
    <row r="5" spans="1:21">
      <c r="A5" s="68"/>
      <c r="B5" s="68"/>
      <c r="C5" s="69"/>
      <c r="D5" s="68"/>
      <c r="E5" s="68"/>
      <c r="F5" s="69"/>
      <c r="G5" s="68" t="s">
        <v>22</v>
      </c>
      <c r="H5" s="68" t="s">
        <v>8</v>
      </c>
      <c r="I5" s="68" t="s">
        <v>9</v>
      </c>
      <c r="J5" s="68" t="s">
        <v>10</v>
      </c>
      <c r="K5" s="68" t="s">
        <v>11</v>
      </c>
      <c r="L5" s="68" t="s">
        <v>12</v>
      </c>
      <c r="M5" s="68" t="s">
        <v>13</v>
      </c>
      <c r="N5" s="68" t="s">
        <v>14</v>
      </c>
      <c r="O5" s="68" t="s">
        <v>15</v>
      </c>
      <c r="P5" s="68" t="s">
        <v>16</v>
      </c>
      <c r="Q5" s="68" t="s">
        <v>17</v>
      </c>
      <c r="R5" s="68" t="s">
        <v>18</v>
      </c>
      <c r="S5" s="68" t="s">
        <v>19</v>
      </c>
      <c r="T5" s="68" t="s">
        <v>20</v>
      </c>
      <c r="U5" s="68" t="s">
        <v>21</v>
      </c>
    </row>
    <row r="6" spans="1:21">
      <c r="A6" s="76">
        <v>1</v>
      </c>
      <c r="B6" s="76" t="s">
        <v>224</v>
      </c>
      <c r="C6" s="77">
        <v>44776</v>
      </c>
      <c r="D6" s="76" t="s">
        <v>225</v>
      </c>
      <c r="E6" s="76" t="s">
        <v>205</v>
      </c>
      <c r="F6" s="77">
        <v>44865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1">
      <c r="A7" s="76">
        <v>2</v>
      </c>
      <c r="B7" s="76" t="s">
        <v>237</v>
      </c>
      <c r="C7" s="77">
        <v>44840</v>
      </c>
      <c r="D7" s="76" t="s">
        <v>238</v>
      </c>
      <c r="E7" s="76" t="s">
        <v>205</v>
      </c>
      <c r="F7" s="77">
        <v>44865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</sheetData>
  <mergeCells count="4">
    <mergeCell ref="H4:U4"/>
    <mergeCell ref="A1:E1"/>
    <mergeCell ref="A2:E2"/>
    <mergeCell ref="A3:E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Org.kart</vt:lpstr>
      <vt:lpstr>Risikovurdering</vt:lpstr>
      <vt:lpstr>Fysisk egenkontroll</vt:lpstr>
      <vt:lpstr>Mål for HMS arbeidet</vt:lpstr>
      <vt:lpstr>Avvik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Arne Vikse</cp:lastModifiedBy>
  <cp:revision>0</cp:revision>
  <dcterms:created xsi:type="dcterms:W3CDTF">2022-08-10T13:48:41Z</dcterms:created>
  <dcterms:modified xsi:type="dcterms:W3CDTF">2022-11-04T13:51:42Z</dcterms:modified>
</cp:coreProperties>
</file>