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application/octet-stream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embeddings/oleObject3.bin" ContentType="application/vnd.openxmlformats-officedocument.oleObject"/>
  <Override PartName="/xl/embeddings/oleObject4.bin" ContentType="application/vnd.openxmlformats-officedocument.oleObject"/>
  <Override PartName="/xl/embeddings/oleObject5.bin" ContentType="application/vnd.openxmlformats-officedocument.oleObject"/>
  <Override PartName="/xl/embeddings/oleObject6.bin" ContentType="application/vnd.openxmlformats-officedocument.oleObject"/>
  <Override PartName="/xl/embeddings/oleObject7.bin" ContentType="application/vnd.openxmlformats-officedocument.oleObject"/>
  <Override PartName="/xl/embeddings/oleObject8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port1\Desktop\"/>
    </mc:Choice>
  </mc:AlternateContent>
  <bookViews>
    <workbookView xWindow="-120" yWindow="-120" windowWidth="29040" windowHeight="15840"/>
  </bookViews>
  <sheets>
    <sheet name="Bestillingsark" sheetId="4" r:id="rId1"/>
    <sheet name="Fischer" sheetId="2" r:id="rId2"/>
    <sheet name="Madshus" sheetId="3" r:id="rId3"/>
    <sheet name="Alpina" sheetId="5" r:id="rId4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24" i="5" l="1"/>
  <c r="H23" i="5"/>
  <c r="H22" i="5"/>
  <c r="H20" i="5"/>
  <c r="H19" i="5"/>
  <c r="H18" i="5"/>
  <c r="H16" i="5"/>
  <c r="H15" i="5"/>
  <c r="H14" i="5"/>
  <c r="H13" i="5"/>
  <c r="H11" i="5"/>
  <c r="H10" i="5"/>
  <c r="H153" i="2"/>
  <c r="H149" i="2"/>
  <c r="H145" i="2"/>
  <c r="H139" i="2"/>
  <c r="H135" i="2"/>
  <c r="H131" i="2"/>
  <c r="H127" i="2"/>
  <c r="H123" i="2"/>
  <c r="H119" i="2"/>
  <c r="H115" i="2"/>
  <c r="H111" i="2"/>
  <c r="H107" i="2"/>
  <c r="H103" i="2"/>
  <c r="H99" i="2"/>
  <c r="H95" i="2"/>
  <c r="H91" i="2"/>
  <c r="H87" i="2"/>
  <c r="D83" i="2"/>
  <c r="D82" i="2"/>
  <c r="D80" i="2"/>
  <c r="D77" i="2"/>
  <c r="D75" i="2"/>
  <c r="D72" i="2"/>
  <c r="D69" i="2"/>
  <c r="D66" i="2"/>
  <c r="N61" i="2"/>
  <c r="N58" i="2"/>
  <c r="N55" i="2"/>
  <c r="N52" i="2"/>
  <c r="N49" i="2"/>
  <c r="N43" i="2"/>
  <c r="N39" i="2"/>
  <c r="N35" i="2"/>
  <c r="N31" i="2"/>
  <c r="N28" i="2"/>
  <c r="N25" i="2"/>
  <c r="N21" i="2"/>
  <c r="N19" i="2"/>
  <c r="N18" i="2"/>
  <c r="N14" i="2"/>
  <c r="N10" i="2"/>
  <c r="J84" i="3"/>
  <c r="J83" i="3"/>
  <c r="J82" i="3"/>
  <c r="J81" i="3"/>
  <c r="J80" i="3"/>
  <c r="J79" i="3"/>
  <c r="J77" i="3"/>
  <c r="J76" i="3"/>
  <c r="J75" i="3"/>
  <c r="J74" i="3"/>
  <c r="J73" i="3"/>
  <c r="J72" i="3"/>
  <c r="J68" i="3"/>
  <c r="J67" i="3"/>
  <c r="J66" i="3"/>
  <c r="J65" i="3"/>
  <c r="J64" i="3"/>
  <c r="J63" i="3"/>
  <c r="J62" i="3"/>
  <c r="J61" i="3"/>
  <c r="J60" i="3"/>
  <c r="J59" i="3"/>
  <c r="J58" i="3"/>
  <c r="J57" i="3"/>
  <c r="J56" i="3"/>
  <c r="J53" i="3"/>
  <c r="J52" i="3"/>
  <c r="J51" i="3"/>
  <c r="J50" i="3"/>
  <c r="J49" i="3"/>
  <c r="J46" i="3"/>
  <c r="J45" i="3"/>
  <c r="J42" i="3"/>
  <c r="J41" i="3"/>
  <c r="J38" i="3"/>
  <c r="J37" i="3"/>
  <c r="J36" i="3"/>
  <c r="J35" i="3"/>
  <c r="J34" i="3"/>
  <c r="J33" i="3"/>
  <c r="J32" i="3"/>
  <c r="J29" i="3"/>
  <c r="J28" i="3"/>
  <c r="J27" i="3"/>
  <c r="J26" i="3"/>
  <c r="J25" i="3"/>
  <c r="J24" i="3"/>
  <c r="J4" i="3" l="1"/>
  <c r="J5" i="3"/>
  <c r="J6" i="3"/>
  <c r="J7" i="3"/>
  <c r="J8" i="3"/>
  <c r="J11" i="3"/>
  <c r="J12" i="3"/>
  <c r="J13" i="3"/>
  <c r="J14" i="3"/>
  <c r="J15" i="3"/>
  <c r="J16" i="3"/>
  <c r="J17" i="3"/>
  <c r="J20" i="3"/>
  <c r="J21" i="3"/>
  <c r="J3" i="3"/>
</calcChain>
</file>

<file path=xl/sharedStrings.xml><?xml version="1.0" encoding="utf-8"?>
<sst xmlns="http://schemas.openxmlformats.org/spreadsheetml/2006/main" count="806" uniqueCount="434">
  <si>
    <t>Modell</t>
  </si>
  <si>
    <t>Veil</t>
  </si>
  <si>
    <t>Tilbud</t>
  </si>
  <si>
    <t>Madshus Redline Ski</t>
  </si>
  <si>
    <t>Sid</t>
  </si>
  <si>
    <t>Artikkel nummer</t>
  </si>
  <si>
    <t>Navn</t>
  </si>
  <si>
    <t>Lengde</t>
  </si>
  <si>
    <t>NIS</t>
  </si>
  <si>
    <t>Innsving</t>
  </si>
  <si>
    <t xml:space="preserve">Veil Pris </t>
  </si>
  <si>
    <t>N20002</t>
  </si>
  <si>
    <t>REDline 3.0 Classic Cold</t>
  </si>
  <si>
    <t>182-207 cm / 5</t>
  </si>
  <si>
    <t>Move</t>
  </si>
  <si>
    <t>43-44-44</t>
  </si>
  <si>
    <t>Cold</t>
  </si>
  <si>
    <t>N20003</t>
  </si>
  <si>
    <t>REDline 3.0 Classic Warm</t>
  </si>
  <si>
    <t>Plus</t>
  </si>
  <si>
    <t>N20007</t>
  </si>
  <si>
    <t>REDline 3.0 Intelligrip</t>
  </si>
  <si>
    <t>Intelligrip</t>
  </si>
  <si>
    <t>N20004</t>
  </si>
  <si>
    <t>Redline 3.0 Double Pole</t>
  </si>
  <si>
    <t>192 cm</t>
  </si>
  <si>
    <t>41-44-44</t>
  </si>
  <si>
    <t>Stakeski</t>
  </si>
  <si>
    <t>N20008</t>
  </si>
  <si>
    <t>REDline 3.0 Skate F2</t>
  </si>
  <si>
    <t>172-192 cm / 5</t>
  </si>
  <si>
    <t>Regular</t>
  </si>
  <si>
    <t>N20009</t>
  </si>
  <si>
    <t>REDline 3.0 Skate  F3</t>
  </si>
  <si>
    <t>Soft Condtion</t>
  </si>
  <si>
    <t>Madshus Intelligrip Ski</t>
  </si>
  <si>
    <t>Veil Pris</t>
  </si>
  <si>
    <t>N19107</t>
  </si>
  <si>
    <t>Race Pro Intelligrip</t>
  </si>
  <si>
    <t>N19257</t>
  </si>
  <si>
    <t>Race Speed Intelligrip</t>
  </si>
  <si>
    <t>N19297</t>
  </si>
  <si>
    <t>Endurace Intelligrip</t>
  </si>
  <si>
    <t>N19377</t>
  </si>
  <si>
    <t>Active Pro Intelligrip</t>
  </si>
  <si>
    <t>N20344</t>
  </si>
  <si>
    <t>Active Intelligrip</t>
  </si>
  <si>
    <t>180-210 cm / 5</t>
  </si>
  <si>
    <t>44-42-43</t>
  </si>
  <si>
    <t>N19487</t>
  </si>
  <si>
    <t>Nordic Pro Intelligrip</t>
  </si>
  <si>
    <t>177-207 cm / 5</t>
  </si>
  <si>
    <t>47-44-46</t>
  </si>
  <si>
    <t>N19447</t>
  </si>
  <si>
    <t>Nordic Intelligrip</t>
  </si>
  <si>
    <t>48-44-46</t>
  </si>
  <si>
    <t>Madshus Classic Ski</t>
  </si>
  <si>
    <t>N19102</t>
  </si>
  <si>
    <t>Race Pro Classic</t>
  </si>
  <si>
    <t>Classic</t>
  </si>
  <si>
    <t>N19252</t>
  </si>
  <si>
    <t>Race Speed Classic</t>
  </si>
  <si>
    <t>Universal</t>
  </si>
  <si>
    <t>Madshus Skate Ski</t>
  </si>
  <si>
    <t>N19119</t>
  </si>
  <si>
    <t xml:space="preserve">Race Pro Skate </t>
  </si>
  <si>
    <t>44-43-44</t>
  </si>
  <si>
    <t>Skate</t>
  </si>
  <si>
    <t>N19254</t>
  </si>
  <si>
    <t>Race Speed Skate</t>
  </si>
  <si>
    <t>Madshus Junior Ski</t>
  </si>
  <si>
    <t>N20042</t>
  </si>
  <si>
    <t>Redline  Classic Jr</t>
  </si>
  <si>
    <t>147-177/10, 172, 182cm</t>
  </si>
  <si>
    <t>JR/7</t>
  </si>
  <si>
    <t>44-42-44</t>
  </si>
  <si>
    <t>N20049</t>
  </si>
  <si>
    <t>Redline Skate Jr</t>
  </si>
  <si>
    <t xml:space="preserve">142-172/ 5cm </t>
  </si>
  <si>
    <t>N19142</t>
  </si>
  <si>
    <t>Race Pro Classic Jr</t>
  </si>
  <si>
    <t>147-177/10, 172cm</t>
  </si>
  <si>
    <t>N19147</t>
  </si>
  <si>
    <t>Race Pro Intelligrip Jr</t>
  </si>
  <si>
    <t>N19149</t>
  </si>
  <si>
    <t>Race Pro Skate Jr</t>
  </si>
  <si>
    <t xml:space="preserve">142-167/5cm </t>
  </si>
  <si>
    <t>Madshus Sko</t>
  </si>
  <si>
    <t>Farge</t>
  </si>
  <si>
    <t>Str</t>
  </si>
  <si>
    <t>N190400301</t>
  </si>
  <si>
    <t>Redline Classic</t>
  </si>
  <si>
    <t>Sort/rød</t>
  </si>
  <si>
    <t>37-48, 39,5-44,5</t>
  </si>
  <si>
    <t>N190400101</t>
  </si>
  <si>
    <t>Redline Skate</t>
  </si>
  <si>
    <t>N190400201</t>
  </si>
  <si>
    <t>Redline Skiathlon</t>
  </si>
  <si>
    <t>37-48</t>
  </si>
  <si>
    <t>N2000400501</t>
  </si>
  <si>
    <t>35-48, 39,5-44,5</t>
  </si>
  <si>
    <t>N200400401</t>
  </si>
  <si>
    <t>Race Pro Skate</t>
  </si>
  <si>
    <t>N190400401</t>
  </si>
  <si>
    <t>Sort/Rød</t>
  </si>
  <si>
    <t>35-48</t>
  </si>
  <si>
    <t>N190400501</t>
  </si>
  <si>
    <t>N190400601</t>
  </si>
  <si>
    <t>Race Speed Combi</t>
  </si>
  <si>
    <t>N2000400201</t>
  </si>
  <si>
    <t>Endurace C</t>
  </si>
  <si>
    <t>Sort/Hvit</t>
  </si>
  <si>
    <t>N200400301</t>
  </si>
  <si>
    <t>Endurace U</t>
  </si>
  <si>
    <t>N2000400101</t>
  </si>
  <si>
    <t>Endurace S</t>
  </si>
  <si>
    <t>N190401001</t>
  </si>
  <si>
    <t>Redline Jr</t>
  </si>
  <si>
    <t>33-42</t>
  </si>
  <si>
    <t>Universal Racing</t>
  </si>
  <si>
    <t>N190401101</t>
  </si>
  <si>
    <t>Race Pro Jr</t>
  </si>
  <si>
    <t>Sort</t>
  </si>
  <si>
    <t>Madshus Stav</t>
  </si>
  <si>
    <t>Farge/Type</t>
  </si>
  <si>
    <t>Lengde/str</t>
  </si>
  <si>
    <t>N200900101</t>
  </si>
  <si>
    <t>Race Pro Pole</t>
  </si>
  <si>
    <t>135-175 (2.5)</t>
  </si>
  <si>
    <t>N200900201</t>
  </si>
  <si>
    <t>Race Pro Pole Kit</t>
  </si>
  <si>
    <t>N200900301</t>
  </si>
  <si>
    <t>Race Speed Pole</t>
  </si>
  <si>
    <t>N200900401</t>
  </si>
  <si>
    <t>Endurace Pole</t>
  </si>
  <si>
    <t>135-175 (5)</t>
  </si>
  <si>
    <t>N200900701</t>
  </si>
  <si>
    <t>Race Pro Jr pole</t>
  </si>
  <si>
    <t>100-150 (5)</t>
  </si>
  <si>
    <t>N2009010010</t>
  </si>
  <si>
    <t>Race Basket Small TBS</t>
  </si>
  <si>
    <t>Small</t>
  </si>
  <si>
    <t>N2009011010</t>
  </si>
  <si>
    <t>Race Basket Large TBS</t>
  </si>
  <si>
    <t>Large</t>
  </si>
  <si>
    <t>N2009012010</t>
  </si>
  <si>
    <t>Race Strap Small</t>
  </si>
  <si>
    <t>N2009013010</t>
  </si>
  <si>
    <t>Race Strap Medium</t>
  </si>
  <si>
    <t>Medium</t>
  </si>
  <si>
    <t>N2009014010</t>
  </si>
  <si>
    <t>Race Strap Large</t>
  </si>
  <si>
    <t>Rabatt</t>
  </si>
  <si>
    <t>LANGRENN</t>
  </si>
  <si>
    <t>Navn:</t>
  </si>
  <si>
    <t>Treningsgruppe:</t>
  </si>
  <si>
    <t>alle felt MÅ fylles ut!</t>
  </si>
  <si>
    <t>Epostadresse:</t>
  </si>
  <si>
    <t>Høyde:</t>
  </si>
  <si>
    <r>
      <t>Vekt:</t>
    </r>
    <r>
      <rPr>
        <sz val="12"/>
        <color indexed="8"/>
        <rFont val="Arial"/>
        <family val="2"/>
      </rPr>
      <t xml:space="preserve"> (brutto)</t>
    </r>
  </si>
  <si>
    <t>Telefon</t>
  </si>
  <si>
    <t>Alt. telefon</t>
  </si>
  <si>
    <t>Eget nivå:</t>
  </si>
  <si>
    <t>Konkurranse:</t>
  </si>
  <si>
    <t>Birkebeiener:</t>
  </si>
  <si>
    <t>Staver</t>
  </si>
  <si>
    <t>Merke</t>
  </si>
  <si>
    <t>Artikkel nr.</t>
  </si>
  <si>
    <t>Ski</t>
  </si>
  <si>
    <t>Kald</t>
  </si>
  <si>
    <t>Pluss</t>
  </si>
  <si>
    <t>Varmeskap</t>
  </si>
  <si>
    <t xml:space="preserve">Artikkel nr. </t>
  </si>
  <si>
    <t>* gjelder kun nye ski.</t>
  </si>
  <si>
    <t>Sko</t>
  </si>
  <si>
    <t>Størrelse klassisk</t>
  </si>
  <si>
    <t>Størrelse skate</t>
  </si>
  <si>
    <t>Bindinger</t>
  </si>
  <si>
    <t>klassisk</t>
  </si>
  <si>
    <t>Gjelder for følgende merker.</t>
  </si>
  <si>
    <t>Sko:</t>
  </si>
  <si>
    <t>Alpina, Fischer, Madshus og Salomon</t>
  </si>
  <si>
    <t>Ski:</t>
  </si>
  <si>
    <t>Staver:</t>
  </si>
  <si>
    <t>Rabattsatser:</t>
  </si>
  <si>
    <t>Fischer:</t>
  </si>
  <si>
    <t>Madshus:</t>
  </si>
  <si>
    <t>Salomon:</t>
  </si>
  <si>
    <t>Alpina:</t>
  </si>
  <si>
    <t>Swix:</t>
  </si>
  <si>
    <t xml:space="preserve">One Way: </t>
  </si>
  <si>
    <t>Bindinger:</t>
  </si>
  <si>
    <r>
      <t>Alder</t>
    </r>
    <r>
      <rPr>
        <sz val="7"/>
        <color indexed="8"/>
        <rFont val="Arial"/>
        <family val="2"/>
      </rPr>
      <t xml:space="preserve"> (Pr 011020)</t>
    </r>
  </si>
  <si>
    <t xml:space="preserve"> </t>
  </si>
  <si>
    <t>Alpina" ELITE" racing støvler</t>
  </si>
  <si>
    <t>Str.:</t>
  </si>
  <si>
    <t>Skisko</t>
  </si>
  <si>
    <t>35-49,5</t>
  </si>
  <si>
    <t>Elite Skate Xcelerator</t>
  </si>
  <si>
    <t>35-49</t>
  </si>
  <si>
    <t>Elite Duathlon Xcelerator</t>
  </si>
  <si>
    <t xml:space="preserve">Elite PRO Maraton  Xcelerator     </t>
  </si>
  <si>
    <t>35,5-47,5</t>
  </si>
  <si>
    <t>Elite PRO Classic  Xcelerator             1/2 str.</t>
  </si>
  <si>
    <t>35-50</t>
  </si>
  <si>
    <t>AL5565</t>
  </si>
  <si>
    <t>Elite Skate 2.0 junior</t>
  </si>
  <si>
    <t>35-42</t>
  </si>
  <si>
    <t>AL5566</t>
  </si>
  <si>
    <t>Elite Duathlon junior Kombi</t>
  </si>
  <si>
    <t xml:space="preserve">Elite Classic 2.0 junior </t>
  </si>
  <si>
    <t>AL51031K</t>
  </si>
  <si>
    <t>Racing, høy Neopren 2.0</t>
  </si>
  <si>
    <t>Racing Kalosje 2.0</t>
  </si>
  <si>
    <t>36-48</t>
  </si>
  <si>
    <t>AL67926K</t>
  </si>
  <si>
    <t>Vinterstøvel</t>
  </si>
  <si>
    <t>Vinterstøvel EWT 2.0 Røde</t>
  </si>
  <si>
    <t>AL5300</t>
  </si>
  <si>
    <t>ESK 3.0</t>
  </si>
  <si>
    <t>Elite 3.0 Edge Skate       1/2 str.</t>
  </si>
  <si>
    <t>AL5301</t>
  </si>
  <si>
    <t xml:space="preserve">ECL 3.0 </t>
  </si>
  <si>
    <t>Elite Classic 3.0             1/2 str.</t>
  </si>
  <si>
    <t>AL5231</t>
  </si>
  <si>
    <t>AL5228</t>
  </si>
  <si>
    <t>Pro Skate</t>
  </si>
  <si>
    <t>AL5232</t>
  </si>
  <si>
    <t>AL5230</t>
  </si>
  <si>
    <t>Pro Duathlon</t>
  </si>
  <si>
    <t>Pro Classic AS</t>
  </si>
  <si>
    <t xml:space="preserve">Pro Classic </t>
  </si>
  <si>
    <t>AL5567</t>
  </si>
  <si>
    <t>AL5168K</t>
  </si>
  <si>
    <t>RABATT</t>
  </si>
  <si>
    <t>FINOR AS</t>
  </si>
  <si>
    <t>Tlf : 67 06 48 00</t>
  </si>
  <si>
    <t>N-1482 Nittedal</t>
  </si>
  <si>
    <t>VEIL.</t>
  </si>
  <si>
    <t>KLUBB-</t>
  </si>
  <si>
    <t>RACING :</t>
  </si>
  <si>
    <t>ART.NR.</t>
  </si>
  <si>
    <t>PRIS</t>
  </si>
  <si>
    <t>Speedmax Skate</t>
  </si>
  <si>
    <t>Speedmax Skiathlon</t>
  </si>
  <si>
    <t>Speedmax Classic</t>
  </si>
  <si>
    <t>Carbonlite Skate</t>
  </si>
  <si>
    <t>Carbonlite Classic</t>
  </si>
  <si>
    <t>RCS Carbon Skate</t>
  </si>
  <si>
    <t>RCS Skate</t>
  </si>
  <si>
    <t>RCS Classic</t>
  </si>
  <si>
    <t>E-mail: post@finor.no</t>
  </si>
  <si>
    <t>SKI-</t>
  </si>
  <si>
    <t>BRUKSOMRÅDE</t>
  </si>
  <si>
    <t>LENGDER</t>
  </si>
  <si>
    <t>Anbef Binding</t>
  </si>
  <si>
    <t>Klassisk racingski med Air Core HM Carbon kjerne.</t>
  </si>
  <si>
    <t>IFP</t>
  </si>
  <si>
    <t>187 - 207</t>
  </si>
  <si>
    <t>N084191</t>
  </si>
  <si>
    <t>S50119</t>
  </si>
  <si>
    <t xml:space="preserve">3D Gliding Sidewall, 812 konstruksjon og Cold Base Bonding. </t>
  </si>
  <si>
    <t>N085191</t>
  </si>
  <si>
    <t>Allroundski med universal slip.</t>
  </si>
  <si>
    <t>N074191</t>
  </si>
  <si>
    <t xml:space="preserve">3D Gliding Sidewall, 902 konstruksjon og Cold Base Bonding.  </t>
  </si>
  <si>
    <t>N075191</t>
  </si>
  <si>
    <t xml:space="preserve">DTG WC Plus slip for fuktig og våt snø. </t>
  </si>
  <si>
    <t>N076191</t>
  </si>
  <si>
    <t>Speedmax 3D DP Sprint IFP</t>
  </si>
  <si>
    <t>Spesialski kun for staking i Speedmax konstruksjon.</t>
  </si>
  <si>
    <t>N096191</t>
  </si>
  <si>
    <t>Speedmax 3D DP IFP</t>
  </si>
  <si>
    <t>197 - 207</t>
  </si>
  <si>
    <t>N095191</t>
  </si>
  <si>
    <t>Speedmax 3D Twin Skin IFP</t>
  </si>
  <si>
    <t>Twin Skin Ski i Speedmax konstruksjon.</t>
  </si>
  <si>
    <t>N064191</t>
  </si>
  <si>
    <t>Klassisk smørefri topp racingski med Fischers unike Twin Skin</t>
  </si>
  <si>
    <t>N065191</t>
  </si>
  <si>
    <t>N066191</t>
  </si>
  <si>
    <t>Speedmax 3D Skate Plus IFP</t>
  </si>
  <si>
    <t>Racing skøyteski med Air Core HM Carbon kjerne.</t>
  </si>
  <si>
    <t>171 - 191</t>
  </si>
  <si>
    <t>N045191</t>
  </si>
  <si>
    <t>S50019</t>
  </si>
  <si>
    <t xml:space="preserve">3D Gliding Sidewall, 610 konstruksjon og Cold Base Bonding. </t>
  </si>
  <si>
    <t>N046191</t>
  </si>
  <si>
    <t>Speedmax 3D Skate Cold IFP</t>
  </si>
  <si>
    <t>181 - 191</t>
  </si>
  <si>
    <t>N035191</t>
  </si>
  <si>
    <t>3D Gliding Sidewall, 610 konstruksjon og Cold Base Bonding.</t>
  </si>
  <si>
    <t>N036191</t>
  </si>
  <si>
    <t>N053191</t>
  </si>
  <si>
    <t>Spesialski med såle for omdannet grovkornet snø.</t>
  </si>
  <si>
    <t>Twin Skin Carbon Pro IFP</t>
  </si>
  <si>
    <t xml:space="preserve">Klassisk smørefri racingski med Fischers unike </t>
  </si>
  <si>
    <t>N134201</t>
  </si>
  <si>
    <t>Twin Skin. Integrert todelt fell og midtrand.</t>
  </si>
  <si>
    <t>N135201</t>
  </si>
  <si>
    <t>Ny Mohair-fell</t>
  </si>
  <si>
    <t>N136201</t>
  </si>
  <si>
    <t>RCS Classic Plus IFP</t>
  </si>
  <si>
    <t>Klassisk racingski med Air Core Carbon kjerne.</t>
  </si>
  <si>
    <t>N194191</t>
  </si>
  <si>
    <t>S55220</t>
  </si>
  <si>
    <t xml:space="preserve">DTG WC Plus medium slip for alle føreforhold. </t>
  </si>
  <si>
    <t>N195191</t>
  </si>
  <si>
    <t>N196191</t>
  </si>
  <si>
    <t>RCS Skate Plus IFP</t>
  </si>
  <si>
    <t>Racing skøyteski med Air Core Carbon kjerne.</t>
  </si>
  <si>
    <t>N175191</t>
  </si>
  <si>
    <t>S55020</t>
  </si>
  <si>
    <t>N176191</t>
  </si>
  <si>
    <t>JUNIOR RENNSKI :</t>
  </si>
  <si>
    <t>Speedmax Classic jr IFP</t>
  </si>
  <si>
    <t>Klassisk jr racingski med Air Core HM Carbon kjerne.</t>
  </si>
  <si>
    <t>157 - 187</t>
  </si>
  <si>
    <t>N575191</t>
  </si>
  <si>
    <t>S55219</t>
  </si>
  <si>
    <t xml:space="preserve">Racingbelegg og DTG WC univ. slip. Cold Base Bonding. </t>
  </si>
  <si>
    <t>Speedmax Skate jr IFP</t>
  </si>
  <si>
    <t>Skating jr racingski med Air Core HM Carbon kjerne.</t>
  </si>
  <si>
    <t>141 - 176</t>
  </si>
  <si>
    <t>N570191</t>
  </si>
  <si>
    <t>S55019</t>
  </si>
  <si>
    <t>Twin Skin Carbon jr IFP</t>
  </si>
  <si>
    <t xml:space="preserve">Klassisk smørefri jr racingski med Fischers unike </t>
  </si>
  <si>
    <t>162 - 187</t>
  </si>
  <si>
    <t>N580191</t>
  </si>
  <si>
    <t>Twin Skin. Air Core Carbonlite kjerne. Ny Mohair-fell.</t>
  </si>
  <si>
    <t>Carbonlite Classic jr IFP</t>
  </si>
  <si>
    <t>Klassisk jr racingski med Air Core Carbonlite kjerne.</t>
  </si>
  <si>
    <t>N590191</t>
  </si>
  <si>
    <t>S70119</t>
  </si>
  <si>
    <t>Racingbelegg og DTG WC universal slip.</t>
  </si>
  <si>
    <t>Carbonlite Skate jr IFP</t>
  </si>
  <si>
    <t>Skating jr racingski med Air Core Carbonlite kjerne.</t>
  </si>
  <si>
    <t>N585191</t>
  </si>
  <si>
    <t>S70019</t>
  </si>
  <si>
    <t>Speedmax 3D Classic 812 IFP</t>
  </si>
  <si>
    <t>Speedmax 3D Classic Plus 902 IFP</t>
  </si>
  <si>
    <t>Speedmax 3D Skate C-Special IFP</t>
  </si>
  <si>
    <t>RACING STAVER :</t>
  </si>
  <si>
    <t>FARGE</t>
  </si>
  <si>
    <t>LENGDER/INTV.</t>
  </si>
  <si>
    <t>Diamond Premio SLG20</t>
  </si>
  <si>
    <t>Svart/gul</t>
  </si>
  <si>
    <t>135-175</t>
  </si>
  <si>
    <t>NY topp racingstav som benyttes i World Cup.</t>
  </si>
  <si>
    <t>2,5</t>
  </si>
  <si>
    <t>Lettere, stivere og bedre pendel enn SLG10.</t>
  </si>
  <si>
    <t>Diamond Premio SLG20 KIT</t>
  </si>
  <si>
    <t>150-180</t>
  </si>
  <si>
    <t>10</t>
  </si>
  <si>
    <t>Lettere, stivere og pedre pendel enn SLG10.</t>
  </si>
  <si>
    <t>Diamond Storm 28</t>
  </si>
  <si>
    <t>135-180</t>
  </si>
  <si>
    <t>NY og lettere. Stiveste staven i One Way familien.</t>
  </si>
  <si>
    <t>Samme karbon korkhåndtak og stropp som på SLG20.</t>
  </si>
  <si>
    <t>Diamond Storm 26</t>
  </si>
  <si>
    <t>Svart/hvit</t>
  </si>
  <si>
    <t>NY, lett og prisgunstig racingstav i 100% karbon.</t>
  </si>
  <si>
    <t>Diamond 18 Mag</t>
  </si>
  <si>
    <t>Mørk blå/gul</t>
  </si>
  <si>
    <t>Mag-Point korkåndtak og stropp.</t>
  </si>
  <si>
    <t>Diamond 16 Mag</t>
  </si>
  <si>
    <t>Blå/gul</t>
  </si>
  <si>
    <t>130-175</t>
  </si>
  <si>
    <t>Prisgunstig semiracing stav til trening/konkurranse.</t>
  </si>
  <si>
    <t>Diamond 16</t>
  </si>
  <si>
    <t>Karbon korkhåndtak og racingstropp.</t>
  </si>
  <si>
    <t>Diamond Pro Mag</t>
  </si>
  <si>
    <t>130-170</t>
  </si>
  <si>
    <t>Semiracing stav med Mag-Point korkhåndtak og stropp.</t>
  </si>
  <si>
    <t>5</t>
  </si>
  <si>
    <t>Innovativt hurtigsystem for enkelt å ta av og på stroppene.</t>
  </si>
  <si>
    <t>Diamond 14</t>
  </si>
  <si>
    <t>Hvit/svart</t>
  </si>
  <si>
    <t xml:space="preserve">Semiracing stav i 50% karbon. </t>
  </si>
  <si>
    <t>Diamond 11 Mag</t>
  </si>
  <si>
    <t>Gul/svart</t>
  </si>
  <si>
    <t>Prisgunstig stav til trening/tur i 30% karbon.</t>
  </si>
  <si>
    <t>Mag-Point systemet for enkelt å ta av og på stroppene.</t>
  </si>
  <si>
    <t>Diamond Performance</t>
  </si>
  <si>
    <t>Prisgunstig stav til tur/trening med 30% karbon.</t>
  </si>
  <si>
    <t>Diamond 9 Mag</t>
  </si>
  <si>
    <t>125-165</t>
  </si>
  <si>
    <t>Turstav i karbon med det innovative Mag-Point systemet.</t>
  </si>
  <si>
    <t>Større trinse for bedre stavfeste.</t>
  </si>
  <si>
    <t>Diamond 9</t>
  </si>
  <si>
    <t>Turstav i karbon med vanlig korkhåndtak og stropp.</t>
  </si>
  <si>
    <t>Diamond 5</t>
  </si>
  <si>
    <t>125-160</t>
  </si>
  <si>
    <t>Turstav med vanlig korkhåndtak og reim.</t>
  </si>
  <si>
    <t>JUNIORSTAVER :</t>
  </si>
  <si>
    <t>Diamond Premio SLG Jr.</t>
  </si>
  <si>
    <t>100-145</t>
  </si>
  <si>
    <t>Ny topp racing juniorstav 59% karbon.</t>
  </si>
  <si>
    <t>Stiveste juniorstaven i One Way familien.</t>
  </si>
  <si>
    <t>Diamond Storm Jr.</t>
  </si>
  <si>
    <t>Lett og prisgunstig juniorstav for trening/konkurranse.</t>
  </si>
  <si>
    <t>Samme korkhåndtak og stropp som på SLG Jr.</t>
  </si>
  <si>
    <t>Diamond 5 Jr.</t>
  </si>
  <si>
    <t>70-130</t>
  </si>
  <si>
    <t>Junior turstav med korkhåndtak og reim.</t>
  </si>
  <si>
    <t>RACING SKO :</t>
  </si>
  <si>
    <r>
      <rPr>
        <b/>
        <sz val="12"/>
        <rFont val="Times New Roman"/>
        <family val="1"/>
      </rPr>
      <t>Cold Base Bonding</t>
    </r>
    <r>
      <rPr>
        <sz val="12"/>
        <rFont val="Times New Roman"/>
        <family val="1"/>
      </rPr>
      <t xml:space="preserve"> og 812 konstrukjson.</t>
    </r>
  </si>
  <si>
    <r>
      <t xml:space="preserve">Cold Base Bonding og </t>
    </r>
    <r>
      <rPr>
        <sz val="12"/>
        <rFont val="Times New Roman"/>
        <family val="1"/>
      </rPr>
      <t>115 konstruksjon.</t>
    </r>
  </si>
  <si>
    <r>
      <t>Racingbelegg og DTG WC univ. slip.</t>
    </r>
    <r>
      <rPr>
        <b/>
        <sz val="12"/>
        <rFont val="Times New Roman"/>
        <family val="1"/>
      </rPr>
      <t xml:space="preserve"> </t>
    </r>
    <r>
      <rPr>
        <sz val="12"/>
        <rFont val="Times New Roman"/>
        <family val="1"/>
      </rPr>
      <t>Cold Base Bonding.</t>
    </r>
    <r>
      <rPr>
        <b/>
        <sz val="12"/>
        <rFont val="Times New Roman"/>
        <family val="1"/>
      </rPr>
      <t xml:space="preserve"> Hull i tuppen!</t>
    </r>
  </si>
  <si>
    <r>
      <t>Racingbelegg og DTG WC universal slip.</t>
    </r>
    <r>
      <rPr>
        <b/>
        <sz val="12"/>
        <rFont val="Times New Roman"/>
        <family val="1"/>
      </rPr>
      <t xml:space="preserve"> Hull i tuppen!</t>
    </r>
  </si>
  <si>
    <t>N210900101</t>
  </si>
  <si>
    <t>Redline Pole</t>
  </si>
  <si>
    <t>135-175 (2.5)</t>
    <phoneticPr fontId="0" type="noConversion"/>
  </si>
  <si>
    <t>Np40009</t>
  </si>
  <si>
    <t>Skiskytterstropp</t>
  </si>
  <si>
    <t>OZ</t>
  </si>
  <si>
    <t>NORDISK KOLLEKSJON 2021/2022</t>
  </si>
  <si>
    <t>ESK 3.0 Jr</t>
  </si>
  <si>
    <t>ED 3.0 Jr</t>
  </si>
  <si>
    <t>ECL 3.0 Jr</t>
  </si>
  <si>
    <t xml:space="preserve">Overtrekk Elite 3.0 </t>
  </si>
  <si>
    <t xml:space="preserve">EO 3.0 </t>
  </si>
  <si>
    <t>EWT 3.0</t>
  </si>
  <si>
    <t>Bestillingsfrist 15.10.2021</t>
  </si>
  <si>
    <t>Bestillingsskjema løperavtale Sport1 2021/2022</t>
  </si>
  <si>
    <t>Sendes direkte til Sport1 Superstore Hamar ved Marius Osvold:marius@sport1hamar.no</t>
  </si>
  <si>
    <t>Slip(500,-)*</t>
  </si>
  <si>
    <t>Swix, One Way og Leki</t>
  </si>
  <si>
    <t>Fischer, Madshus, Atomic, Salomon og Rossignol</t>
  </si>
  <si>
    <t>Atomic:</t>
  </si>
  <si>
    <t>Rossignol:</t>
  </si>
  <si>
    <t>Leki:</t>
  </si>
  <si>
    <t>KLUBBPRIS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</si>
</sst>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 &quot;kr&quot;\ * #,##0.00_ ;_ &quot;kr&quot;\ * \-#,##0.00_ ;_ &quot;kr&quot;\ * &quot;-&quot;??_ ;_ @_ "/>
    <numFmt numFmtId="164" formatCode="_-* #,##0.00_-;_-* #,##0.00\-;_-* &quot;-&quot;??_-;_-@_-"/>
    <numFmt numFmtId="165" formatCode="_(&quot;$&quot;* #,##0_);_(&quot;$&quot;* \(#,##0\);_(&quot;$&quot;* &quot;-&quot;_);_(@_)"/>
    <numFmt numFmtId="166" formatCode="_(&quot;$&quot;* #,##0.00_);_(&quot;$&quot;* \(#,##0.00\);_(&quot;$&quot;* &quot;-&quot;??_);_(@_)"/>
  </numFmts>
  <fonts count="4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Geneva"/>
    </font>
    <font>
      <sz val="12"/>
      <name val="Arial"/>
      <family val="2"/>
    </font>
    <font>
      <b/>
      <sz val="10"/>
      <name val="Arial"/>
      <family val="2"/>
    </font>
    <font>
      <sz val="11"/>
      <name val="Calibri"/>
      <family val="2"/>
      <scheme val="minor"/>
    </font>
    <font>
      <b/>
      <sz val="10"/>
      <name val="Calibri"/>
      <family val="2"/>
      <scheme val="minor"/>
    </font>
    <font>
      <sz val="9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i/>
      <sz val="14"/>
      <name val="Calibri"/>
      <family val="2"/>
      <scheme val="minor"/>
    </font>
    <font>
      <i/>
      <sz val="14"/>
      <name val="Calibri"/>
      <family val="2"/>
      <scheme val="minor"/>
    </font>
    <font>
      <sz val="24"/>
      <color indexed="8"/>
      <name val="Arial"/>
      <family val="2"/>
    </font>
    <font>
      <sz val="14"/>
      <color indexed="8"/>
      <name val="Arial"/>
      <family val="2"/>
    </font>
    <font>
      <b/>
      <sz val="11"/>
      <color indexed="10"/>
      <name val="Arial"/>
      <family val="2"/>
    </font>
    <font>
      <sz val="11"/>
      <color indexed="10"/>
      <name val="Arial"/>
      <family val="2"/>
    </font>
    <font>
      <b/>
      <sz val="10"/>
      <color indexed="10"/>
      <name val="Arial"/>
      <family val="2"/>
    </font>
    <font>
      <sz val="10"/>
      <color indexed="8"/>
      <name val="Calibri"/>
      <family val="2"/>
    </font>
    <font>
      <sz val="12"/>
      <color indexed="8"/>
      <name val="Arial"/>
      <family val="2"/>
    </font>
    <font>
      <sz val="7"/>
      <color indexed="8"/>
      <name val="Arial"/>
      <family val="2"/>
    </font>
    <font>
      <sz val="11"/>
      <color indexed="8"/>
      <name val="Arial"/>
      <family val="2"/>
    </font>
    <font>
      <sz val="8"/>
      <color indexed="8"/>
      <name val="Arial"/>
      <family val="2"/>
    </font>
    <font>
      <sz val="20"/>
      <color indexed="8"/>
      <name val="Calibri"/>
      <family val="2"/>
    </font>
    <font>
      <b/>
      <sz val="11"/>
      <color indexed="8"/>
      <name val="Calibri"/>
      <family val="2"/>
    </font>
    <font>
      <sz val="10"/>
      <name val="Arial"/>
      <family val="2"/>
    </font>
    <font>
      <b/>
      <sz val="11"/>
      <name val="Arial"/>
      <family val="2"/>
    </font>
    <font>
      <b/>
      <sz val="22"/>
      <name val="Arial"/>
      <family val="2"/>
    </font>
    <font>
      <b/>
      <sz val="14"/>
      <name val="Arial"/>
      <family val="2"/>
    </font>
    <font>
      <sz val="11"/>
      <name val="Arial"/>
      <family val="2"/>
    </font>
    <font>
      <sz val="12"/>
      <name val="Times New Roman"/>
      <family val="1"/>
    </font>
    <font>
      <sz val="9"/>
      <name val="Times New Roman"/>
      <family val="1"/>
    </font>
    <font>
      <b/>
      <sz val="9"/>
      <name val="Times New Roman"/>
      <family val="1"/>
    </font>
    <font>
      <b/>
      <sz val="12"/>
      <name val="Times New Roman"/>
      <family val="1"/>
    </font>
    <font>
      <sz val="20"/>
      <name val="Letter Gothic (W1)"/>
    </font>
    <font>
      <sz val="8"/>
      <name val="Arial"/>
      <family val="2"/>
    </font>
    <font>
      <sz val="12"/>
      <name val="Helvetica"/>
    </font>
    <font>
      <b/>
      <sz val="11"/>
      <name val="Helvetica"/>
    </font>
    <font>
      <b/>
      <sz val="12"/>
      <name val="Arial"/>
      <family val="2"/>
    </font>
    <font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13"/>
        <bgColor indexed="34"/>
      </patternFill>
    </fill>
    <fill>
      <patternFill patternType="solid">
        <fgColor indexed="26"/>
        <bgColor indexed="64"/>
      </patternFill>
    </fill>
  </fills>
  <borders count="7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ck">
        <color indexed="10"/>
      </left>
      <right style="thin">
        <color indexed="8"/>
      </right>
      <top style="thick">
        <color indexed="10"/>
      </top>
      <bottom style="thin">
        <color indexed="8"/>
      </bottom>
      <diagonal/>
    </border>
    <border>
      <left style="thin">
        <color indexed="8"/>
      </left>
      <right/>
      <top style="thick">
        <color indexed="10"/>
      </top>
      <bottom style="thin">
        <color indexed="8"/>
      </bottom>
      <diagonal/>
    </border>
    <border>
      <left/>
      <right/>
      <top style="thick">
        <color indexed="10"/>
      </top>
      <bottom/>
      <diagonal/>
    </border>
    <border>
      <left/>
      <right style="thick">
        <color indexed="10"/>
      </right>
      <top style="thick">
        <color indexed="10"/>
      </top>
      <bottom/>
      <diagonal/>
    </border>
    <border>
      <left style="thick">
        <color indexed="10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 style="thick">
        <color indexed="10"/>
      </right>
      <top style="medium">
        <color indexed="8"/>
      </top>
      <bottom style="medium">
        <color indexed="8"/>
      </bottom>
      <diagonal/>
    </border>
    <border>
      <left/>
      <right style="thick">
        <color indexed="10"/>
      </right>
      <top/>
      <bottom/>
      <diagonal/>
    </border>
    <border>
      <left style="thick">
        <color indexed="10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10"/>
      </left>
      <right/>
      <top/>
      <bottom style="thick">
        <color indexed="1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ck">
        <color indexed="10"/>
      </bottom>
      <diagonal/>
    </border>
    <border>
      <left style="thin">
        <color indexed="8"/>
      </left>
      <right style="thick">
        <color indexed="10"/>
      </right>
      <top style="thin">
        <color indexed="8"/>
      </top>
      <bottom style="thick">
        <color indexed="10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7">
    <xf numFmtId="0" fontId="0" fillId="0" borderId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" fillId="0" borderId="0"/>
    <xf numFmtId="0" fontId="25" fillId="0" borderId="0"/>
    <xf numFmtId="164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38" fontId="35" fillId="2" borderId="0" applyNumberFormat="0" applyBorder="0" applyAlignment="0" applyProtection="0"/>
    <xf numFmtId="0" fontId="36" fillId="0" borderId="0">
      <alignment horizontal="left"/>
    </xf>
    <xf numFmtId="0" fontId="36" fillId="0" borderId="0">
      <alignment horizontal="left"/>
    </xf>
    <xf numFmtId="10" fontId="35" fillId="5" borderId="72" applyNumberFormat="0" applyBorder="0" applyAlignment="0" applyProtection="0"/>
    <xf numFmtId="0" fontId="37" fillId="0" borderId="9"/>
    <xf numFmtId="0" fontId="3" fillId="0" borderId="0"/>
    <xf numFmtId="10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25" fillId="0" borderId="0"/>
  </cellStyleXfs>
  <cellXfs count="390">
    <xf numFmtId="0" fontId="0" fillId="0" borderId="0" xfId="0"/>
    <xf numFmtId="0" fontId="0" fillId="0" borderId="1" xfId="0" applyBorder="1"/>
    <xf numFmtId="0" fontId="0" fillId="0" borderId="0" xfId="0"/>
    <xf numFmtId="0" fontId="0" fillId="0" borderId="0" xfId="0" applyFont="1" applyFill="1" applyBorder="1"/>
    <xf numFmtId="49" fontId="0" fillId="0" borderId="13" xfId="0" applyNumberFormat="1" applyFont="1" applyFill="1" applyBorder="1" applyAlignment="1">
      <alignment horizontal="center"/>
    </xf>
    <xf numFmtId="0" fontId="0" fillId="0" borderId="13" xfId="0" applyFont="1" applyFill="1" applyBorder="1" applyAlignment="1"/>
    <xf numFmtId="0" fontId="0" fillId="0" borderId="15" xfId="0" applyFont="1" applyFill="1" applyBorder="1" applyAlignment="1">
      <alignment horizontal="center"/>
    </xf>
    <xf numFmtId="0" fontId="0" fillId="0" borderId="23" xfId="0" applyFont="1" applyFill="1" applyBorder="1" applyAlignment="1"/>
    <xf numFmtId="0" fontId="0" fillId="0" borderId="25" xfId="0" applyFont="1" applyFill="1" applyBorder="1" applyAlignment="1">
      <alignment horizontal="center"/>
    </xf>
    <xf numFmtId="49" fontId="0" fillId="0" borderId="1" xfId="0" applyNumberFormat="1" applyFont="1" applyFill="1" applyBorder="1" applyAlignment="1">
      <alignment horizontal="center"/>
    </xf>
    <xf numFmtId="0" fontId="0" fillId="0" borderId="1" xfId="0" applyFont="1" applyFill="1" applyBorder="1" applyAlignment="1"/>
    <xf numFmtId="0" fontId="0" fillId="0" borderId="18" xfId="0" applyFont="1" applyFill="1" applyBorder="1" applyAlignment="1">
      <alignment horizontal="center"/>
    </xf>
    <xf numFmtId="49" fontId="0" fillId="0" borderId="19" xfId="0" applyNumberFormat="1" applyFont="1" applyFill="1" applyBorder="1" applyAlignment="1">
      <alignment horizontal="center"/>
    </xf>
    <xf numFmtId="0" fontId="0" fillId="0" borderId="29" xfId="0" applyFont="1" applyFill="1" applyBorder="1" applyAlignment="1">
      <alignment horizontal="center"/>
    </xf>
    <xf numFmtId="0" fontId="0" fillId="0" borderId="30" xfId="0" applyFont="1" applyFill="1" applyBorder="1" applyAlignment="1"/>
    <xf numFmtId="49" fontId="0" fillId="0" borderId="3" xfId="0" applyNumberFormat="1" applyFont="1" applyFill="1" applyBorder="1" applyAlignment="1">
      <alignment horizontal="center"/>
    </xf>
    <xf numFmtId="0" fontId="0" fillId="0" borderId="3" xfId="0" applyFont="1" applyFill="1" applyBorder="1" applyAlignment="1"/>
    <xf numFmtId="0" fontId="0" fillId="0" borderId="21" xfId="0" applyFont="1" applyFill="1" applyBorder="1" applyAlignment="1">
      <alignment horizontal="center"/>
    </xf>
    <xf numFmtId="49" fontId="0" fillId="0" borderId="30" xfId="0" applyNumberFormat="1" applyFont="1" applyFill="1" applyBorder="1" applyAlignment="1">
      <alignment horizontal="center"/>
    </xf>
    <xf numFmtId="49" fontId="0" fillId="3" borderId="3" xfId="0" applyNumberFormat="1" applyFont="1" applyFill="1" applyBorder="1" applyAlignment="1">
      <alignment horizontal="center"/>
    </xf>
    <xf numFmtId="0" fontId="0" fillId="3" borderId="3" xfId="0" applyFont="1" applyFill="1" applyBorder="1" applyAlignment="1"/>
    <xf numFmtId="0" fontId="0" fillId="0" borderId="1" xfId="0" applyFont="1" applyFill="1" applyBorder="1" applyAlignment="1">
      <alignment horizontal="center"/>
    </xf>
    <xf numFmtId="0" fontId="0" fillId="3" borderId="1" xfId="0" applyFont="1" applyFill="1" applyBorder="1" applyAlignment="1">
      <alignment horizontal="center"/>
    </xf>
    <xf numFmtId="0" fontId="0" fillId="3" borderId="23" xfId="0" applyFont="1" applyFill="1" applyBorder="1" applyAlignment="1"/>
    <xf numFmtId="0" fontId="0" fillId="3" borderId="1" xfId="0" applyFont="1" applyFill="1" applyBorder="1" applyAlignment="1"/>
    <xf numFmtId="0" fontId="0" fillId="3" borderId="21" xfId="0" applyFont="1" applyFill="1" applyBorder="1" applyAlignment="1">
      <alignment horizontal="center"/>
    </xf>
    <xf numFmtId="49" fontId="9" fillId="0" borderId="12" xfId="0" applyNumberFormat="1" applyFont="1" applyFill="1" applyBorder="1" applyAlignment="1">
      <alignment horizontal="center"/>
    </xf>
    <xf numFmtId="0" fontId="6" fillId="3" borderId="13" xfId="0" applyFont="1" applyFill="1" applyBorder="1" applyAlignment="1">
      <alignment horizontal="center"/>
    </xf>
    <xf numFmtId="0" fontId="6" fillId="3" borderId="13" xfId="0" applyFont="1" applyFill="1" applyBorder="1" applyAlignment="1"/>
    <xf numFmtId="0" fontId="6" fillId="3" borderId="14" xfId="0" applyFont="1" applyFill="1" applyBorder="1" applyAlignment="1">
      <alignment horizontal="center"/>
    </xf>
    <xf numFmtId="3" fontId="9" fillId="3" borderId="16" xfId="0" applyNumberFormat="1" applyFont="1" applyFill="1" applyBorder="1" applyAlignment="1">
      <alignment horizontal="center" wrapText="1"/>
    </xf>
    <xf numFmtId="0" fontId="6" fillId="3" borderId="1" xfId="0" applyFont="1" applyFill="1" applyBorder="1" applyAlignment="1">
      <alignment horizontal="center"/>
    </xf>
    <xf numFmtId="0" fontId="6" fillId="3" borderId="3" xfId="0" applyFont="1" applyFill="1" applyBorder="1" applyAlignment="1"/>
    <xf numFmtId="0" fontId="6" fillId="3" borderId="3" xfId="0" applyFont="1" applyFill="1" applyBorder="1" applyAlignment="1">
      <alignment horizontal="center"/>
    </xf>
    <xf numFmtId="0" fontId="6" fillId="3" borderId="2" xfId="0" applyFont="1" applyFill="1" applyBorder="1" applyAlignment="1">
      <alignment horizontal="center"/>
    </xf>
    <xf numFmtId="3" fontId="9" fillId="3" borderId="20" xfId="0" applyNumberFormat="1" applyFont="1" applyFill="1" applyBorder="1" applyAlignment="1">
      <alignment horizontal="center" wrapText="1"/>
    </xf>
    <xf numFmtId="0" fontId="6" fillId="3" borderId="0" xfId="0" applyFont="1" applyFill="1" applyBorder="1" applyAlignment="1">
      <alignment horizontal="center"/>
    </xf>
    <xf numFmtId="0" fontId="6" fillId="3" borderId="10" xfId="0" applyFont="1" applyFill="1" applyBorder="1" applyAlignment="1"/>
    <xf numFmtId="0" fontId="6" fillId="3" borderId="10" xfId="0" applyFont="1" applyFill="1" applyBorder="1" applyAlignment="1">
      <alignment horizontal="center"/>
    </xf>
    <xf numFmtId="0" fontId="6" fillId="3" borderId="28" xfId="0" applyFont="1" applyFill="1" applyBorder="1" applyAlignment="1">
      <alignment horizontal="center"/>
    </xf>
    <xf numFmtId="3" fontId="9" fillId="3" borderId="40" xfId="0" applyNumberFormat="1" applyFont="1" applyFill="1" applyBorder="1" applyAlignment="1">
      <alignment horizontal="center" wrapText="1"/>
    </xf>
    <xf numFmtId="49" fontId="9" fillId="0" borderId="31" xfId="0" applyNumberFormat="1" applyFont="1" applyFill="1" applyBorder="1" applyAlignment="1">
      <alignment horizontal="center"/>
    </xf>
    <xf numFmtId="0" fontId="6" fillId="3" borderId="1" xfId="0" applyFont="1" applyFill="1" applyBorder="1" applyAlignment="1"/>
    <xf numFmtId="0" fontId="6" fillId="3" borderId="23" xfId="0" applyFont="1" applyFill="1" applyBorder="1" applyAlignment="1"/>
    <xf numFmtId="0" fontId="6" fillId="3" borderId="23" xfId="0" applyFont="1" applyFill="1" applyBorder="1" applyAlignment="1">
      <alignment horizontal="center"/>
    </xf>
    <xf numFmtId="0" fontId="6" fillId="3" borderId="24" xfId="0" applyFont="1" applyFill="1" applyBorder="1" applyAlignment="1">
      <alignment horizontal="center"/>
    </xf>
    <xf numFmtId="0" fontId="10" fillId="0" borderId="4" xfId="0" applyFont="1" applyFill="1" applyBorder="1" applyAlignment="1"/>
    <xf numFmtId="0" fontId="10" fillId="0" borderId="5" xfId="0" applyFont="1" applyFill="1" applyBorder="1" applyAlignment="1">
      <alignment horizontal="center"/>
    </xf>
    <xf numFmtId="0" fontId="10" fillId="0" borderId="6" xfId="0" applyFont="1" applyFill="1" applyBorder="1" applyAlignment="1">
      <alignment horizontal="center"/>
    </xf>
    <xf numFmtId="0" fontId="10" fillId="0" borderId="7" xfId="0" applyFont="1" applyFill="1" applyBorder="1" applyAlignment="1">
      <alignment horizontal="center"/>
    </xf>
    <xf numFmtId="3" fontId="10" fillId="0" borderId="8" xfId="0" applyNumberFormat="1" applyFont="1" applyFill="1" applyBorder="1" applyAlignment="1">
      <alignment horizontal="center" wrapText="1"/>
    </xf>
    <xf numFmtId="0" fontId="11" fillId="0" borderId="7" xfId="0" applyFont="1" applyFill="1" applyBorder="1" applyAlignment="1"/>
    <xf numFmtId="0" fontId="12" fillId="0" borderId="9" xfId="0" applyFont="1" applyFill="1" applyBorder="1" applyAlignment="1">
      <alignment horizontal="center"/>
    </xf>
    <xf numFmtId="0" fontId="11" fillId="0" borderId="31" xfId="0" applyFont="1" applyFill="1" applyBorder="1" applyAlignment="1"/>
    <xf numFmtId="0" fontId="12" fillId="0" borderId="9" xfId="0" applyFont="1" applyFill="1" applyBorder="1" applyAlignment="1"/>
    <xf numFmtId="0" fontId="12" fillId="0" borderId="0" xfId="0" applyFont="1" applyFill="1" applyBorder="1" applyAlignment="1">
      <alignment horizontal="center"/>
    </xf>
    <xf numFmtId="0" fontId="12" fillId="0" borderId="0" xfId="0" applyFont="1" applyFill="1" applyBorder="1" applyAlignment="1"/>
    <xf numFmtId="0" fontId="10" fillId="0" borderId="23" xfId="0" applyFont="1" applyFill="1" applyBorder="1" applyAlignment="1">
      <alignment horizontal="center"/>
    </xf>
    <xf numFmtId="0" fontId="10" fillId="0" borderId="37" xfId="0" applyFont="1" applyFill="1" applyBorder="1" applyAlignment="1">
      <alignment horizontal="center"/>
    </xf>
    <xf numFmtId="0" fontId="10" fillId="0" borderId="31" xfId="0" applyFont="1" applyFill="1" applyBorder="1" applyAlignment="1">
      <alignment horizontal="center"/>
    </xf>
    <xf numFmtId="3" fontId="10" fillId="0" borderId="38" xfId="0" applyNumberFormat="1" applyFont="1" applyFill="1" applyBorder="1" applyAlignment="1">
      <alignment horizontal="center" wrapText="1"/>
    </xf>
    <xf numFmtId="0" fontId="0" fillId="3" borderId="43" xfId="0" applyFont="1" applyFill="1" applyBorder="1" applyAlignment="1">
      <alignment horizontal="center"/>
    </xf>
    <xf numFmtId="0" fontId="6" fillId="3" borderId="32" xfId="0" applyFont="1" applyFill="1" applyBorder="1" applyAlignment="1">
      <alignment horizontal="center"/>
    </xf>
    <xf numFmtId="0" fontId="6" fillId="3" borderId="45" xfId="0" applyFont="1" applyFill="1" applyBorder="1" applyAlignment="1">
      <alignment horizontal="center"/>
    </xf>
    <xf numFmtId="0" fontId="6" fillId="3" borderId="42" xfId="0" applyFont="1" applyFill="1" applyBorder="1" applyAlignment="1">
      <alignment horizontal="center"/>
    </xf>
    <xf numFmtId="0" fontId="6" fillId="3" borderId="46" xfId="0" applyFont="1" applyFill="1" applyBorder="1" applyAlignment="1">
      <alignment horizontal="center"/>
    </xf>
    <xf numFmtId="0" fontId="0" fillId="3" borderId="47" xfId="0" applyFont="1" applyFill="1" applyBorder="1" applyAlignment="1">
      <alignment horizontal="center"/>
    </xf>
    <xf numFmtId="0" fontId="10" fillId="0" borderId="22" xfId="0" applyFont="1" applyFill="1" applyBorder="1" applyAlignment="1"/>
    <xf numFmtId="3" fontId="9" fillId="3" borderId="33" xfId="0" applyNumberFormat="1" applyFont="1" applyFill="1" applyBorder="1" applyAlignment="1">
      <alignment horizontal="center" wrapText="1"/>
    </xf>
    <xf numFmtId="3" fontId="9" fillId="3" borderId="27" xfId="0" applyNumberFormat="1" applyFont="1" applyFill="1" applyBorder="1" applyAlignment="1">
      <alignment horizontal="center" wrapText="1"/>
    </xf>
    <xf numFmtId="49" fontId="9" fillId="0" borderId="19" xfId="0" applyNumberFormat="1" applyFont="1" applyFill="1" applyBorder="1" applyAlignment="1">
      <alignment horizontal="center"/>
    </xf>
    <xf numFmtId="0" fontId="6" fillId="0" borderId="1" xfId="0" applyFont="1" applyFill="1" applyBorder="1" applyAlignment="1"/>
    <xf numFmtId="0" fontId="6" fillId="0" borderId="1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/>
    </xf>
    <xf numFmtId="3" fontId="9" fillId="0" borderId="20" xfId="0" applyNumberFormat="1" applyFont="1" applyFill="1" applyBorder="1" applyAlignment="1">
      <alignment horizontal="center" wrapText="1"/>
    </xf>
    <xf numFmtId="0" fontId="6" fillId="0" borderId="30" xfId="0" applyFont="1" applyFill="1" applyBorder="1" applyAlignment="1">
      <alignment horizontal="center"/>
    </xf>
    <xf numFmtId="0" fontId="6" fillId="0" borderId="24" xfId="0" applyFont="1" applyFill="1" applyBorder="1" applyAlignment="1">
      <alignment horizontal="center"/>
    </xf>
    <xf numFmtId="3" fontId="9" fillId="0" borderId="27" xfId="0" applyNumberFormat="1" applyFont="1" applyFill="1" applyBorder="1" applyAlignment="1">
      <alignment horizontal="center" wrapText="1"/>
    </xf>
    <xf numFmtId="0" fontId="9" fillId="0" borderId="19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/>
    </xf>
    <xf numFmtId="0" fontId="9" fillId="0" borderId="17" xfId="0" applyFont="1" applyFill="1" applyBorder="1" applyAlignment="1">
      <alignment horizontal="center"/>
    </xf>
    <xf numFmtId="3" fontId="9" fillId="0" borderId="33" xfId="0" applyNumberFormat="1" applyFont="1" applyFill="1" applyBorder="1" applyAlignment="1">
      <alignment horizontal="center" wrapText="1"/>
    </xf>
    <xf numFmtId="49" fontId="9" fillId="0" borderId="26" xfId="0" applyNumberFormat="1" applyFont="1" applyFill="1" applyBorder="1" applyAlignment="1">
      <alignment horizontal="center"/>
    </xf>
    <xf numFmtId="0" fontId="6" fillId="0" borderId="13" xfId="0" applyFont="1" applyFill="1" applyBorder="1" applyAlignment="1"/>
    <xf numFmtId="0" fontId="6" fillId="0" borderId="13" xfId="0" applyFont="1" applyFill="1" applyBorder="1" applyAlignment="1">
      <alignment horizontal="center"/>
    </xf>
    <xf numFmtId="0" fontId="6" fillId="0" borderId="14" xfId="0" applyFont="1" applyFill="1" applyBorder="1" applyAlignment="1">
      <alignment horizontal="center"/>
    </xf>
    <xf numFmtId="3" fontId="9" fillId="0" borderId="16" xfId="0" applyNumberFormat="1" applyFont="1" applyFill="1" applyBorder="1" applyAlignment="1">
      <alignment horizontal="center" wrapText="1"/>
    </xf>
    <xf numFmtId="0" fontId="6" fillId="0" borderId="28" xfId="0" applyFont="1" applyFill="1" applyBorder="1" applyAlignment="1">
      <alignment horizontal="center"/>
    </xf>
    <xf numFmtId="0" fontId="6" fillId="0" borderId="32" xfId="0" applyFont="1" applyFill="1" applyBorder="1" applyAlignment="1">
      <alignment horizontal="center"/>
    </xf>
    <xf numFmtId="16" fontId="6" fillId="3" borderId="13" xfId="0" quotePrefix="1" applyNumberFormat="1" applyFont="1" applyFill="1" applyBorder="1" applyAlignment="1">
      <alignment horizontal="center"/>
    </xf>
    <xf numFmtId="16" fontId="6" fillId="3" borderId="1" xfId="0" quotePrefix="1" applyNumberFormat="1" applyFont="1" applyFill="1" applyBorder="1" applyAlignment="1">
      <alignment horizontal="center"/>
    </xf>
    <xf numFmtId="0" fontId="6" fillId="3" borderId="41" xfId="0" applyFont="1" applyFill="1" applyBorder="1" applyAlignment="1">
      <alignment horizontal="center"/>
    </xf>
    <xf numFmtId="49" fontId="9" fillId="0" borderId="39" xfId="0" applyNumberFormat="1" applyFont="1" applyFill="1" applyBorder="1" applyAlignment="1">
      <alignment horizontal="center"/>
    </xf>
    <xf numFmtId="0" fontId="0" fillId="0" borderId="19" xfId="0" applyFont="1" applyFill="1" applyBorder="1" applyAlignment="1"/>
    <xf numFmtId="0" fontId="12" fillId="0" borderId="48" xfId="0" applyFont="1" applyFill="1" applyBorder="1" applyAlignment="1">
      <alignment horizontal="center"/>
    </xf>
    <xf numFmtId="0" fontId="12" fillId="0" borderId="48" xfId="0" applyFont="1" applyFill="1" applyBorder="1" applyAlignment="1"/>
    <xf numFmtId="3" fontId="12" fillId="0" borderId="49" xfId="0" applyNumberFormat="1" applyFont="1" applyFill="1" applyBorder="1" applyAlignment="1">
      <alignment horizontal="center" wrapText="1"/>
    </xf>
    <xf numFmtId="3" fontId="12" fillId="0" borderId="50" xfId="0" applyNumberFormat="1" applyFont="1" applyFill="1" applyBorder="1" applyAlignment="1">
      <alignment horizontal="center" wrapText="1"/>
    </xf>
    <xf numFmtId="0" fontId="12" fillId="0" borderId="50" xfId="0" applyFont="1" applyFill="1" applyBorder="1" applyAlignment="1"/>
    <xf numFmtId="49" fontId="0" fillId="3" borderId="44" xfId="0" applyNumberFormat="1" applyFont="1" applyFill="1" applyBorder="1" applyAlignment="1">
      <alignment horizontal="center"/>
    </xf>
    <xf numFmtId="49" fontId="0" fillId="3" borderId="23" xfId="0" applyNumberFormat="1" applyFont="1" applyFill="1" applyBorder="1" applyAlignment="1">
      <alignment horizontal="center"/>
    </xf>
    <xf numFmtId="0" fontId="6" fillId="3" borderId="13" xfId="0" applyFont="1" applyFill="1" applyBorder="1" applyAlignment="1">
      <alignment horizontal="left"/>
    </xf>
    <xf numFmtId="0" fontId="6" fillId="3" borderId="1" xfId="0" applyFont="1" applyFill="1" applyBorder="1" applyAlignment="1">
      <alignment horizontal="left"/>
    </xf>
    <xf numFmtId="0" fontId="13" fillId="0" borderId="0" xfId="0" applyFont="1" applyAlignment="1">
      <alignment horizontal="left"/>
    </xf>
    <xf numFmtId="0" fontId="14" fillId="0" borderId="56" xfId="0" applyFont="1" applyBorder="1" applyAlignment="1">
      <alignment horizontal="left"/>
    </xf>
    <xf numFmtId="0" fontId="14" fillId="0" borderId="58" xfId="0" applyFont="1" applyBorder="1"/>
    <xf numFmtId="0" fontId="0" fillId="0" borderId="58" xfId="0" applyBorder="1"/>
    <xf numFmtId="0" fontId="0" fillId="0" borderId="59" xfId="0" applyBorder="1"/>
    <xf numFmtId="0" fontId="14" fillId="0" borderId="0" xfId="0" applyFont="1"/>
    <xf numFmtId="0" fontId="17" fillId="4" borderId="62" xfId="0" applyFont="1" applyFill="1" applyBorder="1"/>
    <xf numFmtId="0" fontId="18" fillId="4" borderId="63" xfId="0" applyFont="1" applyFill="1" applyBorder="1"/>
    <xf numFmtId="0" fontId="0" fillId="0" borderId="64" xfId="0" applyBorder="1"/>
    <xf numFmtId="0" fontId="14" fillId="0" borderId="65" xfId="0" applyFont="1" applyBorder="1" applyAlignment="1">
      <alignment horizontal="left"/>
    </xf>
    <xf numFmtId="0" fontId="14" fillId="0" borderId="60" xfId="0" applyFont="1" applyBorder="1" applyAlignment="1">
      <alignment horizontal="left"/>
    </xf>
    <xf numFmtId="0" fontId="14" fillId="0" borderId="60" xfId="0" applyFont="1" applyBorder="1"/>
    <xf numFmtId="0" fontId="14" fillId="0" borderId="67" xfId="0" applyFont="1" applyBorder="1"/>
    <xf numFmtId="0" fontId="21" fillId="0" borderId="68" xfId="0" applyFont="1" applyBorder="1"/>
    <xf numFmtId="0" fontId="0" fillId="0" borderId="69" xfId="0" applyBorder="1"/>
    <xf numFmtId="0" fontId="22" fillId="0" borderId="0" xfId="0" applyFont="1"/>
    <xf numFmtId="0" fontId="21" fillId="0" borderId="0" xfId="0" applyFont="1"/>
    <xf numFmtId="0" fontId="23" fillId="0" borderId="0" xfId="0" applyFont="1"/>
    <xf numFmtId="0" fontId="24" fillId="0" borderId="61" xfId="0" applyFont="1" applyBorder="1"/>
    <xf numFmtId="0" fontId="24" fillId="0" borderId="0" xfId="0" applyFont="1"/>
    <xf numFmtId="0" fontId="0" fillId="0" borderId="61" xfId="0" applyBorder="1" applyAlignment="1">
      <alignment horizontal="left"/>
    </xf>
    <xf numFmtId="0" fontId="0" fillId="0" borderId="70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0" xfId="0" applyAlignment="1">
      <alignment horizontal="left"/>
    </xf>
    <xf numFmtId="9" fontId="0" fillId="0" borderId="0" xfId="0" applyNumberFormat="1" applyAlignment="1">
      <alignment horizontal="left"/>
    </xf>
    <xf numFmtId="9" fontId="0" fillId="0" borderId="0" xfId="1" applyFont="1"/>
    <xf numFmtId="0" fontId="26" fillId="0" borderId="0" xfId="0" applyFont="1"/>
    <xf numFmtId="9" fontId="28" fillId="0" borderId="0" xfId="1" applyFont="1" applyAlignment="1">
      <alignment horizontal="center"/>
    </xf>
    <xf numFmtId="0" fontId="0" fillId="0" borderId="9" xfId="0" applyBorder="1"/>
    <xf numFmtId="0" fontId="4" fillId="0" borderId="9" xfId="0" applyFont="1" applyBorder="1"/>
    <xf numFmtId="0" fontId="26" fillId="0" borderId="9" xfId="0" applyFont="1" applyBorder="1" applyAlignment="1">
      <alignment horizontal="left"/>
    </xf>
    <xf numFmtId="0" fontId="26" fillId="0" borderId="9" xfId="0" applyFont="1" applyBorder="1" applyAlignment="1">
      <alignment horizontal="center"/>
    </xf>
    <xf numFmtId="9" fontId="26" fillId="0" borderId="9" xfId="1" applyFont="1" applyBorder="1" applyAlignment="1">
      <alignment horizontal="center"/>
    </xf>
    <xf numFmtId="0" fontId="4" fillId="0" borderId="0" xfId="0" applyFont="1"/>
    <xf numFmtId="0" fontId="26" fillId="0" borderId="0" xfId="0" applyFont="1" applyAlignment="1">
      <alignment horizontal="left"/>
    </xf>
    <xf numFmtId="0" fontId="26" fillId="0" borderId="0" xfId="0" applyFont="1" applyAlignment="1">
      <alignment horizontal="center"/>
    </xf>
    <xf numFmtId="9" fontId="26" fillId="0" borderId="0" xfId="1" applyFont="1" applyBorder="1" applyAlignment="1">
      <alignment horizontal="center"/>
    </xf>
    <xf numFmtId="0" fontId="5" fillId="0" borderId="71" xfId="0" applyFont="1" applyBorder="1"/>
    <xf numFmtId="0" fontId="29" fillId="0" borderId="0" xfId="0" applyFont="1" applyAlignment="1">
      <alignment horizontal="left"/>
    </xf>
    <xf numFmtId="0" fontId="25" fillId="0" borderId="0" xfId="0" applyFont="1" applyAlignment="1">
      <alignment horizontal="left"/>
    </xf>
    <xf numFmtId="0" fontId="29" fillId="0" borderId="0" xfId="0" applyFont="1"/>
    <xf numFmtId="2" fontId="29" fillId="0" borderId="0" xfId="0" applyNumberFormat="1" applyFont="1"/>
    <xf numFmtId="9" fontId="29" fillId="0" borderId="0" xfId="1" applyFont="1" applyFill="1" applyAlignment="1">
      <alignment horizontal="center"/>
    </xf>
    <xf numFmtId="1" fontId="29" fillId="0" borderId="0" xfId="0" applyNumberFormat="1" applyFont="1" applyAlignment="1">
      <alignment horizontal="center"/>
    </xf>
    <xf numFmtId="0" fontId="5" fillId="0" borderId="0" xfId="0" applyFont="1"/>
    <xf numFmtId="49" fontId="2" fillId="0" borderId="0" xfId="3" applyNumberFormat="1" applyFont="1"/>
    <xf numFmtId="9" fontId="29" fillId="0" borderId="0" xfId="1" applyFont="1" applyFill="1" applyBorder="1"/>
    <xf numFmtId="0" fontId="25" fillId="0" borderId="0" xfId="0" applyFont="1"/>
    <xf numFmtId="9" fontId="6" fillId="3" borderId="45" xfId="0" applyNumberFormat="1" applyFont="1" applyFill="1" applyBorder="1" applyAlignment="1">
      <alignment horizontal="center"/>
    </xf>
    <xf numFmtId="9" fontId="6" fillId="3" borderId="42" xfId="0" applyNumberFormat="1" applyFont="1" applyFill="1" applyBorder="1" applyAlignment="1">
      <alignment horizontal="center"/>
    </xf>
    <xf numFmtId="9" fontId="6" fillId="3" borderId="46" xfId="0" applyNumberFormat="1" applyFont="1" applyFill="1" applyBorder="1" applyAlignment="1">
      <alignment horizontal="center"/>
    </xf>
    <xf numFmtId="9" fontId="0" fillId="3" borderId="47" xfId="0" applyNumberFormat="1" applyFont="1" applyFill="1" applyBorder="1" applyAlignment="1">
      <alignment horizontal="center"/>
    </xf>
    <xf numFmtId="9" fontId="0" fillId="3" borderId="43" xfId="0" applyNumberFormat="1" applyFont="1" applyFill="1" applyBorder="1" applyAlignment="1">
      <alignment horizontal="center"/>
    </xf>
    <xf numFmtId="9" fontId="12" fillId="0" borderId="0" xfId="0" applyNumberFormat="1" applyFont="1" applyFill="1" applyBorder="1" applyAlignment="1">
      <alignment horizontal="center"/>
    </xf>
    <xf numFmtId="9" fontId="10" fillId="0" borderId="7" xfId="0" applyNumberFormat="1" applyFont="1" applyFill="1" applyBorder="1" applyAlignment="1">
      <alignment horizontal="center"/>
    </xf>
    <xf numFmtId="9" fontId="0" fillId="0" borderId="21" xfId="0" applyNumberFormat="1" applyFont="1" applyFill="1" applyBorder="1" applyAlignment="1">
      <alignment horizontal="center"/>
    </xf>
    <xf numFmtId="9" fontId="12" fillId="0" borderId="9" xfId="0" applyNumberFormat="1" applyFont="1" applyFill="1" applyBorder="1" applyAlignment="1"/>
    <xf numFmtId="9" fontId="10" fillId="0" borderId="31" xfId="0" applyNumberFormat="1" applyFont="1" applyFill="1" applyBorder="1" applyAlignment="1">
      <alignment horizontal="center"/>
    </xf>
    <xf numFmtId="0" fontId="30" fillId="0" borderId="0" xfId="0" applyFont="1"/>
    <xf numFmtId="0" fontId="31" fillId="0" borderId="0" xfId="0" applyFont="1"/>
    <xf numFmtId="0" fontId="32" fillId="0" borderId="0" xfId="0" applyFont="1"/>
    <xf numFmtId="0" fontId="33" fillId="0" borderId="0" xfId="4" applyFont="1" applyAlignment="1">
      <alignment horizontal="center"/>
    </xf>
    <xf numFmtId="9" fontId="30" fillId="0" borderId="0" xfId="4" applyNumberFormat="1" applyFont="1"/>
    <xf numFmtId="9" fontId="30" fillId="0" borderId="53" xfId="4" applyNumberFormat="1" applyFont="1" applyBorder="1" applyAlignment="1">
      <alignment horizontal="left"/>
    </xf>
    <xf numFmtId="0" fontId="30" fillId="0" borderId="53" xfId="4" applyFont="1" applyBorder="1" applyAlignment="1">
      <alignment horizontal="left"/>
    </xf>
    <xf numFmtId="0" fontId="4" fillId="0" borderId="0" xfId="4" applyFont="1" applyAlignment="1"/>
    <xf numFmtId="49" fontId="30" fillId="0" borderId="0" xfId="4" applyNumberFormat="1" applyFont="1" applyAlignment="1">
      <alignment horizontal="left"/>
    </xf>
    <xf numFmtId="9" fontId="30" fillId="0" borderId="0" xfId="4" applyNumberFormat="1" applyFont="1" applyAlignment="1">
      <alignment horizontal="left"/>
    </xf>
    <xf numFmtId="9" fontId="33" fillId="0" borderId="0" xfId="4" applyNumberFormat="1" applyFont="1" applyAlignment="1">
      <alignment horizontal="left"/>
    </xf>
    <xf numFmtId="0" fontId="30" fillId="0" borderId="0" xfId="4" applyFont="1" applyAlignment="1"/>
    <xf numFmtId="0" fontId="33" fillId="0" borderId="0" xfId="0" applyFont="1" applyAlignment="1">
      <alignment horizontal="left"/>
    </xf>
    <xf numFmtId="49" fontId="30" fillId="0" borderId="0" xfId="0" applyNumberFormat="1" applyFont="1" applyAlignment="1">
      <alignment horizontal="center"/>
    </xf>
    <xf numFmtId="1" fontId="30" fillId="0" borderId="73" xfId="0" applyNumberFormat="1" applyFont="1" applyBorder="1" applyAlignment="1">
      <alignment horizontal="center"/>
    </xf>
    <xf numFmtId="0" fontId="33" fillId="0" borderId="53" xfId="0" applyFont="1" applyBorder="1" applyAlignment="1">
      <alignment horizontal="left"/>
    </xf>
    <xf numFmtId="0" fontId="39" fillId="0" borderId="0" xfId="0" applyFont="1"/>
    <xf numFmtId="9" fontId="30" fillId="0" borderId="73" xfId="0" applyNumberFormat="1" applyFont="1" applyBorder="1" applyAlignment="1">
      <alignment horizontal="center"/>
    </xf>
    <xf numFmtId="0" fontId="30" fillId="0" borderId="73" xfId="0" applyFont="1" applyBorder="1" applyAlignment="1">
      <alignment horizontal="center"/>
    </xf>
    <xf numFmtId="0" fontId="30" fillId="3" borderId="0" xfId="0" applyFont="1" applyFill="1" applyAlignment="1">
      <alignment horizontal="center"/>
    </xf>
    <xf numFmtId="1" fontId="30" fillId="0" borderId="0" xfId="0" applyNumberFormat="1" applyFont="1" applyAlignment="1">
      <alignment horizontal="center"/>
    </xf>
    <xf numFmtId="9" fontId="30" fillId="0" borderId="0" xfId="0" applyNumberFormat="1" applyFont="1" applyAlignment="1">
      <alignment horizontal="center"/>
    </xf>
    <xf numFmtId="0" fontId="30" fillId="0" borderId="0" xfId="0" applyFont="1" applyAlignment="1">
      <alignment horizontal="center"/>
    </xf>
    <xf numFmtId="0" fontId="39" fillId="0" borderId="0" xfId="0" applyFont="1" applyAlignment="1"/>
    <xf numFmtId="0" fontId="33" fillId="0" borderId="53" xfId="0" applyFont="1" applyBorder="1"/>
    <xf numFmtId="0" fontId="33" fillId="0" borderId="0" xfId="0" applyFont="1"/>
    <xf numFmtId="0" fontId="38" fillId="0" borderId="0" xfId="0" applyFont="1"/>
    <xf numFmtId="0" fontId="0" fillId="0" borderId="0" xfId="0" applyAlignment="1"/>
    <xf numFmtId="0" fontId="32" fillId="0" borderId="0" xfId="0" applyFont="1" applyAlignment="1"/>
    <xf numFmtId="0" fontId="31" fillId="0" borderId="0" xfId="0" applyFont="1" applyAlignment="1"/>
    <xf numFmtId="0" fontId="30" fillId="0" borderId="0" xfId="4" applyFont="1"/>
    <xf numFmtId="0" fontId="30" fillId="0" borderId="0" xfId="4" applyFont="1" applyAlignment="1">
      <alignment horizontal="left"/>
    </xf>
    <xf numFmtId="0" fontId="33" fillId="0" borderId="0" xfId="4" applyFont="1"/>
    <xf numFmtId="0" fontId="33" fillId="0" borderId="53" xfId="4" applyFont="1" applyBorder="1"/>
    <xf numFmtId="0" fontId="4" fillId="0" borderId="0" xfId="4" applyFont="1"/>
    <xf numFmtId="0" fontId="30" fillId="0" borderId="53" xfId="4" applyFont="1" applyBorder="1"/>
    <xf numFmtId="0" fontId="30" fillId="0" borderId="0" xfId="4" applyFont="1" applyAlignment="1">
      <alignment horizontal="center"/>
    </xf>
    <xf numFmtId="49" fontId="30" fillId="0" borderId="0" xfId="4" applyNumberFormat="1" applyFont="1" applyAlignment="1">
      <alignment horizontal="center"/>
    </xf>
    <xf numFmtId="0" fontId="33" fillId="0" borderId="0" xfId="4" applyFont="1" applyAlignment="1">
      <alignment horizontal="left"/>
    </xf>
    <xf numFmtId="0" fontId="33" fillId="0" borderId="53" xfId="4" applyFont="1" applyBorder="1" applyAlignment="1">
      <alignment horizontal="left"/>
    </xf>
    <xf numFmtId="0" fontId="33" fillId="0" borderId="53" xfId="4" applyFont="1" applyBorder="1" applyAlignment="1">
      <alignment horizontal="center"/>
    </xf>
    <xf numFmtId="49" fontId="30" fillId="0" borderId="0" xfId="4" applyNumberFormat="1" applyFont="1" applyAlignment="1">
      <alignment horizontal="center"/>
    </xf>
    <xf numFmtId="0" fontId="30" fillId="0" borderId="0" xfId="4" applyFont="1" applyAlignment="1">
      <alignment horizontal="center"/>
    </xf>
    <xf numFmtId="0" fontId="28" fillId="0" borderId="0" xfId="0" applyFont="1" applyAlignment="1">
      <alignment horizontal="center"/>
    </xf>
    <xf numFmtId="0" fontId="11" fillId="0" borderId="7" xfId="0" applyFont="1" applyBorder="1"/>
    <xf numFmtId="0" fontId="12" fillId="0" borderId="48" xfId="0" applyFont="1" applyBorder="1" applyAlignment="1">
      <alignment horizontal="center"/>
    </xf>
    <xf numFmtId="0" fontId="12" fillId="0" borderId="48" xfId="0" applyFont="1" applyBorder="1"/>
    <xf numFmtId="3" fontId="12" fillId="0" borderId="49" xfId="0" applyNumberFormat="1" applyFont="1" applyBorder="1" applyAlignment="1">
      <alignment horizontal="center" wrapText="1"/>
    </xf>
    <xf numFmtId="0" fontId="10" fillId="0" borderId="4" xfId="0" applyFont="1" applyBorder="1"/>
    <xf numFmtId="0" fontId="10" fillId="0" borderId="5" xfId="0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10" fillId="0" borderId="31" xfId="0" applyFont="1" applyBorder="1" applyAlignment="1">
      <alignment horizontal="center"/>
    </xf>
    <xf numFmtId="3" fontId="10" fillId="0" borderId="8" xfId="0" applyNumberFormat="1" applyFont="1" applyBorder="1" applyAlignment="1">
      <alignment horizontal="center" wrapText="1"/>
    </xf>
    <xf numFmtId="49" fontId="9" fillId="0" borderId="12" xfId="0" applyNumberFormat="1" applyFont="1" applyBorder="1" applyAlignment="1">
      <alignment horizontal="center"/>
    </xf>
    <xf numFmtId="0" fontId="6" fillId="3" borderId="13" xfId="0" applyFont="1" applyFill="1" applyBorder="1"/>
    <xf numFmtId="49" fontId="9" fillId="0" borderId="39" xfId="0" applyNumberFormat="1" applyFont="1" applyBorder="1" applyAlignment="1">
      <alignment horizontal="center"/>
    </xf>
    <xf numFmtId="0" fontId="6" fillId="3" borderId="3" xfId="0" applyFont="1" applyFill="1" applyBorder="1"/>
    <xf numFmtId="49" fontId="9" fillId="0" borderId="19" xfId="0" applyNumberFormat="1" applyFont="1" applyBorder="1" applyAlignment="1">
      <alignment horizontal="center"/>
    </xf>
    <xf numFmtId="0" fontId="6" fillId="3" borderId="0" xfId="0" applyFont="1" applyFill="1" applyAlignment="1">
      <alignment horizontal="center"/>
    </xf>
    <xf numFmtId="0" fontId="6" fillId="3" borderId="10" xfId="0" applyFont="1" applyFill="1" applyBorder="1"/>
    <xf numFmtId="0" fontId="6" fillId="3" borderId="1" xfId="0" applyFont="1" applyFill="1" applyBorder="1"/>
    <xf numFmtId="49" fontId="0" fillId="3" borderId="44" xfId="0" applyNumberFormat="1" applyFill="1" applyBorder="1" applyAlignment="1">
      <alignment horizontal="center"/>
    </xf>
    <xf numFmtId="0" fontId="0" fillId="3" borderId="3" xfId="0" applyFill="1" applyBorder="1"/>
    <xf numFmtId="0" fontId="0" fillId="3" borderId="47" xfId="0" applyFill="1" applyBorder="1" applyAlignment="1">
      <alignment horizontal="center"/>
    </xf>
    <xf numFmtId="9" fontId="0" fillId="3" borderId="47" xfId="0" applyNumberFormat="1" applyFill="1" applyBorder="1" applyAlignment="1">
      <alignment horizontal="center"/>
    </xf>
    <xf numFmtId="49" fontId="9" fillId="0" borderId="31" xfId="0" applyNumberFormat="1" applyFont="1" applyBorder="1" applyAlignment="1">
      <alignment horizontal="center"/>
    </xf>
    <xf numFmtId="49" fontId="0" fillId="3" borderId="23" xfId="0" applyNumberFormat="1" applyFill="1" applyBorder="1" applyAlignment="1">
      <alignment horizontal="center"/>
    </xf>
    <xf numFmtId="0" fontId="0" fillId="3" borderId="23" xfId="0" applyFill="1" applyBorder="1"/>
    <xf numFmtId="0" fontId="6" fillId="3" borderId="23" xfId="0" applyFont="1" applyFill="1" applyBorder="1"/>
    <xf numFmtId="0" fontId="0" fillId="3" borderId="43" xfId="0" applyFill="1" applyBorder="1" applyAlignment="1">
      <alignment horizontal="center"/>
    </xf>
    <xf numFmtId="9" fontId="0" fillId="3" borderId="43" xfId="0" applyNumberFormat="1" applyFill="1" applyBorder="1" applyAlignment="1">
      <alignment horizontal="center"/>
    </xf>
    <xf numFmtId="0" fontId="11" fillId="0" borderId="31" xfId="0" applyFont="1" applyBorder="1"/>
    <xf numFmtId="0" fontId="12" fillId="0" borderId="9" xfId="0" applyFont="1" applyBorder="1" applyAlignment="1">
      <alignment horizontal="center"/>
    </xf>
    <xf numFmtId="0" fontId="12" fillId="0" borderId="0" xfId="0" applyFont="1"/>
    <xf numFmtId="0" fontId="12" fillId="0" borderId="0" xfId="0" applyFont="1" applyAlignment="1">
      <alignment horizontal="center"/>
    </xf>
    <xf numFmtId="3" fontId="12" fillId="0" borderId="50" xfId="0" applyNumberFormat="1" applyFont="1" applyBorder="1" applyAlignment="1">
      <alignment horizontal="center" wrapText="1"/>
    </xf>
    <xf numFmtId="9" fontId="12" fillId="0" borderId="0" xfId="0" applyNumberFormat="1" applyFont="1" applyAlignment="1">
      <alignment horizontal="center"/>
    </xf>
    <xf numFmtId="0" fontId="10" fillId="0" borderId="7" xfId="0" applyFont="1" applyBorder="1" applyAlignment="1">
      <alignment horizontal="center"/>
    </xf>
    <xf numFmtId="3" fontId="10" fillId="0" borderId="38" xfId="0" applyNumberFormat="1" applyFont="1" applyBorder="1" applyAlignment="1">
      <alignment horizontal="center" wrapText="1"/>
    </xf>
    <xf numFmtId="9" fontId="10" fillId="0" borderId="7" xfId="0" applyNumberFormat="1" applyFont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0" fillId="0" borderId="21" xfId="0" applyBorder="1" applyAlignment="1">
      <alignment horizontal="center"/>
    </xf>
    <xf numFmtId="3" fontId="9" fillId="0" borderId="20" xfId="0" applyNumberFormat="1" applyFont="1" applyBorder="1" applyAlignment="1">
      <alignment horizontal="center" wrapText="1"/>
    </xf>
    <xf numFmtId="9" fontId="0" fillId="0" borderId="21" xfId="0" applyNumberFormat="1" applyBorder="1" applyAlignment="1">
      <alignment horizontal="center"/>
    </xf>
    <xf numFmtId="0" fontId="0" fillId="0" borderId="19" xfId="0" applyBorder="1"/>
    <xf numFmtId="0" fontId="0" fillId="0" borderId="1" xfId="0" applyBorder="1" applyAlignment="1">
      <alignment horizontal="center"/>
    </xf>
    <xf numFmtId="0" fontId="0" fillId="0" borderId="18" xfId="0" applyBorder="1" applyAlignment="1">
      <alignment horizontal="center"/>
    </xf>
    <xf numFmtId="0" fontId="9" fillId="0" borderId="17" xfId="0" applyFon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0" fontId="0" fillId="0" borderId="3" xfId="0" applyBorder="1"/>
    <xf numFmtId="0" fontId="6" fillId="0" borderId="3" xfId="0" applyFont="1" applyBorder="1" applyAlignment="1">
      <alignment horizontal="center"/>
    </xf>
    <xf numFmtId="0" fontId="6" fillId="0" borderId="32" xfId="0" applyFont="1" applyBorder="1" applyAlignment="1">
      <alignment horizontal="center"/>
    </xf>
    <xf numFmtId="3" fontId="9" fillId="0" borderId="33" xfId="0" applyNumberFormat="1" applyFont="1" applyBorder="1" applyAlignment="1">
      <alignment horizontal="center" wrapText="1"/>
    </xf>
    <xf numFmtId="0" fontId="9" fillId="0" borderId="19" xfId="0" applyFont="1" applyBorder="1" applyAlignment="1">
      <alignment horizontal="center"/>
    </xf>
    <xf numFmtId="49" fontId="0" fillId="3" borderId="3" xfId="0" applyNumberFormat="1" applyFill="1" applyBorder="1" applyAlignment="1">
      <alignment horizontal="center"/>
    </xf>
    <xf numFmtId="0" fontId="0" fillId="3" borderId="1" xfId="0" applyFill="1" applyBorder="1"/>
    <xf numFmtId="0" fontId="0" fillId="3" borderId="1" xfId="0" applyFill="1" applyBorder="1" applyAlignment="1">
      <alignment horizontal="center"/>
    </xf>
    <xf numFmtId="0" fontId="0" fillId="3" borderId="21" xfId="0" applyFill="1" applyBorder="1" applyAlignment="1">
      <alignment horizontal="center"/>
    </xf>
    <xf numFmtId="49" fontId="9" fillId="0" borderId="26" xfId="0" applyNumberFormat="1" applyFont="1" applyBorder="1" applyAlignment="1">
      <alignment horizontal="center"/>
    </xf>
    <xf numFmtId="49" fontId="0" fillId="0" borderId="30" xfId="0" applyNumberFormat="1" applyBorder="1" applyAlignment="1">
      <alignment horizontal="center"/>
    </xf>
    <xf numFmtId="0" fontId="0" fillId="0" borderId="30" xfId="0" applyBorder="1"/>
    <xf numFmtId="0" fontId="0" fillId="0" borderId="23" xfId="0" applyBorder="1"/>
    <xf numFmtId="0" fontId="6" fillId="0" borderId="30" xfId="0" applyFont="1" applyBorder="1" applyAlignment="1">
      <alignment horizontal="center"/>
    </xf>
    <xf numFmtId="0" fontId="6" fillId="0" borderId="24" xfId="0" applyFont="1" applyBorder="1" applyAlignment="1">
      <alignment horizontal="center"/>
    </xf>
    <xf numFmtId="0" fontId="0" fillId="0" borderId="25" xfId="0" applyBorder="1" applyAlignment="1">
      <alignment horizontal="center"/>
    </xf>
    <xf numFmtId="3" fontId="9" fillId="0" borderId="27" xfId="0" applyNumberFormat="1" applyFont="1" applyBorder="1" applyAlignment="1">
      <alignment horizontal="center" wrapText="1"/>
    </xf>
    <xf numFmtId="0" fontId="12" fillId="0" borderId="9" xfId="0" applyFont="1" applyBorder="1"/>
    <xf numFmtId="0" fontId="12" fillId="0" borderId="50" xfId="0" applyFont="1" applyBorder="1"/>
    <xf numFmtId="9" fontId="12" fillId="0" borderId="9" xfId="0" applyNumberFormat="1" applyFont="1" applyBorder="1"/>
    <xf numFmtId="0" fontId="10" fillId="0" borderId="22" xfId="0" applyFont="1" applyBorder="1"/>
    <xf numFmtId="0" fontId="10" fillId="0" borderId="23" xfId="0" applyFont="1" applyBorder="1" applyAlignment="1">
      <alignment horizontal="center"/>
    </xf>
    <xf numFmtId="0" fontId="10" fillId="0" borderId="37" xfId="0" applyFont="1" applyBorder="1" applyAlignment="1">
      <alignment horizontal="center"/>
    </xf>
    <xf numFmtId="9" fontId="10" fillId="0" borderId="31" xfId="0" applyNumberFormat="1" applyFont="1" applyBorder="1" applyAlignment="1">
      <alignment horizontal="center"/>
    </xf>
    <xf numFmtId="49" fontId="0" fillId="0" borderId="13" xfId="0" applyNumberFormat="1" applyBorder="1" applyAlignment="1">
      <alignment horizontal="center"/>
    </xf>
    <xf numFmtId="0" fontId="0" fillId="0" borderId="13" xfId="0" applyBorder="1"/>
    <xf numFmtId="0" fontId="6" fillId="0" borderId="13" xfId="0" applyFont="1" applyBorder="1"/>
    <xf numFmtId="0" fontId="6" fillId="0" borderId="13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0" fillId="0" borderId="15" xfId="0" applyBorder="1" applyAlignment="1">
      <alignment horizontal="center"/>
    </xf>
    <xf numFmtId="3" fontId="9" fillId="0" borderId="16" xfId="0" applyNumberFormat="1" applyFont="1" applyBorder="1" applyAlignment="1">
      <alignment horizontal="center" wrapText="1"/>
    </xf>
    <xf numFmtId="49" fontId="0" fillId="0" borderId="19" xfId="0" applyNumberFormat="1" applyBorder="1" applyAlignment="1">
      <alignment horizontal="center"/>
    </xf>
    <xf numFmtId="0" fontId="6" fillId="0" borderId="28" xfId="0" applyFont="1" applyBorder="1" applyAlignment="1">
      <alignment horizontal="center"/>
    </xf>
    <xf numFmtId="0" fontId="0" fillId="0" borderId="29" xfId="0" applyBorder="1" applyAlignment="1">
      <alignment horizontal="center"/>
    </xf>
    <xf numFmtId="0" fontId="8" fillId="0" borderId="9" xfId="0" applyFont="1" applyBorder="1" applyAlignment="1">
      <alignment horizontal="center"/>
    </xf>
    <xf numFmtId="3" fontId="12" fillId="0" borderId="51" xfId="0" applyNumberFormat="1" applyFont="1" applyBorder="1" applyAlignment="1">
      <alignment horizontal="center" wrapText="1"/>
    </xf>
    <xf numFmtId="9" fontId="8" fillId="0" borderId="9" xfId="0" applyNumberFormat="1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6" fillId="0" borderId="3" xfId="0" applyFont="1" applyBorder="1"/>
    <xf numFmtId="9" fontId="12" fillId="0" borderId="9" xfId="0" applyNumberFormat="1" applyFont="1" applyBorder="1" applyAlignment="1">
      <alignment horizontal="center"/>
    </xf>
    <xf numFmtId="49" fontId="0" fillId="3" borderId="13" xfId="0" applyNumberFormat="1" applyFill="1" applyBorder="1" applyAlignment="1">
      <alignment horizontal="center"/>
    </xf>
    <xf numFmtId="0" fontId="0" fillId="3" borderId="13" xfId="0" applyFill="1" applyBorder="1"/>
    <xf numFmtId="0" fontId="0" fillId="3" borderId="15" xfId="0" applyFill="1" applyBorder="1" applyAlignment="1">
      <alignment horizontal="center"/>
    </xf>
    <xf numFmtId="9" fontId="0" fillId="3" borderId="15" xfId="0" applyNumberFormat="1" applyFill="1" applyBorder="1" applyAlignment="1">
      <alignment horizontal="center"/>
    </xf>
    <xf numFmtId="49" fontId="0" fillId="3" borderId="1" xfId="0" applyNumberFormat="1" applyFill="1" applyBorder="1" applyAlignment="1">
      <alignment horizontal="center"/>
    </xf>
    <xf numFmtId="0" fontId="0" fillId="3" borderId="18" xfId="0" applyFill="1" applyBorder="1" applyAlignment="1">
      <alignment horizontal="center"/>
    </xf>
    <xf numFmtId="9" fontId="0" fillId="3" borderId="18" xfId="0" applyNumberFormat="1" applyFill="1" applyBorder="1" applyAlignment="1">
      <alignment horizontal="center"/>
    </xf>
    <xf numFmtId="49" fontId="9" fillId="0" borderId="17" xfId="0" applyNumberFormat="1" applyFont="1" applyBorder="1" applyAlignment="1">
      <alignment horizontal="center"/>
    </xf>
    <xf numFmtId="16" fontId="6" fillId="0" borderId="3" xfId="0" quotePrefix="1" applyNumberFormat="1" applyFont="1" applyBorder="1" applyAlignment="1">
      <alignment horizontal="center"/>
    </xf>
    <xf numFmtId="9" fontId="0" fillId="0" borderId="18" xfId="0" applyNumberFormat="1" applyBorder="1" applyAlignment="1">
      <alignment horizontal="center"/>
    </xf>
    <xf numFmtId="9" fontId="12" fillId="0" borderId="48" xfId="0" applyNumberFormat="1" applyFont="1" applyBorder="1" applyAlignment="1">
      <alignment horizontal="center"/>
    </xf>
    <xf numFmtId="0" fontId="10" fillId="0" borderId="34" xfId="0" applyFont="1" applyBorder="1" applyAlignment="1">
      <alignment horizontal="center"/>
    </xf>
    <xf numFmtId="9" fontId="10" fillId="0" borderId="34" xfId="0" applyNumberFormat="1" applyFont="1" applyBorder="1" applyAlignment="1">
      <alignment horizontal="center"/>
    </xf>
    <xf numFmtId="0" fontId="9" fillId="0" borderId="12" xfId="0" applyFont="1" applyBorder="1" applyAlignment="1">
      <alignment horizontal="center"/>
    </xf>
    <xf numFmtId="1" fontId="0" fillId="0" borderId="3" xfId="0" applyNumberFormat="1" applyBorder="1" applyAlignment="1">
      <alignment horizontal="center"/>
    </xf>
    <xf numFmtId="0" fontId="0" fillId="0" borderId="3" xfId="0" applyBorder="1" applyAlignment="1">
      <alignment horizontal="left"/>
    </xf>
    <xf numFmtId="0" fontId="0" fillId="0" borderId="3" xfId="0" applyBorder="1" applyAlignment="1">
      <alignment horizontal="center"/>
    </xf>
    <xf numFmtId="49" fontId="0" fillId="3" borderId="32" xfId="0" applyNumberFormat="1" applyFill="1" applyBorder="1" applyAlignment="1">
      <alignment horizontal="left"/>
    </xf>
    <xf numFmtId="1" fontId="0" fillId="0" borderId="21" xfId="0" applyNumberFormat="1" applyBorder="1" applyAlignment="1">
      <alignment horizontal="center"/>
    </xf>
    <xf numFmtId="1" fontId="0" fillId="0" borderId="18" xfId="0" applyNumberFormat="1" applyBorder="1" applyAlignment="1">
      <alignment horizontal="center"/>
    </xf>
    <xf numFmtId="1" fontId="0" fillId="3" borderId="3" xfId="0" applyNumberFormat="1" applyFill="1" applyBorder="1" applyAlignment="1">
      <alignment horizontal="center"/>
    </xf>
    <xf numFmtId="0" fontId="0" fillId="3" borderId="3" xfId="0" applyFill="1" applyBorder="1" applyAlignment="1">
      <alignment horizontal="left"/>
    </xf>
    <xf numFmtId="0" fontId="0" fillId="3" borderId="3" xfId="0" applyFill="1" applyBorder="1" applyAlignment="1">
      <alignment horizontal="center"/>
    </xf>
    <xf numFmtId="1" fontId="0" fillId="3" borderId="18" xfId="0" applyNumberFormat="1" applyFill="1" applyBorder="1" applyAlignment="1">
      <alignment horizontal="center"/>
    </xf>
    <xf numFmtId="1" fontId="0" fillId="3" borderId="21" xfId="0" applyNumberFormat="1" applyFill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1" fontId="0" fillId="0" borderId="1" xfId="0" applyNumberFormat="1" applyBorder="1" applyAlignment="1">
      <alignment horizontal="left"/>
    </xf>
    <xf numFmtId="49" fontId="0" fillId="0" borderId="2" xfId="0" applyNumberFormat="1" applyBorder="1" applyAlignment="1">
      <alignment horizontal="left"/>
    </xf>
    <xf numFmtId="1" fontId="0" fillId="3" borderId="1" xfId="0" applyNumberFormat="1" applyFill="1" applyBorder="1" applyAlignment="1">
      <alignment horizontal="center"/>
    </xf>
    <xf numFmtId="49" fontId="0" fillId="3" borderId="2" xfId="0" applyNumberFormat="1" applyFill="1" applyBorder="1" applyAlignment="1">
      <alignment horizontal="left"/>
    </xf>
    <xf numFmtId="1" fontId="0" fillId="3" borderId="29" xfId="0" applyNumberFormat="1" applyFill="1" applyBorder="1" applyAlignment="1">
      <alignment horizontal="center"/>
    </xf>
    <xf numFmtId="1" fontId="0" fillId="0" borderId="3" xfId="0" applyNumberFormat="1" applyBorder="1"/>
    <xf numFmtId="1" fontId="0" fillId="0" borderId="29" xfId="0" applyNumberFormat="1" applyBorder="1" applyAlignment="1">
      <alignment horizontal="center"/>
    </xf>
    <xf numFmtId="9" fontId="0" fillId="0" borderId="29" xfId="0" applyNumberFormat="1" applyBorder="1" applyAlignment="1">
      <alignment horizontal="center"/>
    </xf>
    <xf numFmtId="49" fontId="7" fillId="0" borderId="0" xfId="0" applyNumberFormat="1" applyFont="1" applyAlignment="1">
      <alignment horizontal="center"/>
    </xf>
    <xf numFmtId="1" fontId="0" fillId="0" borderId="0" xfId="0" applyNumberFormat="1" applyAlignment="1">
      <alignment horizontal="center"/>
    </xf>
    <xf numFmtId="1" fontId="0" fillId="0" borderId="0" xfId="0" applyNumberFormat="1"/>
    <xf numFmtId="49" fontId="0" fillId="0" borderId="0" xfId="0" applyNumberFormat="1" applyAlignment="1">
      <alignment horizontal="left"/>
    </xf>
    <xf numFmtId="3" fontId="7" fillId="0" borderId="0" xfId="0" applyNumberFormat="1" applyFont="1" applyAlignment="1">
      <alignment horizontal="center" wrapText="1"/>
    </xf>
    <xf numFmtId="9" fontId="0" fillId="0" borderId="0" xfId="0" applyNumberFormat="1" applyAlignment="1">
      <alignment horizontal="center"/>
    </xf>
    <xf numFmtId="3" fontId="12" fillId="0" borderId="52" xfId="0" applyNumberFormat="1" applyFont="1" applyBorder="1" applyAlignment="1">
      <alignment horizontal="center" wrapText="1"/>
    </xf>
    <xf numFmtId="0" fontId="10" fillId="0" borderId="54" xfId="0" applyFont="1" applyBorder="1" applyAlignment="1">
      <alignment horizontal="center"/>
    </xf>
    <xf numFmtId="0" fontId="10" fillId="0" borderId="55" xfId="0" applyFont="1" applyBorder="1" applyAlignment="1">
      <alignment horizontal="center"/>
    </xf>
    <xf numFmtId="0" fontId="10" fillId="0" borderId="11" xfId="0" applyFont="1" applyBorder="1" applyAlignment="1">
      <alignment horizontal="center"/>
    </xf>
    <xf numFmtId="0" fontId="6" fillId="3" borderId="55" xfId="0" applyFont="1" applyFill="1" applyBorder="1" applyAlignment="1">
      <alignment horizontal="center"/>
    </xf>
    <xf numFmtId="0" fontId="6" fillId="3" borderId="55" xfId="0" applyFont="1" applyFill="1" applyBorder="1" applyAlignment="1">
      <alignment horizontal="left"/>
    </xf>
    <xf numFmtId="1" fontId="0" fillId="3" borderId="13" xfId="0" applyNumberFormat="1" applyFill="1" applyBorder="1"/>
    <xf numFmtId="1" fontId="0" fillId="3" borderId="13" xfId="0" applyNumberFormat="1" applyFill="1" applyBorder="1" applyAlignment="1">
      <alignment horizontal="center"/>
    </xf>
    <xf numFmtId="49" fontId="0" fillId="3" borderId="16" xfId="0" applyNumberFormat="1" applyFill="1" applyBorder="1" applyAlignment="1">
      <alignment horizontal="left"/>
    </xf>
    <xf numFmtId="1" fontId="0" fillId="3" borderId="35" xfId="0" applyNumberFormat="1" applyFill="1" applyBorder="1" applyAlignment="1">
      <alignment horizontal="center"/>
    </xf>
    <xf numFmtId="3" fontId="9" fillId="3" borderId="1" xfId="0" applyNumberFormat="1" applyFont="1" applyFill="1" applyBorder="1" applyAlignment="1">
      <alignment horizontal="center" wrapText="1"/>
    </xf>
    <xf numFmtId="9" fontId="0" fillId="3" borderId="35" xfId="0" applyNumberFormat="1" applyFill="1" applyBorder="1" applyAlignment="1">
      <alignment horizontal="center"/>
    </xf>
    <xf numFmtId="49" fontId="0" fillId="3" borderId="13" xfId="0" applyNumberFormat="1" applyFill="1" applyBorder="1"/>
    <xf numFmtId="1" fontId="0" fillId="3" borderId="1" xfId="0" applyNumberFormat="1" applyFill="1" applyBorder="1"/>
    <xf numFmtId="1" fontId="0" fillId="3" borderId="53" xfId="0" applyNumberFormat="1" applyFill="1" applyBorder="1" applyAlignment="1">
      <alignment horizontal="center"/>
    </xf>
    <xf numFmtId="49" fontId="0" fillId="3" borderId="1" xfId="0" applyNumberFormat="1" applyFill="1" applyBorder="1"/>
    <xf numFmtId="49" fontId="0" fillId="3" borderId="20" xfId="0" applyNumberFormat="1" applyFill="1" applyBorder="1" applyAlignment="1">
      <alignment horizontal="left"/>
    </xf>
    <xf numFmtId="1" fontId="0" fillId="3" borderId="36" xfId="0" applyNumberFormat="1" applyFill="1" applyBorder="1" applyAlignment="1">
      <alignment horizontal="center"/>
    </xf>
    <xf numFmtId="49" fontId="7" fillId="3" borderId="0" xfId="0" applyNumberFormat="1" applyFont="1" applyFill="1" applyAlignment="1">
      <alignment horizontal="center"/>
    </xf>
    <xf numFmtId="1" fontId="0" fillId="3" borderId="0" xfId="0" applyNumberFormat="1" applyFill="1" applyAlignment="1">
      <alignment horizontal="center"/>
    </xf>
    <xf numFmtId="49" fontId="0" fillId="3" borderId="0" xfId="0" applyNumberFormat="1" applyFill="1"/>
    <xf numFmtId="1" fontId="0" fillId="3" borderId="0" xfId="0" applyNumberFormat="1" applyFill="1"/>
    <xf numFmtId="49" fontId="0" fillId="3" borderId="0" xfId="0" applyNumberFormat="1" applyFill="1" applyAlignment="1">
      <alignment horizontal="left"/>
    </xf>
    <xf numFmtId="3" fontId="7" fillId="3" borderId="0" xfId="0" applyNumberFormat="1" applyFont="1" applyFill="1" applyAlignment="1">
      <alignment horizontal="center" wrapText="1"/>
    </xf>
    <xf numFmtId="9" fontId="0" fillId="3" borderId="0" xfId="0" applyNumberFormat="1" applyFill="1" applyAlignment="1">
      <alignment horizontal="center"/>
    </xf>
    <xf numFmtId="49" fontId="0" fillId="0" borderId="1" xfId="0" applyNumberFormat="1" applyBorder="1"/>
    <xf numFmtId="1" fontId="0" fillId="0" borderId="1" xfId="0" applyNumberFormat="1" applyBorder="1"/>
    <xf numFmtId="1" fontId="0" fillId="0" borderId="42" xfId="0" applyNumberFormat="1" applyBorder="1" applyAlignment="1">
      <alignment horizontal="center"/>
    </xf>
    <xf numFmtId="9" fontId="0" fillId="0" borderId="42" xfId="0" applyNumberFormat="1" applyBorder="1" applyAlignment="1">
      <alignment horizontal="center"/>
    </xf>
    <xf numFmtId="0" fontId="9" fillId="0" borderId="26" xfId="0" applyFont="1" applyBorder="1" applyAlignment="1">
      <alignment horizontal="center"/>
    </xf>
    <xf numFmtId="1" fontId="0" fillId="0" borderId="30" xfId="0" applyNumberFormat="1" applyBorder="1" applyAlignment="1">
      <alignment horizontal="center"/>
    </xf>
    <xf numFmtId="49" fontId="0" fillId="0" borderId="30" xfId="0" applyNumberFormat="1" applyBorder="1"/>
    <xf numFmtId="1" fontId="0" fillId="0" borderId="30" xfId="0" applyNumberFormat="1" applyBorder="1"/>
    <xf numFmtId="49" fontId="0" fillId="0" borderId="24" xfId="0" applyNumberFormat="1" applyBorder="1" applyAlignment="1">
      <alignment horizontal="left"/>
    </xf>
    <xf numFmtId="1" fontId="0" fillId="0" borderId="43" xfId="0" applyNumberFormat="1" applyBorder="1" applyAlignment="1">
      <alignment horizontal="center"/>
    </xf>
    <xf numFmtId="9" fontId="33" fillId="0" borderId="0" xfId="0" applyNumberFormat="1" applyFont="1"/>
    <xf numFmtId="9" fontId="30" fillId="0" borderId="0" xfId="0" applyNumberFormat="1" applyFont="1"/>
    <xf numFmtId="0" fontId="30" fillId="0" borderId="53" xfId="0" applyFont="1" applyBorder="1"/>
    <xf numFmtId="9" fontId="30" fillId="0" borderId="53" xfId="0" applyNumberFormat="1" applyFont="1" applyBorder="1"/>
    <xf numFmtId="9" fontId="39" fillId="0" borderId="0" xfId="0" applyNumberFormat="1" applyFont="1"/>
    <xf numFmtId="49" fontId="30" fillId="0" borderId="0" xfId="4" applyNumberFormat="1" applyFont="1"/>
    <xf numFmtId="0" fontId="0" fillId="0" borderId="61" xfId="0" applyBorder="1" applyAlignment="1">
      <alignment horizontal="left"/>
    </xf>
    <xf numFmtId="0" fontId="21" fillId="0" borderId="61" xfId="0" applyFont="1" applyBorder="1"/>
    <xf numFmtId="0" fontId="21" fillId="0" borderId="68" xfId="0" applyFont="1" applyBorder="1"/>
    <xf numFmtId="0" fontId="14" fillId="0" borderId="61" xfId="0" applyFont="1" applyBorder="1" applyAlignment="1">
      <alignment horizontal="left"/>
    </xf>
    <xf numFmtId="0" fontId="13" fillId="0" borderId="0" xfId="0" applyFont="1" applyAlignment="1">
      <alignment horizontal="left"/>
    </xf>
    <xf numFmtId="0" fontId="14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0" fontId="14" fillId="0" borderId="57" xfId="0" applyFont="1" applyBorder="1" applyAlignment="1">
      <alignment horizontal="left"/>
    </xf>
    <xf numFmtId="0" fontId="14" fillId="0" borderId="60" xfId="0" applyFont="1" applyBorder="1" applyAlignment="1">
      <alignment horizontal="left"/>
    </xf>
    <xf numFmtId="0" fontId="14" fillId="0" borderId="66" xfId="0" applyFont="1" applyBorder="1" applyAlignment="1">
      <alignment horizontal="left"/>
    </xf>
    <xf numFmtId="49" fontId="30" fillId="0" borderId="0" xfId="4" applyNumberFormat="1" applyFont="1" applyAlignment="1">
      <alignment horizontal="center"/>
    </xf>
    <xf numFmtId="0" fontId="30" fillId="0" borderId="0" xfId="4" applyFont="1" applyAlignment="1">
      <alignment horizontal="center"/>
    </xf>
    <xf numFmtId="0" fontId="27" fillId="0" borderId="0" xfId="0" applyFont="1" applyAlignment="1">
      <alignment horizontal="center"/>
    </xf>
    <xf numFmtId="0" fontId="28" fillId="0" borderId="0" xfId="0" applyFont="1" applyAlignment="1">
      <alignment horizontal="center"/>
    </xf>
    <xf numFmtId="0" fontId="28" fillId="0" borderId="9" xfId="0" applyFont="1" applyBorder="1" applyAlignment="1">
      <alignment horizontal="center"/>
    </xf>
  </cellXfs>
  <cellStyles count="17">
    <cellStyle name="Comma_353HHC" xfId="5"/>
    <cellStyle name="Currency [0]_353HHC" xfId="6"/>
    <cellStyle name="Currency_353HHC" xfId="7"/>
    <cellStyle name="Grey" xfId="8"/>
    <cellStyle name="Helvetica 12p" xfId="9"/>
    <cellStyle name="Helvetica, 12p" xfId="10"/>
    <cellStyle name="Input [yellow]" xfId="11"/>
    <cellStyle name="Model" xfId="12"/>
    <cellStyle name="Normal" xfId="0" builtinId="0"/>
    <cellStyle name="Normal - Style1" xfId="13"/>
    <cellStyle name="Normal 2" xfId="3"/>
    <cellStyle name="Normal 2 2" xfId="16"/>
    <cellStyle name="Normal 3" xfId="4"/>
    <cellStyle name="Percent [2]" xfId="14"/>
    <cellStyle name="Percent 2" xfId="2"/>
    <cellStyle name="Prosent" xfId="1" builtinId="5"/>
    <cellStyle name="Valuta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2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2</xdr:col>
      <xdr:colOff>762590</xdr:colOff>
      <xdr:row>4</xdr:row>
      <xdr:rowOff>85725</xdr:rowOff>
    </xdr:to>
    <xdr:pic>
      <xdr:nvPicPr>
        <xdr:cNvPr id="2" name="Bild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90500"/>
          <a:ext cx="2591390" cy="6572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6</xdr:row>
      <xdr:rowOff>1000</xdr:rowOff>
    </xdr:from>
    <xdr:ext cx="6129021" cy="4789"/>
    <xdr:pic>
      <xdr:nvPicPr>
        <xdr:cNvPr id="2" name="image11.jpg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8690300"/>
          <a:ext cx="6129021" cy="4789"/>
        </a:xfrm>
        <a:prstGeom prst="rect">
          <a:avLst/>
        </a:prstGeom>
      </xdr:spPr>
    </xdr:pic>
    <xdr:clientData/>
  </xdr:oneCellAnchor>
  <xdr:twoCellAnchor editAs="oneCell">
    <xdr:from>
      <xdr:col>0</xdr:col>
      <xdr:colOff>2900045</xdr:colOff>
      <xdr:row>0</xdr:row>
      <xdr:rowOff>1</xdr:rowOff>
    </xdr:from>
    <xdr:to>
      <xdr:col>1</xdr:col>
      <xdr:colOff>117112</xdr:colOff>
      <xdr:row>7</xdr:row>
      <xdr:rowOff>60961</xdr:rowOff>
    </xdr:to>
    <xdr:pic>
      <xdr:nvPicPr>
        <xdr:cNvPr id="7" name="Picture 12">
          <a:extLst>
            <a:ext uri="{FF2B5EF4-FFF2-40B4-BE49-F238E27FC236}">
              <a16:creationId xmlns:a16="http://schemas.microsoft.com/office/drawing/2014/main" xmlns="" id="{00000000-0008-0000-02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900045" y="1"/>
          <a:ext cx="1194707" cy="144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0</xdr:colOff>
      <xdr:row>6</xdr:row>
      <xdr:rowOff>1000</xdr:rowOff>
    </xdr:from>
    <xdr:ext cx="6129021" cy="4789"/>
    <xdr:pic>
      <xdr:nvPicPr>
        <xdr:cNvPr id="4" name="image11.jpg">
          <a:extLst>
            <a:ext uri="{FF2B5EF4-FFF2-40B4-BE49-F238E27FC236}">
              <a16:creationId xmlns:a16="http://schemas.microsoft.com/office/drawing/2014/main" xmlns="" id="{DC7871B9-8B55-4CD5-841B-EA9B5F7118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201150"/>
          <a:ext cx="6129021" cy="4789"/>
        </a:xfrm>
        <a:prstGeom prst="rect">
          <a:avLst/>
        </a:prstGeom>
      </xdr:spPr>
    </xdr:pic>
    <xdr:clientData/>
  </xdr:oneCellAnchor>
  <xdr:twoCellAnchor editAs="oneCell">
    <xdr:from>
      <xdr:col>0</xdr:col>
      <xdr:colOff>2900045</xdr:colOff>
      <xdr:row>0</xdr:row>
      <xdr:rowOff>1</xdr:rowOff>
    </xdr:from>
    <xdr:to>
      <xdr:col>1</xdr:col>
      <xdr:colOff>117112</xdr:colOff>
      <xdr:row>7</xdr:row>
      <xdr:rowOff>60961</xdr:rowOff>
    </xdr:to>
    <xdr:pic>
      <xdr:nvPicPr>
        <xdr:cNvPr id="5" name="Picture 12">
          <a:extLst>
            <a:ext uri="{FF2B5EF4-FFF2-40B4-BE49-F238E27FC236}">
              <a16:creationId xmlns:a16="http://schemas.microsoft.com/office/drawing/2014/main" xmlns="" id="{B40318BE-4BCE-4327-B6FA-8C6A21C6FE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900045" y="1"/>
          <a:ext cx="1074692" cy="1461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4</xdr:row>
          <xdr:rowOff>19050</xdr:rowOff>
        </xdr:from>
        <xdr:to>
          <xdr:col>6</xdr:col>
          <xdr:colOff>0</xdr:colOff>
          <xdr:row>4</xdr:row>
          <xdr:rowOff>28575</xdr:rowOff>
        </xdr:to>
        <xdr:sp macro="" textlink="">
          <xdr:nvSpPr>
            <xdr:cNvPr id="5121" name="Object 1" hidden="1">
              <a:extLst>
                <a:ext uri="{63B3BB69-23CF-44E3-9099-C40C66FF867C}">
                  <a14:compatExt spid="_x0000_s5121"/>
                </a:ext>
                <a:ext uri="{FF2B5EF4-FFF2-40B4-BE49-F238E27FC236}">
                  <a16:creationId xmlns:a16="http://schemas.microsoft.com/office/drawing/2014/main" xmlns="" id="{00000000-0008-0000-0400-00000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808080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476250</xdr:colOff>
          <xdr:row>4</xdr:row>
          <xdr:rowOff>0</xdr:rowOff>
        </xdr:from>
        <xdr:to>
          <xdr:col>6</xdr:col>
          <xdr:colOff>0</xdr:colOff>
          <xdr:row>4</xdr:row>
          <xdr:rowOff>19050</xdr:rowOff>
        </xdr:to>
        <xdr:sp macro="" textlink="">
          <xdr:nvSpPr>
            <xdr:cNvPr id="5122" name="Object 2" hidden="1">
              <a:extLst>
                <a:ext uri="{63B3BB69-23CF-44E3-9099-C40C66FF867C}">
                  <a14:compatExt spid="_x0000_s5122"/>
                </a:ext>
                <a:ext uri="{FF2B5EF4-FFF2-40B4-BE49-F238E27FC236}">
                  <a16:creationId xmlns:a16="http://schemas.microsoft.com/office/drawing/2014/main" xmlns="" id="{00000000-0008-0000-0400-00000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808080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4</xdr:row>
          <xdr:rowOff>19050</xdr:rowOff>
        </xdr:from>
        <xdr:to>
          <xdr:col>6</xdr:col>
          <xdr:colOff>0</xdr:colOff>
          <xdr:row>4</xdr:row>
          <xdr:rowOff>28575</xdr:rowOff>
        </xdr:to>
        <xdr:sp macro="" textlink="">
          <xdr:nvSpPr>
            <xdr:cNvPr id="5123" name="Object 3" hidden="1">
              <a:extLst>
                <a:ext uri="{63B3BB69-23CF-44E3-9099-C40C66FF867C}">
                  <a14:compatExt spid="_x0000_s5123"/>
                </a:ext>
                <a:ext uri="{FF2B5EF4-FFF2-40B4-BE49-F238E27FC236}">
                  <a16:creationId xmlns:a16="http://schemas.microsoft.com/office/drawing/2014/main" xmlns="" id="{00000000-0008-0000-0400-00000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808080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476250</xdr:colOff>
          <xdr:row>4</xdr:row>
          <xdr:rowOff>0</xdr:rowOff>
        </xdr:from>
        <xdr:to>
          <xdr:col>6</xdr:col>
          <xdr:colOff>0</xdr:colOff>
          <xdr:row>4</xdr:row>
          <xdr:rowOff>19050</xdr:rowOff>
        </xdr:to>
        <xdr:sp macro="" textlink="">
          <xdr:nvSpPr>
            <xdr:cNvPr id="5124" name="Object 4" hidden="1">
              <a:extLst>
                <a:ext uri="{63B3BB69-23CF-44E3-9099-C40C66FF867C}">
                  <a14:compatExt spid="_x0000_s5124"/>
                </a:ext>
                <a:ext uri="{FF2B5EF4-FFF2-40B4-BE49-F238E27FC236}">
                  <a16:creationId xmlns:a16="http://schemas.microsoft.com/office/drawing/2014/main" xmlns="" id="{00000000-0008-0000-0400-000004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808080"/>
                  </a:solidFill>
                </a14:hiddenFill>
              </a:ext>
            </a:extLst>
          </xdr:spPr>
        </xdr:sp>
        <xdr:clientData/>
      </xdr:twoCellAnchor>
    </mc:Choice>
    <mc:Fallback/>
  </mc:AlternateContent>
  <xdr:twoCellAnchor editAs="oneCell">
    <xdr:from>
      <xdr:col>0</xdr:col>
      <xdr:colOff>0</xdr:colOff>
      <xdr:row>0</xdr:row>
      <xdr:rowOff>0</xdr:rowOff>
    </xdr:from>
    <xdr:to>
      <xdr:col>2</xdr:col>
      <xdr:colOff>784860</xdr:colOff>
      <xdr:row>3</xdr:row>
      <xdr:rowOff>114300</xdr:rowOff>
    </xdr:to>
    <xdr:pic>
      <xdr:nvPicPr>
        <xdr:cNvPr id="6" name="Bilde 1">
          <a:extLst>
            <a:ext uri="{FF2B5EF4-FFF2-40B4-BE49-F238E27FC236}">
              <a16:creationId xmlns:a16="http://schemas.microsoft.com/office/drawing/2014/main" xmlns="" id="{00000000-0008-0000-04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69820" cy="6629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4</xdr:row>
          <xdr:rowOff>19050</xdr:rowOff>
        </xdr:from>
        <xdr:to>
          <xdr:col>6</xdr:col>
          <xdr:colOff>0</xdr:colOff>
          <xdr:row>4</xdr:row>
          <xdr:rowOff>28575</xdr:rowOff>
        </xdr:to>
        <xdr:sp macro="" textlink="">
          <xdr:nvSpPr>
            <xdr:cNvPr id="5125" name="Object 5" hidden="1">
              <a:extLst>
                <a:ext uri="{63B3BB69-23CF-44E3-9099-C40C66FF867C}">
                  <a14:compatExt spid="_x0000_s5125"/>
                </a:ext>
                <a:ext uri="{FF2B5EF4-FFF2-40B4-BE49-F238E27FC236}">
                  <a16:creationId xmlns:a16="http://schemas.microsoft.com/office/drawing/2014/main" xmlns="" id="{71A9C7A7-71C4-4FBE-BB3C-346FC4144BA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808080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476250</xdr:colOff>
          <xdr:row>4</xdr:row>
          <xdr:rowOff>0</xdr:rowOff>
        </xdr:from>
        <xdr:to>
          <xdr:col>6</xdr:col>
          <xdr:colOff>0</xdr:colOff>
          <xdr:row>4</xdr:row>
          <xdr:rowOff>19050</xdr:rowOff>
        </xdr:to>
        <xdr:sp macro="" textlink="">
          <xdr:nvSpPr>
            <xdr:cNvPr id="5126" name="Object 6" hidden="1">
              <a:extLst>
                <a:ext uri="{63B3BB69-23CF-44E3-9099-C40C66FF867C}">
                  <a14:compatExt spid="_x0000_s5126"/>
                </a:ext>
                <a:ext uri="{FF2B5EF4-FFF2-40B4-BE49-F238E27FC236}">
                  <a16:creationId xmlns:a16="http://schemas.microsoft.com/office/drawing/2014/main" xmlns="" id="{EBAA876C-B2D0-43D6-8D3E-23E44D8A7D9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808080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4</xdr:row>
          <xdr:rowOff>19050</xdr:rowOff>
        </xdr:from>
        <xdr:to>
          <xdr:col>6</xdr:col>
          <xdr:colOff>0</xdr:colOff>
          <xdr:row>4</xdr:row>
          <xdr:rowOff>28575</xdr:rowOff>
        </xdr:to>
        <xdr:sp macro="" textlink="">
          <xdr:nvSpPr>
            <xdr:cNvPr id="5127" name="Object 7" hidden="1">
              <a:extLst>
                <a:ext uri="{63B3BB69-23CF-44E3-9099-C40C66FF867C}">
                  <a14:compatExt spid="_x0000_s5127"/>
                </a:ext>
                <a:ext uri="{FF2B5EF4-FFF2-40B4-BE49-F238E27FC236}">
                  <a16:creationId xmlns:a16="http://schemas.microsoft.com/office/drawing/2014/main" xmlns="" id="{9A333E39-FEA5-4638-8F74-69EAD68945B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808080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476250</xdr:colOff>
          <xdr:row>4</xdr:row>
          <xdr:rowOff>0</xdr:rowOff>
        </xdr:from>
        <xdr:to>
          <xdr:col>6</xdr:col>
          <xdr:colOff>0</xdr:colOff>
          <xdr:row>4</xdr:row>
          <xdr:rowOff>19050</xdr:rowOff>
        </xdr:to>
        <xdr:sp macro="" textlink="">
          <xdr:nvSpPr>
            <xdr:cNvPr id="5128" name="Object 8" hidden="1">
              <a:extLst>
                <a:ext uri="{63B3BB69-23CF-44E3-9099-C40C66FF867C}">
                  <a14:compatExt spid="_x0000_s5128"/>
                </a:ext>
                <a:ext uri="{FF2B5EF4-FFF2-40B4-BE49-F238E27FC236}">
                  <a16:creationId xmlns:a16="http://schemas.microsoft.com/office/drawing/2014/main" xmlns="" id="{98B1A891-A4DA-4FEB-94A8-71482213CC9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808080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4.bin"/><Relationship Id="rId3" Type="http://schemas.openxmlformats.org/officeDocument/2006/relationships/vmlDrawing" Target="../drawings/vmlDrawing1.vml"/><Relationship Id="rId7" Type="http://schemas.openxmlformats.org/officeDocument/2006/relationships/oleObject" Target="../embeddings/oleObject3.bin"/><Relationship Id="rId12" Type="http://schemas.openxmlformats.org/officeDocument/2006/relationships/oleObject" Target="../embeddings/oleObject8.bin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Relationship Id="rId6" Type="http://schemas.openxmlformats.org/officeDocument/2006/relationships/oleObject" Target="../embeddings/oleObject2.bin"/><Relationship Id="rId11" Type="http://schemas.openxmlformats.org/officeDocument/2006/relationships/oleObject" Target="../embeddings/oleObject7.bin"/><Relationship Id="rId5" Type="http://schemas.openxmlformats.org/officeDocument/2006/relationships/image" Target="../media/image4.emf"/><Relationship Id="rId10" Type="http://schemas.openxmlformats.org/officeDocument/2006/relationships/oleObject" Target="../embeddings/oleObject6.bin"/><Relationship Id="rId4" Type="http://schemas.openxmlformats.org/officeDocument/2006/relationships/oleObject" Target="../embeddings/oleObject1.bin"/><Relationship Id="rId9" Type="http://schemas.openxmlformats.org/officeDocument/2006/relationships/oleObject" Target="../embeddings/oleObject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1"/>
  <sheetViews>
    <sheetView tabSelected="1" workbookViewId="0">
      <selection activeCell="D3" sqref="D3"/>
    </sheetView>
  </sheetViews>
  <sheetFormatPr baseColWidth="10" defaultRowHeight="15"/>
  <cols>
    <col min="1" max="1" width="16" customWidth="1"/>
    <col min="3" max="3" width="21" customWidth="1"/>
    <col min="4" max="4" width="23" customWidth="1"/>
  </cols>
  <sheetData>
    <row r="1" spans="1:9">
      <c r="A1" s="2"/>
      <c r="B1" s="2"/>
      <c r="C1" s="2"/>
      <c r="D1" s="2"/>
      <c r="E1" s="2"/>
      <c r="F1" s="2"/>
      <c r="G1" s="2"/>
      <c r="H1" s="2"/>
      <c r="I1" s="2"/>
    </row>
    <row r="2" spans="1:9">
      <c r="A2" s="2"/>
      <c r="B2" s="2"/>
      <c r="C2" s="2"/>
      <c r="D2" s="2"/>
      <c r="E2" s="2"/>
      <c r="F2" s="2"/>
      <c r="G2" s="2"/>
      <c r="H2" s="2"/>
      <c r="I2" s="2"/>
    </row>
    <row r="3" spans="1:9">
      <c r="A3" s="2"/>
      <c r="B3" s="2"/>
      <c r="C3" s="2"/>
      <c r="D3" s="2"/>
      <c r="E3" s="2"/>
      <c r="F3" s="2"/>
      <c r="G3" s="2"/>
      <c r="H3" s="2"/>
      <c r="I3" s="2"/>
    </row>
    <row r="4" spans="1:9">
      <c r="A4" s="2"/>
      <c r="B4" s="2"/>
      <c r="C4" s="2"/>
      <c r="D4" s="2"/>
      <c r="E4" s="2"/>
      <c r="F4" s="2"/>
      <c r="G4" s="2"/>
      <c r="H4" s="2"/>
      <c r="I4" s="2"/>
    </row>
    <row r="5" spans="1:9">
      <c r="A5" s="2"/>
      <c r="B5" s="2"/>
      <c r="C5" s="2"/>
      <c r="D5" s="2"/>
      <c r="E5" s="2"/>
      <c r="F5" s="2"/>
      <c r="G5" s="2"/>
      <c r="H5" s="2"/>
      <c r="I5" s="2"/>
    </row>
    <row r="6" spans="1:9" ht="30">
      <c r="A6" s="378" t="s">
        <v>425</v>
      </c>
      <c r="B6" s="378"/>
      <c r="C6" s="378"/>
      <c r="D6" s="378"/>
      <c r="E6" s="378"/>
      <c r="F6" s="378"/>
      <c r="G6" s="378"/>
      <c r="H6" s="378"/>
      <c r="I6" s="378"/>
    </row>
    <row r="7" spans="1:9" ht="30">
      <c r="A7" s="379" t="s">
        <v>153</v>
      </c>
      <c r="B7" s="379"/>
      <c r="C7" s="379"/>
      <c r="D7" s="103"/>
      <c r="E7" s="103"/>
      <c r="F7" s="103"/>
      <c r="G7" s="103"/>
      <c r="H7" s="103"/>
      <c r="I7" s="103"/>
    </row>
    <row r="8" spans="1:9" ht="30">
      <c r="A8" s="380" t="s">
        <v>424</v>
      </c>
      <c r="B8" s="380"/>
      <c r="C8" s="380"/>
      <c r="D8" s="380"/>
      <c r="E8" s="380"/>
      <c r="F8" s="103"/>
      <c r="G8" s="103"/>
      <c r="H8" s="103"/>
      <c r="I8" s="103"/>
    </row>
    <row r="9" spans="1:9" ht="30">
      <c r="A9" s="381" t="s">
        <v>426</v>
      </c>
      <c r="B9" s="381"/>
      <c r="C9" s="381"/>
      <c r="D9" s="381"/>
      <c r="E9" s="381"/>
      <c r="F9" s="381"/>
      <c r="G9" s="381"/>
      <c r="H9" s="381"/>
      <c r="I9" s="103"/>
    </row>
    <row r="10" spans="1:9" ht="30">
      <c r="A10" s="380"/>
      <c r="B10" s="380"/>
      <c r="C10" s="380"/>
      <c r="D10" s="380"/>
      <c r="E10" s="380"/>
      <c r="F10" s="103"/>
      <c r="G10" s="103"/>
      <c r="H10" s="103"/>
      <c r="I10" s="103"/>
    </row>
    <row r="11" spans="1:9" ht="15.75" thickBot="1">
      <c r="A11" s="2"/>
      <c r="B11" s="2"/>
      <c r="C11" s="2"/>
      <c r="D11" s="2"/>
      <c r="E11" s="2"/>
      <c r="F11" s="2"/>
      <c r="G11" s="2"/>
      <c r="H11" s="2"/>
      <c r="I11" s="2"/>
    </row>
    <row r="12" spans="1:9" ht="19.5" thickTop="1" thickBot="1">
      <c r="A12" s="104" t="s">
        <v>154</v>
      </c>
      <c r="B12" s="382"/>
      <c r="C12" s="382"/>
      <c r="D12" s="382"/>
      <c r="E12" s="105"/>
      <c r="F12" s="106"/>
      <c r="G12" s="107"/>
      <c r="H12" s="2"/>
      <c r="I12" s="2"/>
    </row>
    <row r="13" spans="1:9" ht="18.75" thickBot="1">
      <c r="A13" s="383" t="s">
        <v>155</v>
      </c>
      <c r="B13" s="383"/>
      <c r="C13" s="377"/>
      <c r="D13" s="377"/>
      <c r="E13" s="108"/>
      <c r="F13" s="109" t="s">
        <v>156</v>
      </c>
      <c r="G13" s="110"/>
      <c r="H13" s="2"/>
      <c r="I13" s="2"/>
    </row>
    <row r="14" spans="1:9" ht="18">
      <c r="A14" s="383" t="s">
        <v>157</v>
      </c>
      <c r="B14" s="383"/>
      <c r="C14" s="383"/>
      <c r="D14" s="383"/>
      <c r="E14" s="108"/>
      <c r="F14" s="2"/>
      <c r="G14" s="111"/>
      <c r="H14" s="2"/>
      <c r="I14" s="2"/>
    </row>
    <row r="15" spans="1:9" ht="18">
      <c r="A15" s="112" t="s">
        <v>158</v>
      </c>
      <c r="B15" s="384"/>
      <c r="C15" s="384"/>
      <c r="D15" s="384"/>
      <c r="E15" s="108"/>
      <c r="F15" s="2"/>
      <c r="G15" s="111"/>
      <c r="H15" s="2"/>
      <c r="I15" s="2"/>
    </row>
    <row r="16" spans="1:9" ht="18">
      <c r="A16" s="113" t="s">
        <v>159</v>
      </c>
      <c r="B16" s="377"/>
      <c r="C16" s="377"/>
      <c r="D16" s="377"/>
      <c r="E16" s="108"/>
      <c r="F16" s="2"/>
      <c r="G16" s="111"/>
      <c r="H16" s="2"/>
      <c r="I16" s="2"/>
    </row>
    <row r="17" spans="1:9" ht="18">
      <c r="A17" s="113" t="s">
        <v>192</v>
      </c>
      <c r="B17" s="377"/>
      <c r="C17" s="377"/>
      <c r="D17" s="377"/>
      <c r="E17" s="108"/>
      <c r="F17" s="2"/>
      <c r="G17" s="111"/>
      <c r="H17" s="2"/>
      <c r="I17" s="2"/>
    </row>
    <row r="18" spans="1:9" ht="18">
      <c r="A18" s="114" t="s">
        <v>160</v>
      </c>
      <c r="B18" s="375"/>
      <c r="C18" s="375"/>
      <c r="D18" s="375"/>
      <c r="E18" s="2"/>
      <c r="F18" s="2"/>
      <c r="G18" s="111"/>
      <c r="H18" s="2"/>
      <c r="I18" s="2"/>
    </row>
    <row r="19" spans="1:9" ht="18">
      <c r="A19" s="114" t="s">
        <v>161</v>
      </c>
      <c r="B19" s="375"/>
      <c r="C19" s="375"/>
      <c r="D19" s="375"/>
      <c r="E19" s="2"/>
      <c r="F19" s="2"/>
      <c r="G19" s="111"/>
      <c r="H19" s="2"/>
      <c r="I19" s="2"/>
    </row>
    <row r="20" spans="1:9" ht="18.75" thickBot="1">
      <c r="A20" s="115" t="s">
        <v>162</v>
      </c>
      <c r="B20" s="376" t="s">
        <v>163</v>
      </c>
      <c r="C20" s="376"/>
      <c r="D20" s="376" t="s">
        <v>164</v>
      </c>
      <c r="E20" s="376"/>
      <c r="F20" s="116"/>
      <c r="G20" s="117"/>
      <c r="H20" s="2"/>
      <c r="I20" s="2"/>
    </row>
    <row r="21" spans="1:9" ht="15.75" thickTop="1">
      <c r="A21" s="2"/>
      <c r="B21" s="118"/>
      <c r="C21" s="119"/>
      <c r="D21" s="119"/>
      <c r="E21" s="2"/>
      <c r="F21" s="2"/>
      <c r="G21" s="2"/>
      <c r="H21" s="2"/>
      <c r="I21" s="2"/>
    </row>
    <row r="22" spans="1:9" ht="26.25">
      <c r="A22" s="120" t="s">
        <v>165</v>
      </c>
      <c r="B22" s="2"/>
      <c r="C22" s="2"/>
      <c r="D22" s="2"/>
      <c r="E22" s="2"/>
      <c r="F22" s="2"/>
      <c r="G22" s="2"/>
      <c r="H22" s="2"/>
      <c r="I22" s="2"/>
    </row>
    <row r="23" spans="1:9">
      <c r="A23" s="121" t="s">
        <v>166</v>
      </c>
      <c r="B23" s="374"/>
      <c r="C23" s="374"/>
      <c r="D23" s="374"/>
      <c r="E23" s="374"/>
      <c r="F23" s="374"/>
      <c r="G23" s="374"/>
      <c r="H23" s="2"/>
      <c r="I23" s="2"/>
    </row>
    <row r="24" spans="1:9">
      <c r="A24" s="121" t="s">
        <v>167</v>
      </c>
      <c r="B24" s="374"/>
      <c r="C24" s="374"/>
      <c r="D24" s="374"/>
      <c r="E24" s="374"/>
      <c r="F24" s="374"/>
      <c r="G24" s="374"/>
      <c r="H24" s="2"/>
      <c r="I24" s="2"/>
    </row>
    <row r="25" spans="1:9">
      <c r="A25" s="121" t="s">
        <v>7</v>
      </c>
      <c r="B25" s="374"/>
      <c r="C25" s="374"/>
      <c r="D25" s="374"/>
      <c r="E25" s="374"/>
      <c r="F25" s="374"/>
      <c r="G25" s="374"/>
      <c r="H25" s="2"/>
      <c r="I25" s="2"/>
    </row>
    <row r="26" spans="1:9">
      <c r="A26" s="2"/>
      <c r="B26" s="2"/>
      <c r="C26" s="2"/>
      <c r="D26" s="2"/>
      <c r="E26" s="2"/>
      <c r="F26" s="2"/>
      <c r="G26" s="2"/>
      <c r="H26" s="2"/>
      <c r="I26" s="2"/>
    </row>
    <row r="27" spans="1:9" ht="26.25">
      <c r="A27" s="120" t="s">
        <v>168</v>
      </c>
      <c r="B27" s="2"/>
      <c r="C27" s="122" t="s">
        <v>7</v>
      </c>
      <c r="D27" s="122" t="s">
        <v>169</v>
      </c>
      <c r="E27" s="122" t="s">
        <v>170</v>
      </c>
      <c r="F27" s="122" t="s">
        <v>427</v>
      </c>
      <c r="G27" s="122" t="s">
        <v>171</v>
      </c>
      <c r="H27" s="122"/>
      <c r="I27" s="2"/>
    </row>
    <row r="28" spans="1:9">
      <c r="A28" s="121" t="s">
        <v>166</v>
      </c>
      <c r="B28" s="123"/>
      <c r="C28" s="123"/>
      <c r="D28" s="123"/>
      <c r="E28" s="123"/>
      <c r="F28" s="124"/>
      <c r="G28" s="125"/>
      <c r="H28" s="2"/>
      <c r="I28" s="2"/>
    </row>
    <row r="29" spans="1:9">
      <c r="A29" s="121" t="s">
        <v>172</v>
      </c>
      <c r="B29" s="123"/>
      <c r="C29" s="123"/>
      <c r="D29" s="123"/>
      <c r="E29" s="123"/>
      <c r="F29" s="124"/>
      <c r="G29" s="125"/>
      <c r="H29" s="2"/>
      <c r="I29" s="2"/>
    </row>
    <row r="30" spans="1:9">
      <c r="A30" s="121" t="s">
        <v>166</v>
      </c>
      <c r="B30" s="123"/>
      <c r="C30" s="123"/>
      <c r="D30" s="123"/>
      <c r="E30" s="123"/>
      <c r="F30" s="124"/>
      <c r="G30" s="125"/>
      <c r="H30" s="2"/>
      <c r="I30" s="2"/>
    </row>
    <row r="31" spans="1:9">
      <c r="A31" s="121" t="s">
        <v>172</v>
      </c>
      <c r="B31" s="123"/>
      <c r="C31" s="123"/>
      <c r="D31" s="123"/>
      <c r="E31" s="123"/>
      <c r="F31" s="124"/>
      <c r="G31" s="125"/>
      <c r="H31" s="2"/>
      <c r="I31" s="2"/>
    </row>
    <row r="32" spans="1:9">
      <c r="A32" s="122" t="s">
        <v>173</v>
      </c>
      <c r="B32" s="126"/>
      <c r="C32" s="126"/>
      <c r="D32" s="2"/>
      <c r="E32" s="2"/>
      <c r="F32" s="2"/>
      <c r="G32" s="2"/>
      <c r="H32" s="2"/>
      <c r="I32" s="2"/>
    </row>
    <row r="33" spans="1:9" ht="26.25">
      <c r="A33" s="120" t="s">
        <v>174</v>
      </c>
      <c r="B33" s="2"/>
      <c r="C33" s="2"/>
      <c r="D33" s="122" t="s">
        <v>175</v>
      </c>
      <c r="E33" s="122"/>
      <c r="F33" s="122" t="s">
        <v>176</v>
      </c>
      <c r="G33" s="122"/>
      <c r="H33" s="2"/>
      <c r="I33" s="2"/>
    </row>
    <row r="34" spans="1:9">
      <c r="A34" s="121" t="s">
        <v>166</v>
      </c>
      <c r="B34" s="374"/>
      <c r="C34" s="374"/>
      <c r="D34" s="374"/>
      <c r="E34" s="374"/>
      <c r="F34" s="374"/>
      <c r="G34" s="374"/>
      <c r="H34" s="2"/>
      <c r="I34" s="2"/>
    </row>
    <row r="35" spans="1:9">
      <c r="A35" s="121" t="s">
        <v>167</v>
      </c>
      <c r="B35" s="374"/>
      <c r="C35" s="374"/>
      <c r="D35" s="374"/>
      <c r="E35" s="374"/>
      <c r="F35" s="374"/>
      <c r="G35" s="374"/>
      <c r="H35" s="2"/>
      <c r="I35" s="2"/>
    </row>
    <row r="36" spans="1:9">
      <c r="A36" s="121" t="s">
        <v>166</v>
      </c>
      <c r="B36" s="374"/>
      <c r="C36" s="374"/>
      <c r="D36" s="374"/>
      <c r="E36" s="374"/>
      <c r="F36" s="374"/>
      <c r="G36" s="374"/>
      <c r="H36" s="2"/>
      <c r="I36" s="2"/>
    </row>
    <row r="37" spans="1:9">
      <c r="A37" s="121" t="s">
        <v>167</v>
      </c>
      <c r="B37" s="374"/>
      <c r="C37" s="374"/>
      <c r="D37" s="374"/>
      <c r="E37" s="374"/>
      <c r="F37" s="374"/>
      <c r="G37" s="374"/>
      <c r="H37" s="2"/>
      <c r="I37" s="2"/>
    </row>
    <row r="38" spans="1:9">
      <c r="A38" s="2"/>
      <c r="B38" s="2"/>
      <c r="C38" s="2"/>
      <c r="D38" s="2"/>
      <c r="E38" s="2"/>
      <c r="F38" s="2"/>
      <c r="G38" s="2"/>
      <c r="H38" s="2"/>
      <c r="I38" s="2"/>
    </row>
    <row r="39" spans="1:9" ht="26.25">
      <c r="A39" s="120" t="s">
        <v>177</v>
      </c>
      <c r="B39" s="2"/>
      <c r="C39" s="2"/>
      <c r="D39" s="122" t="s">
        <v>178</v>
      </c>
      <c r="E39" s="122"/>
      <c r="F39" s="122" t="s">
        <v>67</v>
      </c>
      <c r="G39" s="2"/>
      <c r="H39" s="2"/>
      <c r="I39" s="2"/>
    </row>
    <row r="40" spans="1:9">
      <c r="A40" s="121" t="s">
        <v>166</v>
      </c>
      <c r="B40" s="374"/>
      <c r="C40" s="374"/>
      <c r="D40" s="374"/>
      <c r="E40" s="374"/>
      <c r="F40" s="374"/>
      <c r="G40" s="374"/>
      <c r="H40" s="2"/>
      <c r="I40" s="2"/>
    </row>
    <row r="41" spans="1:9">
      <c r="A41" s="121" t="s">
        <v>167</v>
      </c>
      <c r="B41" s="374"/>
      <c r="C41" s="374"/>
      <c r="D41" s="374"/>
      <c r="E41" s="374"/>
      <c r="F41" s="374"/>
      <c r="G41" s="374"/>
      <c r="H41" s="2"/>
      <c r="I41" s="2"/>
    </row>
    <row r="42" spans="1:9">
      <c r="A42" s="121" t="s">
        <v>166</v>
      </c>
      <c r="B42" s="374"/>
      <c r="C42" s="374"/>
      <c r="D42" s="374"/>
      <c r="E42" s="374"/>
      <c r="F42" s="374"/>
      <c r="G42" s="374"/>
      <c r="H42" s="2"/>
      <c r="I42" s="2"/>
    </row>
    <row r="43" spans="1:9">
      <c r="A43" s="121" t="s">
        <v>167</v>
      </c>
      <c r="B43" s="374"/>
      <c r="C43" s="374"/>
      <c r="D43" s="374"/>
      <c r="E43" s="374"/>
      <c r="F43" s="374"/>
      <c r="G43" s="374"/>
      <c r="H43" s="2"/>
      <c r="I43" s="2"/>
    </row>
    <row r="44" spans="1:9">
      <c r="A44" s="2"/>
      <c r="B44" s="2"/>
      <c r="C44" s="2"/>
      <c r="D44" s="2"/>
      <c r="E44" s="2"/>
      <c r="F44" s="2"/>
      <c r="G44" s="2"/>
      <c r="H44" s="2"/>
      <c r="I44" s="2"/>
    </row>
    <row r="45" spans="1:9">
      <c r="A45" s="2"/>
      <c r="B45" s="2"/>
      <c r="C45" s="2"/>
      <c r="D45" s="2"/>
      <c r="E45" s="2"/>
      <c r="F45" s="2"/>
      <c r="G45" s="2"/>
      <c r="H45" s="2"/>
      <c r="I45" s="2"/>
    </row>
    <row r="46" spans="1:9">
      <c r="A46" s="122" t="s">
        <v>179</v>
      </c>
      <c r="B46" s="2"/>
      <c r="C46" s="2"/>
      <c r="D46" s="2"/>
      <c r="E46" s="2"/>
      <c r="F46" s="2"/>
      <c r="G46" s="2"/>
      <c r="H46" s="2"/>
      <c r="I46" s="2"/>
    </row>
    <row r="47" spans="1:9">
      <c r="A47" s="122" t="s">
        <v>180</v>
      </c>
      <c r="B47" s="2" t="s">
        <v>181</v>
      </c>
      <c r="C47" s="2"/>
      <c r="D47" s="2"/>
      <c r="E47" s="2"/>
      <c r="F47" s="2"/>
      <c r="G47" s="2"/>
      <c r="H47" s="2"/>
      <c r="I47" s="2"/>
    </row>
    <row r="48" spans="1:9">
      <c r="A48" s="122" t="s">
        <v>182</v>
      </c>
      <c r="B48" s="2" t="s">
        <v>429</v>
      </c>
      <c r="C48" s="2"/>
      <c r="D48" s="2"/>
      <c r="E48" s="2"/>
      <c r="F48" s="2"/>
      <c r="G48" s="2"/>
      <c r="H48" s="2"/>
      <c r="I48" s="2"/>
    </row>
    <row r="49" spans="1:9">
      <c r="A49" s="122" t="s">
        <v>183</v>
      </c>
      <c r="B49" s="2" t="s">
        <v>428</v>
      </c>
      <c r="C49" s="2"/>
      <c r="D49" s="2"/>
      <c r="E49" s="2"/>
      <c r="F49" s="2"/>
      <c r="G49" s="2"/>
      <c r="H49" s="2"/>
      <c r="I49" s="2"/>
    </row>
    <row r="50" spans="1:9">
      <c r="A50" s="2"/>
      <c r="B50" s="2"/>
      <c r="C50" s="2"/>
      <c r="D50" s="2"/>
      <c r="E50" s="2"/>
      <c r="F50" s="2"/>
      <c r="G50" s="2"/>
      <c r="H50" s="2"/>
      <c r="I50" s="2"/>
    </row>
    <row r="51" spans="1:9">
      <c r="A51" s="122" t="s">
        <v>184</v>
      </c>
      <c r="B51" s="2"/>
      <c r="C51" s="2"/>
      <c r="D51" s="2"/>
      <c r="E51" s="2"/>
      <c r="F51" s="2"/>
      <c r="G51" s="2"/>
      <c r="H51" s="2"/>
      <c r="I51" s="2"/>
    </row>
    <row r="52" spans="1:9">
      <c r="A52" s="122" t="s">
        <v>185</v>
      </c>
      <c r="B52" s="127">
        <v>0.3</v>
      </c>
      <c r="C52" s="2"/>
      <c r="D52" s="2"/>
      <c r="E52" s="2"/>
      <c r="F52" s="2"/>
      <c r="G52" s="2"/>
      <c r="H52" s="2"/>
      <c r="I52" s="2"/>
    </row>
    <row r="53" spans="1:9">
      <c r="A53" s="122" t="s">
        <v>186</v>
      </c>
      <c r="B53" s="127">
        <v>0.3</v>
      </c>
      <c r="C53" s="2"/>
      <c r="D53" s="2"/>
      <c r="E53" s="2"/>
      <c r="F53" s="2"/>
      <c r="G53" s="2"/>
      <c r="H53" s="2"/>
      <c r="I53" s="2"/>
    </row>
    <row r="54" spans="1:9">
      <c r="A54" s="122" t="s">
        <v>187</v>
      </c>
      <c r="B54" s="127">
        <v>0.3</v>
      </c>
      <c r="C54" s="2"/>
      <c r="D54" s="2"/>
      <c r="E54" s="2"/>
      <c r="F54" s="2"/>
      <c r="G54" s="2"/>
      <c r="H54" s="2"/>
      <c r="I54" s="2"/>
    </row>
    <row r="55" spans="1:9">
      <c r="A55" s="122" t="s">
        <v>430</v>
      </c>
      <c r="B55" s="127">
        <v>0.3</v>
      </c>
      <c r="C55" s="2"/>
      <c r="D55" s="2"/>
      <c r="E55" s="2"/>
      <c r="F55" s="2"/>
      <c r="G55" s="2"/>
      <c r="H55" s="2"/>
      <c r="I55" s="2"/>
    </row>
    <row r="56" spans="1:9">
      <c r="A56" s="122" t="s">
        <v>431</v>
      </c>
      <c r="B56" s="127">
        <v>0.3</v>
      </c>
      <c r="C56" s="2"/>
      <c r="D56" s="2"/>
      <c r="E56" s="2"/>
      <c r="F56" s="2"/>
      <c r="G56" s="2"/>
      <c r="H56" s="2"/>
      <c r="I56" s="2"/>
    </row>
    <row r="57" spans="1:9">
      <c r="A57" s="122" t="s">
        <v>432</v>
      </c>
      <c r="B57" s="127">
        <v>0.3</v>
      </c>
      <c r="C57" s="2"/>
      <c r="D57" s="2"/>
      <c r="E57" s="2"/>
      <c r="F57" s="2"/>
      <c r="G57" s="2"/>
      <c r="H57" s="2"/>
      <c r="I57" s="2"/>
    </row>
    <row r="58" spans="1:9">
      <c r="A58" s="122" t="s">
        <v>188</v>
      </c>
      <c r="B58" s="127">
        <v>0.3</v>
      </c>
      <c r="C58" s="2"/>
      <c r="D58" s="2"/>
      <c r="E58" s="2"/>
      <c r="F58" s="2"/>
      <c r="G58" s="2"/>
      <c r="H58" s="2"/>
      <c r="I58" s="2"/>
    </row>
    <row r="59" spans="1:9">
      <c r="A59" s="122" t="s">
        <v>189</v>
      </c>
      <c r="B59" s="127">
        <v>0.4</v>
      </c>
    </row>
    <row r="60" spans="1:9">
      <c r="A60" s="122" t="s">
        <v>190</v>
      </c>
      <c r="B60" s="127">
        <v>0.3</v>
      </c>
    </row>
    <row r="61" spans="1:9">
      <c r="A61" s="122" t="s">
        <v>191</v>
      </c>
      <c r="B61" s="127">
        <v>0.25</v>
      </c>
    </row>
  </sheetData>
  <mergeCells count="49">
    <mergeCell ref="B17:D17"/>
    <mergeCell ref="A6:I6"/>
    <mergeCell ref="A7:C7"/>
    <mergeCell ref="A8:E8"/>
    <mergeCell ref="A9:H9"/>
    <mergeCell ref="A10:E10"/>
    <mergeCell ref="B12:D12"/>
    <mergeCell ref="A13:B13"/>
    <mergeCell ref="C13:D13"/>
    <mergeCell ref="A14:D14"/>
    <mergeCell ref="B15:D15"/>
    <mergeCell ref="B16:D16"/>
    <mergeCell ref="B18:D18"/>
    <mergeCell ref="B19:D19"/>
    <mergeCell ref="B20:C20"/>
    <mergeCell ref="D20:E20"/>
    <mergeCell ref="B23:C23"/>
    <mergeCell ref="D23:E23"/>
    <mergeCell ref="F23:G23"/>
    <mergeCell ref="B24:C24"/>
    <mergeCell ref="D24:E24"/>
    <mergeCell ref="F24:G24"/>
    <mergeCell ref="B25:C25"/>
    <mergeCell ref="D25:E25"/>
    <mergeCell ref="F25:G25"/>
    <mergeCell ref="B34:C34"/>
    <mergeCell ref="D34:E34"/>
    <mergeCell ref="F34:G34"/>
    <mergeCell ref="B35:C35"/>
    <mergeCell ref="D35:E35"/>
    <mergeCell ref="F35:G35"/>
    <mergeCell ref="B36:C36"/>
    <mergeCell ref="D36:E36"/>
    <mergeCell ref="F36:G36"/>
    <mergeCell ref="B37:C37"/>
    <mergeCell ref="D37:E37"/>
    <mergeCell ref="F37:G37"/>
    <mergeCell ref="B40:C40"/>
    <mergeCell ref="D40:E40"/>
    <mergeCell ref="F40:G40"/>
    <mergeCell ref="B41:C41"/>
    <mergeCell ref="D41:E41"/>
    <mergeCell ref="F41:G41"/>
    <mergeCell ref="B42:C42"/>
    <mergeCell ref="D42:E42"/>
    <mergeCell ref="F42:G42"/>
    <mergeCell ref="B43:C43"/>
    <mergeCell ref="D43:E43"/>
    <mergeCell ref="F43:G43"/>
  </mergeCells>
  <pageMargins left="0.7" right="0.7" top="0.75" bottom="0.75" header="0.3" footer="0.3"/>
  <pageSetup paperSize="9" scale="68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157"/>
  <sheetViews>
    <sheetView topLeftCell="A115" zoomScale="50" zoomScaleNormal="50" workbookViewId="0">
      <selection activeCell="M76" sqref="M76"/>
    </sheetView>
  </sheetViews>
  <sheetFormatPr baseColWidth="10" defaultRowHeight="15"/>
  <cols>
    <col min="1" max="1" width="57.85546875" customWidth="1"/>
    <col min="11" max="18" width="11.5703125" style="188"/>
    <col min="20" max="24" width="11.5703125" style="188"/>
  </cols>
  <sheetData>
    <row r="1" spans="1:29" ht="15.75">
      <c r="A1" s="161"/>
      <c r="B1" s="161"/>
      <c r="C1" s="161"/>
      <c r="D1" s="161"/>
      <c r="E1" s="161"/>
      <c r="F1" s="161"/>
      <c r="G1" s="161"/>
      <c r="H1" s="161"/>
      <c r="I1" s="161"/>
      <c r="J1" s="161"/>
      <c r="K1" s="161"/>
      <c r="L1" s="161"/>
      <c r="M1" s="161"/>
      <c r="N1" s="161"/>
      <c r="O1" s="161"/>
      <c r="P1" s="161"/>
      <c r="Q1" s="161"/>
      <c r="R1" s="190"/>
      <c r="T1" s="190"/>
      <c r="U1" s="190"/>
      <c r="V1" s="190"/>
      <c r="W1" s="190"/>
      <c r="X1" s="190"/>
      <c r="Y1" s="162"/>
      <c r="Z1" s="162"/>
      <c r="AA1" s="162"/>
      <c r="AB1" s="162"/>
      <c r="AC1" s="162"/>
    </row>
    <row r="2" spans="1:29" ht="15.75">
      <c r="A2" s="187" t="s">
        <v>235</v>
      </c>
      <c r="B2" s="161"/>
      <c r="C2" s="161"/>
      <c r="D2" s="161"/>
      <c r="E2" s="161"/>
      <c r="F2" s="161"/>
      <c r="G2" s="161"/>
      <c r="H2" s="161"/>
      <c r="I2" s="161"/>
      <c r="J2" s="161"/>
      <c r="K2" s="161"/>
      <c r="L2" s="161"/>
      <c r="M2" s="161"/>
      <c r="N2" s="161"/>
      <c r="O2" s="161"/>
      <c r="P2" s="161"/>
      <c r="Q2" s="161"/>
      <c r="R2" s="190"/>
      <c r="T2" s="190"/>
      <c r="U2" s="190"/>
      <c r="V2" s="190"/>
      <c r="W2" s="190"/>
      <c r="X2" s="190"/>
      <c r="Y2" s="162"/>
      <c r="Z2" s="162"/>
      <c r="AA2" s="162"/>
      <c r="AB2" s="162"/>
      <c r="AC2" s="162"/>
    </row>
    <row r="3" spans="1:29" ht="15.75">
      <c r="A3" s="161" t="s">
        <v>237</v>
      </c>
      <c r="B3" s="161"/>
      <c r="C3" s="161"/>
      <c r="D3" s="161"/>
      <c r="E3" s="161"/>
      <c r="F3" s="161"/>
      <c r="G3" s="161"/>
      <c r="H3" s="161"/>
      <c r="I3" s="161"/>
      <c r="J3" s="161"/>
      <c r="K3" s="161"/>
      <c r="L3" s="161"/>
      <c r="M3" s="161"/>
      <c r="N3" s="161"/>
      <c r="O3" s="161"/>
      <c r="P3" s="161"/>
      <c r="Q3" s="161"/>
      <c r="R3" s="190"/>
      <c r="T3" s="190"/>
      <c r="U3" s="190"/>
      <c r="V3" s="190"/>
      <c r="W3" s="190"/>
      <c r="X3" s="190"/>
      <c r="Y3" s="162"/>
      <c r="Z3" s="162"/>
      <c r="AA3" s="162"/>
      <c r="AB3" s="162"/>
      <c r="AC3" s="162"/>
    </row>
    <row r="4" spans="1:29" ht="15.75">
      <c r="A4" s="161" t="s">
        <v>236</v>
      </c>
      <c r="B4" s="161"/>
      <c r="C4" s="161"/>
      <c r="D4" s="161"/>
      <c r="E4" s="161"/>
      <c r="F4" s="161"/>
      <c r="G4" s="161"/>
      <c r="H4" s="161"/>
      <c r="I4" s="161"/>
      <c r="J4" s="161"/>
      <c r="K4" s="161"/>
      <c r="L4" s="161"/>
      <c r="M4" s="161"/>
      <c r="N4" s="161"/>
      <c r="O4" s="161"/>
      <c r="P4" s="161"/>
      <c r="Q4" s="161"/>
      <c r="R4" s="190"/>
      <c r="T4" s="190"/>
      <c r="U4" s="190"/>
      <c r="V4" s="190"/>
      <c r="W4" s="190"/>
      <c r="X4" s="190"/>
      <c r="Y4" s="162"/>
      <c r="Z4" s="162"/>
      <c r="AA4" s="162"/>
      <c r="AB4" s="162"/>
      <c r="AC4" s="162"/>
    </row>
    <row r="5" spans="1:29" ht="15.75">
      <c r="A5" s="161"/>
      <c r="B5" s="161"/>
      <c r="C5" s="161"/>
      <c r="D5" s="161"/>
      <c r="E5" s="161"/>
      <c r="F5" s="161"/>
      <c r="G5" s="161"/>
      <c r="H5" s="161"/>
      <c r="I5" s="161"/>
      <c r="J5" s="161"/>
      <c r="K5" s="161"/>
      <c r="L5" s="161"/>
      <c r="M5" s="161"/>
      <c r="N5" s="161"/>
      <c r="O5" s="161"/>
      <c r="P5" s="161"/>
      <c r="Q5" s="161"/>
      <c r="R5" s="190"/>
      <c r="T5" s="190"/>
      <c r="U5" s="190"/>
      <c r="V5" s="190"/>
      <c r="W5" s="190"/>
      <c r="X5" s="190"/>
      <c r="Y5" s="162"/>
      <c r="Z5" s="162"/>
      <c r="AA5" s="162"/>
      <c r="AB5" s="162"/>
      <c r="AC5" s="162"/>
    </row>
    <row r="6" spans="1:29" ht="15.75">
      <c r="A6" s="161" t="s">
        <v>251</v>
      </c>
      <c r="B6" s="161"/>
      <c r="C6" s="161"/>
      <c r="D6" s="161"/>
      <c r="E6" s="161"/>
      <c r="F6" s="161"/>
      <c r="G6" s="161"/>
      <c r="H6" s="161"/>
      <c r="I6" s="161"/>
      <c r="J6" s="161"/>
      <c r="K6" s="161"/>
      <c r="L6" s="161"/>
      <c r="M6" s="161"/>
      <c r="N6" s="161"/>
      <c r="O6" s="161"/>
      <c r="P6" s="161"/>
      <c r="Q6" s="161"/>
      <c r="R6" s="190"/>
      <c r="T6" s="190"/>
      <c r="U6" s="190"/>
      <c r="V6" s="190"/>
      <c r="W6" s="190"/>
      <c r="X6" s="190"/>
      <c r="Y6" s="162"/>
      <c r="Z6" s="162"/>
      <c r="AA6" s="162"/>
      <c r="AB6" s="162"/>
      <c r="AC6" s="162"/>
    </row>
    <row r="7" spans="1:29" ht="15.75">
      <c r="A7" s="186"/>
      <c r="B7" s="186"/>
      <c r="C7" s="186"/>
      <c r="D7" s="186"/>
      <c r="E7" s="186"/>
      <c r="F7" s="186"/>
      <c r="G7" s="186"/>
      <c r="H7" s="186"/>
      <c r="I7" s="186"/>
      <c r="J7" s="186" t="s">
        <v>252</v>
      </c>
      <c r="K7" s="186"/>
      <c r="L7" s="186" t="s">
        <v>238</v>
      </c>
      <c r="M7" s="186"/>
      <c r="N7" s="186" t="s">
        <v>239</v>
      </c>
      <c r="O7" s="186"/>
      <c r="P7" s="186"/>
      <c r="Q7" s="186"/>
      <c r="R7" s="189"/>
      <c r="T7" s="189"/>
      <c r="U7" s="189"/>
      <c r="V7" s="189"/>
      <c r="W7" s="189"/>
      <c r="X7" s="189"/>
      <c r="Y7" s="163"/>
      <c r="Z7" s="163"/>
      <c r="AA7" s="163"/>
      <c r="AB7" s="163"/>
      <c r="AC7" s="163"/>
    </row>
    <row r="8" spans="1:29" ht="15.75">
      <c r="A8" s="185" t="s">
        <v>240</v>
      </c>
      <c r="B8" s="185"/>
      <c r="C8" s="185" t="s">
        <v>253</v>
      </c>
      <c r="D8" s="185"/>
      <c r="E8" s="185"/>
      <c r="F8" s="185"/>
      <c r="G8" s="185"/>
      <c r="H8" s="185"/>
      <c r="I8" s="185"/>
      <c r="J8" s="185" t="s">
        <v>254</v>
      </c>
      <c r="K8" s="185" t="s">
        <v>241</v>
      </c>
      <c r="L8" s="185" t="s">
        <v>242</v>
      </c>
      <c r="M8" s="185" t="s">
        <v>152</v>
      </c>
      <c r="N8" s="185" t="s">
        <v>242</v>
      </c>
      <c r="O8" s="177"/>
      <c r="P8" s="186" t="s">
        <v>255</v>
      </c>
      <c r="Q8" s="185"/>
      <c r="R8" s="189"/>
      <c r="T8" s="189"/>
      <c r="U8" s="189"/>
      <c r="V8" s="189"/>
      <c r="W8" s="189"/>
      <c r="X8" s="189"/>
      <c r="Y8" s="163"/>
      <c r="Z8" s="163"/>
      <c r="AA8" s="163"/>
      <c r="AB8" s="163"/>
      <c r="AC8" s="163"/>
    </row>
    <row r="9" spans="1:29" ht="15.75">
      <c r="A9" s="186"/>
      <c r="B9" s="186"/>
      <c r="C9" s="186"/>
      <c r="D9" s="186"/>
      <c r="E9" s="186"/>
      <c r="F9" s="186"/>
      <c r="G9" s="186"/>
      <c r="H9" s="186"/>
      <c r="I9" s="186"/>
      <c r="J9" s="186"/>
      <c r="K9" s="186"/>
      <c r="L9" s="186"/>
      <c r="M9" s="368"/>
      <c r="N9" s="186"/>
      <c r="O9" s="186"/>
      <c r="P9" s="186"/>
      <c r="Q9" s="186"/>
      <c r="R9" s="189"/>
      <c r="T9" s="189"/>
      <c r="U9" s="189"/>
      <c r="V9" s="189"/>
      <c r="W9" s="189"/>
      <c r="X9" s="189"/>
      <c r="Y9" s="163"/>
      <c r="Z9" s="163"/>
      <c r="AA9" s="163"/>
      <c r="AB9" s="163"/>
      <c r="AC9" s="163"/>
    </row>
    <row r="10" spans="1:29" ht="15.75">
      <c r="A10" s="186" t="s">
        <v>340</v>
      </c>
      <c r="B10" s="161"/>
      <c r="C10" s="161" t="s">
        <v>256</v>
      </c>
      <c r="D10" s="161"/>
      <c r="E10" s="161"/>
      <c r="F10" s="161"/>
      <c r="G10" s="161"/>
      <c r="H10" s="161"/>
      <c r="I10" s="161" t="s">
        <v>257</v>
      </c>
      <c r="J10" s="161" t="s">
        <v>258</v>
      </c>
      <c r="K10" s="183" t="s">
        <v>259</v>
      </c>
      <c r="L10" s="183">
        <v>8500</v>
      </c>
      <c r="M10" s="182">
        <v>0.3</v>
      </c>
      <c r="N10" s="181">
        <f>SUM(L10*(1-M10))</f>
        <v>5950</v>
      </c>
      <c r="O10" s="183"/>
      <c r="P10" s="161" t="s">
        <v>260</v>
      </c>
      <c r="Q10" s="183"/>
      <c r="R10" s="190"/>
      <c r="T10" s="190"/>
      <c r="U10" s="190"/>
      <c r="V10" s="190"/>
      <c r="W10" s="190"/>
      <c r="X10" s="190"/>
      <c r="Y10" s="162"/>
      <c r="Z10" s="162"/>
      <c r="AA10" s="162"/>
      <c r="AB10" s="162"/>
      <c r="AC10" s="162"/>
    </row>
    <row r="11" spans="1:29" ht="15.75">
      <c r="A11" s="161"/>
      <c r="B11" s="161"/>
      <c r="C11" s="161" t="s">
        <v>261</v>
      </c>
      <c r="D11" s="161"/>
      <c r="E11" s="161"/>
      <c r="F11" s="161"/>
      <c r="G11" s="161"/>
      <c r="H11" s="161"/>
      <c r="I11" s="161"/>
      <c r="J11" s="161"/>
      <c r="K11" s="183" t="s">
        <v>262</v>
      </c>
      <c r="L11" s="183"/>
      <c r="M11" s="182"/>
      <c r="N11" s="181"/>
      <c r="O11" s="183"/>
      <c r="P11" s="161"/>
      <c r="Q11" s="183"/>
      <c r="R11" s="190"/>
      <c r="T11" s="190"/>
      <c r="U11" s="190"/>
      <c r="V11" s="190"/>
      <c r="W11" s="190"/>
      <c r="X11" s="190"/>
      <c r="Y11" s="162"/>
      <c r="Z11" s="162"/>
      <c r="AA11" s="162"/>
      <c r="AB11" s="162"/>
      <c r="AC11" s="162"/>
    </row>
    <row r="12" spans="1:29" ht="15.75">
      <c r="A12" s="161"/>
      <c r="B12" s="161"/>
      <c r="C12" s="161" t="s">
        <v>263</v>
      </c>
      <c r="D12" s="161"/>
      <c r="E12" s="161"/>
      <c r="F12" s="161"/>
      <c r="G12" s="161"/>
      <c r="H12" s="161"/>
      <c r="I12" s="161"/>
      <c r="J12" s="161"/>
      <c r="K12" s="183"/>
      <c r="L12" s="183"/>
      <c r="M12" s="182"/>
      <c r="N12" s="183"/>
      <c r="O12" s="183"/>
      <c r="P12" s="161"/>
      <c r="Q12" s="183"/>
      <c r="R12" s="190"/>
      <c r="T12" s="190"/>
      <c r="U12" s="190"/>
      <c r="V12" s="190"/>
      <c r="W12" s="190"/>
      <c r="X12" s="190"/>
      <c r="Y12" s="162"/>
      <c r="Z12" s="162"/>
      <c r="AA12" s="162"/>
      <c r="AB12" s="162"/>
      <c r="AC12" s="162"/>
    </row>
    <row r="13" spans="1:29" ht="15.75">
      <c r="A13" s="161"/>
      <c r="B13" s="161"/>
      <c r="C13" s="161"/>
      <c r="D13" s="161"/>
      <c r="E13" s="161"/>
      <c r="F13" s="161"/>
      <c r="G13" s="161"/>
      <c r="H13" s="161"/>
      <c r="I13" s="161"/>
      <c r="J13" s="161"/>
      <c r="K13" s="183"/>
      <c r="L13" s="183"/>
      <c r="M13" s="182"/>
      <c r="N13" s="183"/>
      <c r="O13" s="183"/>
      <c r="P13" s="161"/>
      <c r="Q13" s="183"/>
      <c r="R13" s="190"/>
      <c r="T13" s="190"/>
      <c r="U13" s="190"/>
      <c r="V13" s="190"/>
      <c r="W13" s="190"/>
      <c r="X13" s="190"/>
      <c r="Y13" s="162"/>
      <c r="Z13" s="162"/>
      <c r="AA13" s="162"/>
      <c r="AB13" s="162"/>
      <c r="AC13" s="162"/>
    </row>
    <row r="14" spans="1:29" ht="15.75">
      <c r="A14" s="186" t="s">
        <v>341</v>
      </c>
      <c r="B14" s="161"/>
      <c r="C14" s="161" t="s">
        <v>256</v>
      </c>
      <c r="D14" s="161"/>
      <c r="E14" s="161"/>
      <c r="F14" s="161"/>
      <c r="G14" s="161"/>
      <c r="H14" s="161"/>
      <c r="I14" s="161" t="s">
        <v>257</v>
      </c>
      <c r="J14" s="161" t="s">
        <v>258</v>
      </c>
      <c r="K14" s="183" t="s">
        <v>264</v>
      </c>
      <c r="L14" s="183">
        <v>8500</v>
      </c>
      <c r="M14" s="182">
        <v>0.3</v>
      </c>
      <c r="N14" s="181">
        <f>SUM(L14*(1-M14))</f>
        <v>5950</v>
      </c>
      <c r="O14" s="183"/>
      <c r="P14" s="161" t="s">
        <v>260</v>
      </c>
      <c r="Q14" s="183"/>
      <c r="R14" s="190"/>
      <c r="T14" s="190"/>
      <c r="U14" s="190"/>
      <c r="V14" s="190"/>
      <c r="W14" s="190"/>
      <c r="X14" s="190"/>
      <c r="Y14" s="162"/>
      <c r="Z14" s="162"/>
      <c r="AA14" s="162"/>
      <c r="AB14" s="162"/>
      <c r="AC14" s="162"/>
    </row>
    <row r="15" spans="1:29" ht="15.75">
      <c r="A15" s="161"/>
      <c r="B15" s="161"/>
      <c r="C15" s="161" t="s">
        <v>265</v>
      </c>
      <c r="D15" s="161"/>
      <c r="E15" s="161"/>
      <c r="F15" s="161"/>
      <c r="G15" s="161"/>
      <c r="H15" s="161"/>
      <c r="I15" s="161"/>
      <c r="J15" s="161"/>
      <c r="K15" s="183" t="s">
        <v>266</v>
      </c>
      <c r="L15" s="183"/>
      <c r="M15" s="182"/>
      <c r="N15" s="181"/>
      <c r="O15" s="183"/>
      <c r="P15" s="161"/>
      <c r="Q15" s="183"/>
      <c r="R15" s="190"/>
      <c r="T15" s="190"/>
      <c r="U15" s="190"/>
      <c r="V15" s="190"/>
      <c r="W15" s="190"/>
      <c r="X15" s="190"/>
      <c r="Y15" s="162"/>
      <c r="Z15" s="162"/>
      <c r="AA15" s="162"/>
      <c r="AB15" s="162"/>
      <c r="AC15" s="162"/>
    </row>
    <row r="16" spans="1:29" ht="15.75">
      <c r="A16" s="161"/>
      <c r="B16" s="161"/>
      <c r="C16" s="161" t="s">
        <v>267</v>
      </c>
      <c r="D16" s="161"/>
      <c r="E16" s="161"/>
      <c r="F16" s="161"/>
      <c r="G16" s="161"/>
      <c r="H16" s="161"/>
      <c r="I16" s="161"/>
      <c r="J16" s="161"/>
      <c r="K16" s="183" t="s">
        <v>268</v>
      </c>
      <c r="L16" s="183"/>
      <c r="M16" s="182"/>
      <c r="N16" s="183"/>
      <c r="O16" s="183"/>
      <c r="P16" s="161"/>
      <c r="Q16" s="183"/>
      <c r="R16" s="190"/>
      <c r="T16" s="190"/>
      <c r="U16" s="190"/>
      <c r="V16" s="190"/>
      <c r="W16" s="190"/>
      <c r="X16" s="190"/>
      <c r="Y16" s="162"/>
      <c r="Z16" s="162"/>
      <c r="AA16" s="162"/>
      <c r="AB16" s="162"/>
      <c r="AC16" s="162"/>
    </row>
    <row r="17" spans="1:29" ht="15.75">
      <c r="A17" s="161"/>
      <c r="B17" s="161"/>
      <c r="C17" s="161"/>
      <c r="D17" s="161"/>
      <c r="E17" s="161"/>
      <c r="F17" s="161"/>
      <c r="G17" s="161"/>
      <c r="H17" s="161"/>
      <c r="I17" s="161"/>
      <c r="J17" s="161"/>
      <c r="K17" s="183"/>
      <c r="L17" s="183"/>
      <c r="M17" s="182"/>
      <c r="N17" s="183"/>
      <c r="O17" s="183"/>
      <c r="P17" s="161"/>
      <c r="Q17" s="183"/>
      <c r="R17" s="190"/>
      <c r="T17" s="190"/>
      <c r="U17" s="190"/>
      <c r="V17" s="190"/>
      <c r="W17" s="190"/>
      <c r="X17" s="190"/>
      <c r="Y17" s="162"/>
      <c r="Z17" s="162"/>
      <c r="AA17" s="162"/>
      <c r="AB17" s="162"/>
      <c r="AC17" s="162"/>
    </row>
    <row r="18" spans="1:29" ht="15.75">
      <c r="A18" s="186" t="s">
        <v>269</v>
      </c>
      <c r="B18" s="161"/>
      <c r="C18" s="161" t="s">
        <v>270</v>
      </c>
      <c r="D18" s="161"/>
      <c r="E18" s="161"/>
      <c r="F18" s="161"/>
      <c r="G18" s="161"/>
      <c r="H18" s="161"/>
      <c r="I18" s="161" t="s">
        <v>257</v>
      </c>
      <c r="J18" s="183">
        <v>191</v>
      </c>
      <c r="K18" s="183" t="s">
        <v>271</v>
      </c>
      <c r="L18" s="183">
        <v>8500</v>
      </c>
      <c r="M18" s="182">
        <v>0.3</v>
      </c>
      <c r="N18" s="181">
        <f>SUM(L18*(1-M18))</f>
        <v>5950</v>
      </c>
      <c r="O18" s="183"/>
      <c r="P18" s="161" t="s">
        <v>260</v>
      </c>
      <c r="Q18" s="183"/>
      <c r="R18" s="190"/>
      <c r="T18" s="190"/>
      <c r="U18" s="190"/>
      <c r="V18" s="190"/>
      <c r="W18" s="190"/>
      <c r="X18" s="190"/>
      <c r="Y18" s="162"/>
      <c r="Z18" s="162"/>
      <c r="AA18" s="162"/>
      <c r="AB18" s="162"/>
      <c r="AC18" s="162"/>
    </row>
    <row r="19" spans="1:29" ht="15.75">
      <c r="A19" s="186" t="s">
        <v>272</v>
      </c>
      <c r="B19" s="161"/>
      <c r="C19" s="161" t="s">
        <v>270</v>
      </c>
      <c r="D19" s="161"/>
      <c r="E19" s="161"/>
      <c r="F19" s="161"/>
      <c r="G19" s="161"/>
      <c r="H19" s="161"/>
      <c r="I19" s="161" t="s">
        <v>257</v>
      </c>
      <c r="J19" s="161" t="s">
        <v>273</v>
      </c>
      <c r="K19" s="183" t="s">
        <v>274</v>
      </c>
      <c r="L19" s="183">
        <v>8500</v>
      </c>
      <c r="M19" s="182">
        <v>0.3</v>
      </c>
      <c r="N19" s="181">
        <f>SUM(L19*(1-M19))</f>
        <v>5950</v>
      </c>
      <c r="O19" s="183"/>
      <c r="P19" s="161" t="s">
        <v>260</v>
      </c>
      <c r="Q19" s="183"/>
      <c r="R19" s="190"/>
      <c r="T19" s="190"/>
      <c r="U19" s="190"/>
      <c r="V19" s="190"/>
      <c r="W19" s="190"/>
      <c r="X19" s="190"/>
      <c r="Y19" s="162"/>
      <c r="Z19" s="162"/>
      <c r="AA19" s="162"/>
      <c r="AB19" s="162"/>
      <c r="AC19" s="162"/>
    </row>
    <row r="20" spans="1:29" ht="15.75">
      <c r="A20" s="186"/>
      <c r="B20" s="186"/>
      <c r="C20" s="186"/>
      <c r="D20" s="186"/>
      <c r="E20" s="186"/>
      <c r="F20" s="186"/>
      <c r="G20" s="186"/>
      <c r="H20" s="186"/>
      <c r="I20" s="186"/>
      <c r="J20" s="186"/>
      <c r="K20" s="186"/>
      <c r="L20" s="186"/>
      <c r="M20" s="368"/>
      <c r="N20" s="186"/>
      <c r="O20" s="186"/>
      <c r="P20" s="186"/>
      <c r="Q20" s="186"/>
      <c r="R20" s="189"/>
      <c r="T20" s="189"/>
      <c r="U20" s="189"/>
      <c r="V20" s="189"/>
      <c r="W20" s="189"/>
      <c r="X20" s="189"/>
      <c r="Y20" s="163"/>
      <c r="Z20" s="163"/>
      <c r="AA20" s="163"/>
      <c r="AB20" s="163"/>
      <c r="AC20" s="163"/>
    </row>
    <row r="21" spans="1:29" ht="15.75">
      <c r="A21" s="186" t="s">
        <v>275</v>
      </c>
      <c r="B21" s="161"/>
      <c r="C21" s="161" t="s">
        <v>276</v>
      </c>
      <c r="D21" s="161"/>
      <c r="E21" s="161"/>
      <c r="F21" s="161"/>
      <c r="G21" s="161"/>
      <c r="H21" s="161"/>
      <c r="I21" s="161" t="s">
        <v>257</v>
      </c>
      <c r="J21" s="161" t="s">
        <v>258</v>
      </c>
      <c r="K21" s="183" t="s">
        <v>277</v>
      </c>
      <c r="L21" s="183">
        <v>9000</v>
      </c>
      <c r="M21" s="182">
        <v>0.3</v>
      </c>
      <c r="N21" s="181">
        <f>SUM(L21*(1-M21))</f>
        <v>6300</v>
      </c>
      <c r="O21" s="183"/>
      <c r="P21" s="161" t="s">
        <v>260</v>
      </c>
      <c r="Q21" s="183"/>
      <c r="R21" s="190"/>
      <c r="T21" s="190"/>
      <c r="U21" s="190"/>
      <c r="V21" s="190"/>
      <c r="W21" s="190"/>
      <c r="X21" s="190"/>
      <c r="Y21" s="162"/>
      <c r="Z21" s="162"/>
      <c r="AA21" s="162"/>
      <c r="AB21" s="162"/>
      <c r="AC21" s="162"/>
    </row>
    <row r="22" spans="1:29" ht="15.75">
      <c r="A22" s="186"/>
      <c r="B22" s="161"/>
      <c r="C22" s="161" t="s">
        <v>278</v>
      </c>
      <c r="D22" s="161"/>
      <c r="E22" s="161"/>
      <c r="F22" s="161"/>
      <c r="G22" s="161"/>
      <c r="H22" s="161"/>
      <c r="I22" s="161"/>
      <c r="J22" s="161"/>
      <c r="K22" s="183" t="s">
        <v>279</v>
      </c>
      <c r="L22" s="183"/>
      <c r="M22" s="182"/>
      <c r="N22" s="181"/>
      <c r="O22" s="183"/>
      <c r="P22" s="161"/>
      <c r="Q22" s="183"/>
      <c r="R22" s="190"/>
      <c r="T22" s="190"/>
      <c r="U22" s="190"/>
      <c r="V22" s="190"/>
      <c r="W22" s="190"/>
      <c r="X22" s="190"/>
      <c r="Y22" s="162"/>
      <c r="Z22" s="162"/>
      <c r="AA22" s="162"/>
      <c r="AB22" s="162"/>
      <c r="AC22" s="162"/>
    </row>
    <row r="23" spans="1:29" ht="15.75">
      <c r="A23" s="186"/>
      <c r="B23" s="161"/>
      <c r="C23" s="161" t="s">
        <v>265</v>
      </c>
      <c r="D23" s="161"/>
      <c r="E23" s="161"/>
      <c r="F23" s="161"/>
      <c r="G23" s="161"/>
      <c r="H23" s="161"/>
      <c r="I23" s="161"/>
      <c r="J23" s="161"/>
      <c r="K23" s="183" t="s">
        <v>280</v>
      </c>
      <c r="L23" s="183"/>
      <c r="M23" s="182"/>
      <c r="N23" s="181"/>
      <c r="O23" s="183"/>
      <c r="P23" s="161"/>
      <c r="Q23" s="183"/>
      <c r="R23" s="190"/>
      <c r="T23" s="190"/>
      <c r="U23" s="190"/>
      <c r="V23" s="190"/>
      <c r="W23" s="190"/>
      <c r="X23" s="190"/>
      <c r="Y23" s="162"/>
      <c r="Z23" s="162"/>
      <c r="AA23" s="162"/>
      <c r="AB23" s="162"/>
      <c r="AC23" s="162"/>
    </row>
    <row r="24" spans="1:29" ht="15.75">
      <c r="A24" s="186"/>
      <c r="B24" s="161"/>
      <c r="C24" s="161"/>
      <c r="D24" s="161"/>
      <c r="E24" s="161"/>
      <c r="F24" s="161"/>
      <c r="G24" s="161"/>
      <c r="H24" s="161"/>
      <c r="I24" s="161"/>
      <c r="J24" s="161"/>
      <c r="K24" s="183"/>
      <c r="L24" s="183"/>
      <c r="M24" s="182"/>
      <c r="N24" s="181"/>
      <c r="O24" s="183"/>
      <c r="P24" s="161"/>
      <c r="Q24" s="183"/>
      <c r="R24" s="190"/>
      <c r="T24" s="190"/>
      <c r="U24" s="190"/>
      <c r="V24" s="190"/>
      <c r="W24" s="190"/>
      <c r="X24" s="190"/>
      <c r="Y24" s="162"/>
      <c r="Z24" s="162"/>
      <c r="AA24" s="162"/>
      <c r="AB24" s="162"/>
      <c r="AC24" s="162"/>
    </row>
    <row r="25" spans="1:29" ht="15.75">
      <c r="A25" s="186" t="s">
        <v>281</v>
      </c>
      <c r="B25" s="161"/>
      <c r="C25" s="161" t="s">
        <v>282</v>
      </c>
      <c r="D25" s="161"/>
      <c r="E25" s="161"/>
      <c r="F25" s="161"/>
      <c r="G25" s="161"/>
      <c r="H25" s="161"/>
      <c r="I25" s="161" t="s">
        <v>257</v>
      </c>
      <c r="J25" s="161" t="s">
        <v>283</v>
      </c>
      <c r="K25" s="183" t="s">
        <v>284</v>
      </c>
      <c r="L25" s="183">
        <v>8500</v>
      </c>
      <c r="M25" s="182">
        <v>0.3</v>
      </c>
      <c r="N25" s="181">
        <f>SUM(L25*(1-M25))</f>
        <v>5950</v>
      </c>
      <c r="O25" s="183"/>
      <c r="P25" s="161" t="s">
        <v>285</v>
      </c>
      <c r="Q25" s="183"/>
      <c r="R25" s="190"/>
      <c r="T25" s="190"/>
      <c r="U25" s="190"/>
      <c r="V25" s="190"/>
      <c r="W25" s="190"/>
      <c r="X25" s="190"/>
      <c r="Y25" s="162"/>
      <c r="Z25" s="162"/>
      <c r="AA25" s="162"/>
      <c r="AB25" s="162"/>
      <c r="AC25" s="162"/>
    </row>
    <row r="26" spans="1:29" ht="15.75">
      <c r="A26" s="186"/>
      <c r="B26" s="161"/>
      <c r="C26" s="161" t="s">
        <v>286</v>
      </c>
      <c r="D26" s="161"/>
      <c r="E26" s="161"/>
      <c r="F26" s="161"/>
      <c r="G26" s="161"/>
      <c r="H26" s="161"/>
      <c r="I26" s="161"/>
      <c r="J26" s="161"/>
      <c r="K26" s="183" t="s">
        <v>287</v>
      </c>
      <c r="L26" s="183"/>
      <c r="M26" s="182"/>
      <c r="N26" s="181"/>
      <c r="O26" s="183"/>
      <c r="P26" s="161"/>
      <c r="Q26" s="183"/>
      <c r="R26" s="190"/>
      <c r="T26" s="190"/>
      <c r="U26" s="190"/>
      <c r="V26" s="190"/>
      <c r="W26" s="190"/>
      <c r="X26" s="190"/>
      <c r="Y26" s="162"/>
      <c r="Z26" s="162"/>
      <c r="AA26" s="162"/>
      <c r="AB26" s="162"/>
      <c r="AC26" s="162"/>
    </row>
    <row r="27" spans="1:29" ht="15.75">
      <c r="A27" s="186"/>
      <c r="B27" s="161"/>
      <c r="C27" s="161"/>
      <c r="D27" s="161"/>
      <c r="E27" s="161"/>
      <c r="F27" s="161"/>
      <c r="G27" s="161"/>
      <c r="H27" s="161"/>
      <c r="I27" s="161"/>
      <c r="J27" s="161"/>
      <c r="K27" s="183"/>
      <c r="L27" s="183"/>
      <c r="M27" s="182"/>
      <c r="N27" s="181"/>
      <c r="O27" s="183"/>
      <c r="P27" s="161"/>
      <c r="Q27" s="183"/>
      <c r="R27" s="190"/>
      <c r="T27" s="190"/>
      <c r="U27" s="190"/>
      <c r="V27" s="190"/>
      <c r="W27" s="190"/>
      <c r="X27" s="190"/>
      <c r="Y27" s="162"/>
      <c r="Z27" s="162"/>
      <c r="AA27" s="162"/>
      <c r="AB27" s="162"/>
      <c r="AC27" s="162"/>
    </row>
    <row r="28" spans="1:29" ht="15.75">
      <c r="A28" s="186" t="s">
        <v>288</v>
      </c>
      <c r="B28" s="161"/>
      <c r="C28" s="161" t="s">
        <v>282</v>
      </c>
      <c r="D28" s="161"/>
      <c r="E28" s="161"/>
      <c r="F28" s="161"/>
      <c r="G28" s="161"/>
      <c r="H28" s="161"/>
      <c r="I28" s="161" t="s">
        <v>257</v>
      </c>
      <c r="J28" s="161" t="s">
        <v>289</v>
      </c>
      <c r="K28" s="183" t="s">
        <v>290</v>
      </c>
      <c r="L28" s="183">
        <v>8500</v>
      </c>
      <c r="M28" s="182">
        <v>0.3</v>
      </c>
      <c r="N28" s="181">
        <f>SUM(L28*(1-M28))</f>
        <v>5950</v>
      </c>
      <c r="O28" s="183"/>
      <c r="P28" s="161" t="s">
        <v>285</v>
      </c>
      <c r="Q28" s="183"/>
      <c r="R28" s="190"/>
      <c r="T28" s="190"/>
      <c r="U28" s="190"/>
      <c r="V28" s="190"/>
      <c r="W28" s="190"/>
      <c r="X28" s="190"/>
      <c r="Y28" s="162"/>
      <c r="Z28" s="162"/>
      <c r="AA28" s="162"/>
      <c r="AB28" s="162"/>
      <c r="AC28" s="162"/>
    </row>
    <row r="29" spans="1:29" ht="15.75">
      <c r="A29" s="186"/>
      <c r="B29" s="161"/>
      <c r="C29" s="161" t="s">
        <v>291</v>
      </c>
      <c r="D29" s="161"/>
      <c r="E29" s="161"/>
      <c r="F29" s="161"/>
      <c r="G29" s="161"/>
      <c r="H29" s="161"/>
      <c r="I29" s="161"/>
      <c r="J29" s="161"/>
      <c r="K29" s="183" t="s">
        <v>292</v>
      </c>
      <c r="L29" s="183"/>
      <c r="M29" s="182"/>
      <c r="N29" s="181"/>
      <c r="O29" s="183"/>
      <c r="P29" s="161"/>
      <c r="Q29" s="183"/>
      <c r="R29" s="190"/>
      <c r="T29" s="190"/>
      <c r="U29" s="190"/>
      <c r="V29" s="190"/>
      <c r="W29" s="190"/>
      <c r="X29" s="190"/>
      <c r="Y29" s="162"/>
      <c r="Z29" s="162"/>
      <c r="AA29" s="162"/>
      <c r="AB29" s="162"/>
      <c r="AC29" s="162"/>
    </row>
    <row r="30" spans="1:29" ht="15.75">
      <c r="A30" s="186"/>
      <c r="B30" s="161"/>
      <c r="C30" s="161"/>
      <c r="D30" s="161"/>
      <c r="E30" s="161"/>
      <c r="F30" s="161"/>
      <c r="G30" s="161"/>
      <c r="H30" s="161"/>
      <c r="I30" s="161"/>
      <c r="J30" s="161"/>
      <c r="K30" s="183"/>
      <c r="L30" s="183"/>
      <c r="M30" s="182"/>
      <c r="N30" s="181"/>
      <c r="O30" s="183"/>
      <c r="P30" s="161"/>
      <c r="Q30" s="183"/>
      <c r="R30" s="190"/>
      <c r="T30" s="190"/>
      <c r="U30" s="190"/>
      <c r="V30" s="190"/>
      <c r="W30" s="190"/>
      <c r="X30" s="190"/>
      <c r="Y30" s="162"/>
      <c r="Z30" s="162"/>
      <c r="AA30" s="162"/>
      <c r="AB30" s="162"/>
      <c r="AC30" s="162"/>
    </row>
    <row r="31" spans="1:29" ht="15.75">
      <c r="A31" s="186" t="s">
        <v>342</v>
      </c>
      <c r="B31" s="161"/>
      <c r="C31" s="161" t="s">
        <v>282</v>
      </c>
      <c r="D31" s="161"/>
      <c r="E31" s="161"/>
      <c r="F31" s="161"/>
      <c r="G31" s="161"/>
      <c r="H31" s="161"/>
      <c r="I31" s="161" t="s">
        <v>257</v>
      </c>
      <c r="J31" s="161" t="s">
        <v>289</v>
      </c>
      <c r="K31" s="183" t="s">
        <v>293</v>
      </c>
      <c r="L31" s="183">
        <v>8500</v>
      </c>
      <c r="M31" s="182">
        <v>0.3</v>
      </c>
      <c r="N31" s="181">
        <f>SUM(L31*(1-M31))</f>
        <v>5950</v>
      </c>
      <c r="O31" s="183"/>
      <c r="P31" s="161" t="s">
        <v>285</v>
      </c>
      <c r="Q31" s="183"/>
      <c r="R31" s="190"/>
      <c r="T31" s="190"/>
      <c r="U31" s="190"/>
      <c r="V31" s="190"/>
      <c r="W31" s="190"/>
      <c r="X31" s="190"/>
      <c r="Y31" s="162"/>
      <c r="Z31" s="162"/>
      <c r="AA31" s="162"/>
      <c r="AB31" s="162"/>
      <c r="AC31" s="162"/>
    </row>
    <row r="32" spans="1:29" ht="15.75">
      <c r="A32" s="186"/>
      <c r="B32" s="161"/>
      <c r="C32" s="161" t="s">
        <v>291</v>
      </c>
      <c r="D32" s="161"/>
      <c r="E32" s="161"/>
      <c r="F32" s="161"/>
      <c r="G32" s="161"/>
      <c r="H32" s="161"/>
      <c r="I32" s="161"/>
      <c r="J32" s="161"/>
      <c r="K32" s="183"/>
      <c r="L32" s="183"/>
      <c r="M32" s="182"/>
      <c r="N32" s="181"/>
      <c r="O32" s="183"/>
      <c r="P32" s="161"/>
      <c r="Q32" s="183"/>
      <c r="R32" s="190"/>
      <c r="T32" s="190"/>
      <c r="U32" s="190"/>
      <c r="V32" s="190"/>
      <c r="W32" s="190"/>
      <c r="X32" s="190"/>
      <c r="Y32" s="162"/>
      <c r="Z32" s="162"/>
      <c r="AA32" s="162"/>
      <c r="AB32" s="162"/>
      <c r="AC32" s="162"/>
    </row>
    <row r="33" spans="1:29" ht="15.75">
      <c r="A33" s="186"/>
      <c r="B33" s="161"/>
      <c r="C33" s="161" t="s">
        <v>294</v>
      </c>
      <c r="D33" s="161"/>
      <c r="E33" s="161"/>
      <c r="F33" s="161"/>
      <c r="G33" s="161"/>
      <c r="H33" s="161"/>
      <c r="I33" s="161"/>
      <c r="J33" s="161"/>
      <c r="K33" s="183"/>
      <c r="L33" s="183"/>
      <c r="M33" s="182"/>
      <c r="N33" s="181"/>
      <c r="O33" s="183"/>
      <c r="P33" s="161"/>
      <c r="Q33" s="183"/>
      <c r="R33" s="190"/>
      <c r="T33" s="190"/>
      <c r="U33" s="190"/>
      <c r="V33" s="190"/>
      <c r="W33" s="190"/>
      <c r="X33" s="190"/>
      <c r="Y33" s="162"/>
      <c r="Z33" s="162"/>
      <c r="AA33" s="162"/>
      <c r="AB33" s="162"/>
      <c r="AC33" s="162"/>
    </row>
    <row r="34" spans="1:29" ht="15.75">
      <c r="A34" s="186"/>
      <c r="B34" s="186"/>
      <c r="C34" s="186"/>
      <c r="D34" s="186"/>
      <c r="E34" s="186"/>
      <c r="F34" s="186"/>
      <c r="G34" s="186"/>
      <c r="H34" s="186"/>
      <c r="I34" s="186"/>
      <c r="J34" s="186"/>
      <c r="K34" s="186"/>
      <c r="L34" s="186"/>
      <c r="M34" s="368"/>
      <c r="N34" s="186"/>
      <c r="O34" s="186"/>
      <c r="P34" s="186"/>
      <c r="Q34" s="186"/>
      <c r="R34" s="189"/>
      <c r="T34" s="189"/>
      <c r="U34" s="189"/>
      <c r="V34" s="189"/>
      <c r="W34" s="189"/>
      <c r="X34" s="189"/>
      <c r="Y34" s="163"/>
      <c r="Z34" s="163"/>
      <c r="AA34" s="163"/>
      <c r="AB34" s="163"/>
      <c r="AC34" s="163"/>
    </row>
    <row r="35" spans="1:29" ht="15.75">
      <c r="A35" s="186" t="s">
        <v>295</v>
      </c>
      <c r="B35" s="161"/>
      <c r="C35" s="161" t="s">
        <v>296</v>
      </c>
      <c r="D35" s="161"/>
      <c r="E35" s="161"/>
      <c r="F35" s="161"/>
      <c r="G35" s="161"/>
      <c r="H35" s="161"/>
      <c r="I35" s="161" t="s">
        <v>257</v>
      </c>
      <c r="J35" s="161" t="s">
        <v>258</v>
      </c>
      <c r="K35" s="183" t="s">
        <v>297</v>
      </c>
      <c r="L35" s="183">
        <v>7500</v>
      </c>
      <c r="M35" s="182">
        <v>0.3</v>
      </c>
      <c r="N35" s="181">
        <f>SUM(L35*(1-M35))</f>
        <v>5250</v>
      </c>
      <c r="O35" s="183"/>
      <c r="P35" s="161" t="s">
        <v>260</v>
      </c>
      <c r="Q35" s="183"/>
      <c r="R35" s="190"/>
      <c r="T35" s="190"/>
      <c r="U35" s="190"/>
      <c r="V35" s="190"/>
      <c r="W35" s="190"/>
      <c r="X35" s="190"/>
      <c r="Y35" s="162"/>
      <c r="Z35" s="162"/>
      <c r="AA35" s="162"/>
      <c r="AB35" s="162"/>
      <c r="AC35" s="162"/>
    </row>
    <row r="36" spans="1:29" ht="15.75">
      <c r="A36" s="161"/>
      <c r="B36" s="161"/>
      <c r="C36" s="161" t="s">
        <v>298</v>
      </c>
      <c r="D36" s="161"/>
      <c r="E36" s="161"/>
      <c r="F36" s="161"/>
      <c r="G36" s="161"/>
      <c r="H36" s="161"/>
      <c r="I36" s="161"/>
      <c r="J36" s="161"/>
      <c r="K36" s="183" t="s">
        <v>299</v>
      </c>
      <c r="L36" s="183"/>
      <c r="M36" s="182"/>
      <c r="N36" s="181"/>
      <c r="O36" s="183"/>
      <c r="P36" s="161"/>
      <c r="Q36" s="183"/>
      <c r="R36" s="190"/>
      <c r="T36" s="190"/>
      <c r="U36" s="190"/>
      <c r="V36" s="190"/>
      <c r="W36" s="190"/>
      <c r="X36" s="190"/>
      <c r="Y36" s="162"/>
      <c r="Z36" s="162"/>
      <c r="AA36" s="162"/>
      <c r="AB36" s="162"/>
      <c r="AC36" s="162"/>
    </row>
    <row r="37" spans="1:29" ht="15.75">
      <c r="A37" s="161"/>
      <c r="B37" s="161"/>
      <c r="C37" s="161" t="s">
        <v>300</v>
      </c>
      <c r="D37" s="161"/>
      <c r="E37" s="161"/>
      <c r="F37" s="161"/>
      <c r="G37" s="161"/>
      <c r="H37" s="161"/>
      <c r="I37" s="161"/>
      <c r="J37" s="161"/>
      <c r="K37" s="183" t="s">
        <v>301</v>
      </c>
      <c r="L37" s="183"/>
      <c r="M37" s="182"/>
      <c r="N37" s="183"/>
      <c r="O37" s="183"/>
      <c r="P37" s="161"/>
      <c r="Q37" s="183"/>
      <c r="R37" s="190"/>
      <c r="T37" s="190"/>
      <c r="U37" s="190"/>
      <c r="V37" s="190"/>
      <c r="W37" s="190"/>
      <c r="X37" s="190"/>
      <c r="Y37" s="162"/>
      <c r="Z37" s="162"/>
      <c r="AA37" s="162"/>
      <c r="AB37" s="162"/>
      <c r="AC37" s="162"/>
    </row>
    <row r="38" spans="1:29" ht="15.75">
      <c r="A38" s="161"/>
      <c r="B38" s="161"/>
      <c r="C38" s="161"/>
      <c r="D38" s="161"/>
      <c r="E38" s="161"/>
      <c r="F38" s="161"/>
      <c r="G38" s="161"/>
      <c r="H38" s="161"/>
      <c r="I38" s="161"/>
      <c r="J38" s="161"/>
      <c r="K38" s="183"/>
      <c r="L38" s="183"/>
      <c r="M38" s="182"/>
      <c r="N38" s="183"/>
      <c r="O38" s="183"/>
      <c r="P38" s="161"/>
      <c r="Q38" s="183"/>
      <c r="R38" s="190"/>
      <c r="T38" s="190"/>
      <c r="U38" s="190"/>
      <c r="V38" s="190"/>
      <c r="W38" s="190"/>
      <c r="X38" s="190"/>
      <c r="Y38" s="162"/>
      <c r="Z38" s="162"/>
      <c r="AA38" s="162"/>
      <c r="AB38" s="162"/>
      <c r="AC38" s="162"/>
    </row>
    <row r="39" spans="1:29" ht="15.75">
      <c r="A39" s="186" t="s">
        <v>302</v>
      </c>
      <c r="B39" s="161"/>
      <c r="C39" s="161" t="s">
        <v>303</v>
      </c>
      <c r="D39" s="161"/>
      <c r="E39" s="161"/>
      <c r="F39" s="161"/>
      <c r="G39" s="161"/>
      <c r="H39" s="161"/>
      <c r="I39" s="161" t="s">
        <v>257</v>
      </c>
      <c r="J39" s="161" t="s">
        <v>258</v>
      </c>
      <c r="K39" s="183" t="s">
        <v>304</v>
      </c>
      <c r="L39" s="183">
        <v>6000</v>
      </c>
      <c r="M39" s="182">
        <v>0.3</v>
      </c>
      <c r="N39" s="181">
        <f>SUM(L39*(1-M39))</f>
        <v>4200</v>
      </c>
      <c r="O39" s="183"/>
      <c r="P39" s="161" t="s">
        <v>305</v>
      </c>
      <c r="Q39" s="183"/>
      <c r="R39" s="190"/>
      <c r="T39" s="190"/>
      <c r="U39" s="190"/>
      <c r="V39" s="190"/>
      <c r="W39" s="190"/>
      <c r="X39" s="190"/>
      <c r="Y39" s="162"/>
      <c r="Z39" s="162"/>
      <c r="AA39" s="162"/>
      <c r="AB39" s="162"/>
      <c r="AC39" s="162"/>
    </row>
    <row r="40" spans="1:29" ht="15.75">
      <c r="A40" s="186"/>
      <c r="B40" s="161"/>
      <c r="C40" s="161" t="s">
        <v>306</v>
      </c>
      <c r="D40" s="161"/>
      <c r="E40" s="161"/>
      <c r="F40" s="161"/>
      <c r="G40" s="161"/>
      <c r="H40" s="161"/>
      <c r="I40" s="161"/>
      <c r="J40" s="161"/>
      <c r="K40" s="183" t="s">
        <v>307</v>
      </c>
      <c r="L40" s="183"/>
      <c r="M40" s="182"/>
      <c r="N40" s="181"/>
      <c r="O40" s="183"/>
      <c r="P40" s="161"/>
      <c r="Q40" s="183"/>
      <c r="R40" s="190"/>
      <c r="T40" s="190"/>
      <c r="U40" s="190"/>
      <c r="V40" s="190"/>
      <c r="W40" s="190"/>
      <c r="X40" s="190"/>
      <c r="Y40" s="162"/>
      <c r="Z40" s="162"/>
      <c r="AA40" s="162"/>
      <c r="AB40" s="162"/>
      <c r="AC40" s="162"/>
    </row>
    <row r="41" spans="1:29" ht="15.75">
      <c r="A41" s="186"/>
      <c r="B41" s="161"/>
      <c r="C41" s="161" t="s">
        <v>407</v>
      </c>
      <c r="D41" s="161"/>
      <c r="E41" s="161"/>
      <c r="F41" s="161"/>
      <c r="G41" s="161"/>
      <c r="H41" s="161"/>
      <c r="I41" s="161"/>
      <c r="J41" s="161"/>
      <c r="K41" s="183" t="s">
        <v>308</v>
      </c>
      <c r="L41" s="183"/>
      <c r="M41" s="182"/>
      <c r="N41" s="181"/>
      <c r="O41" s="183"/>
      <c r="P41" s="161"/>
      <c r="Q41" s="183"/>
      <c r="R41" s="190"/>
      <c r="T41" s="190"/>
      <c r="U41" s="190"/>
      <c r="V41" s="190"/>
      <c r="W41" s="190"/>
      <c r="X41" s="190"/>
      <c r="Y41" s="162"/>
      <c r="Z41" s="162"/>
      <c r="AA41" s="162"/>
      <c r="AB41" s="162"/>
      <c r="AC41" s="162"/>
    </row>
    <row r="42" spans="1:29" ht="15.75">
      <c r="A42" s="161"/>
      <c r="B42" s="161"/>
      <c r="C42" s="161"/>
      <c r="D42" s="161"/>
      <c r="E42" s="161"/>
      <c r="F42" s="161"/>
      <c r="G42" s="161"/>
      <c r="H42" s="161"/>
      <c r="I42" s="161"/>
      <c r="J42" s="161"/>
      <c r="K42" s="183"/>
      <c r="L42" s="183"/>
      <c r="M42" s="182"/>
      <c r="N42" s="183"/>
      <c r="O42" s="183"/>
      <c r="P42" s="161"/>
      <c r="Q42" s="183"/>
      <c r="R42" s="190"/>
      <c r="T42" s="190"/>
      <c r="U42" s="190"/>
      <c r="V42" s="190"/>
      <c r="W42" s="190"/>
      <c r="X42" s="190"/>
      <c r="Y42" s="162"/>
      <c r="Z42" s="162"/>
      <c r="AA42" s="162"/>
      <c r="AB42" s="162"/>
      <c r="AC42" s="162"/>
    </row>
    <row r="43" spans="1:29" ht="15.75">
      <c r="A43" s="186" t="s">
        <v>309</v>
      </c>
      <c r="B43" s="161"/>
      <c r="C43" s="161" t="s">
        <v>310</v>
      </c>
      <c r="D43" s="161"/>
      <c r="E43" s="161"/>
      <c r="F43" s="161"/>
      <c r="G43" s="161"/>
      <c r="H43" s="161"/>
      <c r="I43" s="161" t="s">
        <v>257</v>
      </c>
      <c r="J43" s="161" t="s">
        <v>283</v>
      </c>
      <c r="K43" s="180" t="s">
        <v>311</v>
      </c>
      <c r="L43" s="183">
        <v>6000</v>
      </c>
      <c r="M43" s="182">
        <v>0.3</v>
      </c>
      <c r="N43" s="181">
        <f>SUM(L43*(1-M43))</f>
        <v>4200</v>
      </c>
      <c r="O43" s="180"/>
      <c r="P43" s="161" t="s">
        <v>312</v>
      </c>
      <c r="Q43" s="180"/>
      <c r="R43" s="190"/>
      <c r="T43" s="190"/>
      <c r="U43" s="190"/>
      <c r="V43" s="190"/>
      <c r="W43" s="190"/>
      <c r="X43" s="190"/>
      <c r="Y43" s="162"/>
      <c r="Z43" s="162"/>
      <c r="AA43" s="162"/>
      <c r="AB43" s="162"/>
      <c r="AC43" s="162"/>
    </row>
    <row r="44" spans="1:29" ht="15.75">
      <c r="A44" s="161"/>
      <c r="B44" s="161"/>
      <c r="C44" s="161" t="s">
        <v>306</v>
      </c>
      <c r="D44" s="161"/>
      <c r="E44" s="161"/>
      <c r="F44" s="161"/>
      <c r="G44" s="161"/>
      <c r="H44" s="161"/>
      <c r="I44" s="161"/>
      <c r="J44" s="161"/>
      <c r="K44" s="180" t="s">
        <v>313</v>
      </c>
      <c r="L44" s="161"/>
      <c r="M44" s="369"/>
      <c r="N44" s="161"/>
      <c r="O44" s="180"/>
      <c r="P44" s="161"/>
      <c r="Q44" s="180"/>
      <c r="R44" s="190"/>
      <c r="T44" s="190"/>
      <c r="U44" s="190"/>
      <c r="V44" s="190"/>
      <c r="W44" s="190"/>
      <c r="X44" s="190"/>
      <c r="Y44" s="162"/>
      <c r="Z44" s="162"/>
      <c r="AA44" s="162"/>
      <c r="AB44" s="162"/>
      <c r="AC44" s="162"/>
    </row>
    <row r="45" spans="1:29" ht="15.75">
      <c r="A45" s="161"/>
      <c r="B45" s="161"/>
      <c r="C45" s="186" t="s">
        <v>408</v>
      </c>
      <c r="D45" s="161"/>
      <c r="E45" s="161"/>
      <c r="F45" s="161"/>
      <c r="G45" s="161"/>
      <c r="H45" s="161"/>
      <c r="I45" s="161"/>
      <c r="J45" s="161"/>
      <c r="K45" s="161"/>
      <c r="L45" s="161"/>
      <c r="M45" s="369"/>
      <c r="N45" s="161"/>
      <c r="O45" s="161"/>
      <c r="P45" s="161"/>
      <c r="Q45" s="161"/>
      <c r="R45" s="190"/>
      <c r="T45" s="190"/>
      <c r="U45" s="190"/>
      <c r="V45" s="190"/>
      <c r="W45" s="190"/>
      <c r="X45" s="190"/>
      <c r="Y45" s="162"/>
      <c r="Z45" s="162"/>
      <c r="AA45" s="162"/>
      <c r="AB45" s="162"/>
      <c r="AC45" s="162"/>
    </row>
    <row r="46" spans="1:29" ht="15.75">
      <c r="A46" s="161"/>
      <c r="B46" s="161"/>
      <c r="C46" s="161"/>
      <c r="D46" s="161"/>
      <c r="E46" s="161"/>
      <c r="F46" s="161"/>
      <c r="G46" s="161"/>
      <c r="H46" s="161"/>
      <c r="I46" s="161"/>
      <c r="J46" s="161"/>
      <c r="K46" s="161"/>
      <c r="L46" s="161"/>
      <c r="M46" s="369"/>
      <c r="N46" s="161"/>
      <c r="O46" s="161"/>
      <c r="P46" s="161"/>
      <c r="Q46" s="161"/>
      <c r="R46" s="190"/>
      <c r="T46" s="190"/>
      <c r="U46" s="190"/>
      <c r="V46" s="190"/>
      <c r="W46" s="190"/>
      <c r="X46" s="190"/>
      <c r="Y46" s="162"/>
      <c r="Z46" s="162"/>
      <c r="AA46" s="162"/>
      <c r="AB46" s="162"/>
      <c r="AC46" s="162"/>
    </row>
    <row r="47" spans="1:29" ht="15.75">
      <c r="A47" s="186"/>
      <c r="B47" s="186"/>
      <c r="C47" s="186"/>
      <c r="D47" s="186"/>
      <c r="E47" s="186"/>
      <c r="F47" s="186"/>
      <c r="G47" s="186"/>
      <c r="H47" s="186"/>
      <c r="I47" s="186"/>
      <c r="J47" s="186"/>
      <c r="K47" s="186"/>
      <c r="L47" s="161"/>
      <c r="M47" s="369"/>
      <c r="N47" s="161"/>
      <c r="O47" s="186"/>
      <c r="P47" s="161"/>
      <c r="Q47" s="186"/>
      <c r="R47" s="190"/>
      <c r="T47" s="190"/>
      <c r="U47" s="190"/>
      <c r="V47" s="190"/>
      <c r="W47" s="190"/>
      <c r="X47" s="190"/>
      <c r="Y47" s="162"/>
      <c r="Z47" s="162"/>
      <c r="AA47" s="162"/>
      <c r="AB47" s="162"/>
      <c r="AC47" s="162"/>
    </row>
    <row r="48" spans="1:29" ht="15.75">
      <c r="A48" s="185" t="s">
        <v>314</v>
      </c>
      <c r="B48" s="185"/>
      <c r="C48" s="185"/>
      <c r="D48" s="185"/>
      <c r="E48" s="185"/>
      <c r="F48" s="185"/>
      <c r="G48" s="185"/>
      <c r="H48" s="185"/>
      <c r="I48" s="185"/>
      <c r="J48" s="185"/>
      <c r="K48" s="185"/>
      <c r="L48" s="370"/>
      <c r="M48" s="371"/>
      <c r="N48" s="370"/>
      <c r="O48" s="185"/>
      <c r="P48" s="161"/>
      <c r="Q48" s="185"/>
      <c r="R48" s="190"/>
      <c r="T48" s="190"/>
      <c r="U48" s="190"/>
      <c r="V48" s="190"/>
      <c r="W48" s="190"/>
      <c r="X48" s="190"/>
      <c r="Y48" s="162"/>
      <c r="Z48" s="162"/>
      <c r="AA48" s="162"/>
      <c r="AB48" s="162"/>
      <c r="AC48" s="162"/>
    </row>
    <row r="49" spans="1:29" ht="15.75">
      <c r="A49" s="186" t="s">
        <v>315</v>
      </c>
      <c r="B49" s="161"/>
      <c r="C49" s="161" t="s">
        <v>316</v>
      </c>
      <c r="D49" s="161"/>
      <c r="E49" s="161"/>
      <c r="F49" s="161"/>
      <c r="G49" s="161"/>
      <c r="H49" s="161"/>
      <c r="I49" s="161" t="s">
        <v>257</v>
      </c>
      <c r="J49" s="161" t="s">
        <v>317</v>
      </c>
      <c r="K49" s="179" t="s">
        <v>318</v>
      </c>
      <c r="L49" s="179">
        <v>4200</v>
      </c>
      <c r="M49" s="178">
        <v>0.3</v>
      </c>
      <c r="N49" s="181">
        <f>SUM(L49*(1-M49))</f>
        <v>2940</v>
      </c>
      <c r="O49" s="179"/>
      <c r="P49" s="161" t="s">
        <v>319</v>
      </c>
      <c r="Q49" s="179"/>
      <c r="R49" s="190"/>
      <c r="T49" s="190"/>
      <c r="U49" s="190"/>
      <c r="V49" s="190"/>
      <c r="W49" s="190"/>
      <c r="X49" s="190"/>
      <c r="Y49" s="162"/>
      <c r="Z49" s="162"/>
      <c r="AA49" s="162"/>
      <c r="AB49" s="162"/>
      <c r="AC49" s="162"/>
    </row>
    <row r="50" spans="1:29" ht="15.75">
      <c r="A50" s="161"/>
      <c r="B50" s="161"/>
      <c r="C50" s="161" t="s">
        <v>320</v>
      </c>
      <c r="D50" s="161"/>
      <c r="E50" s="161"/>
      <c r="F50" s="161"/>
      <c r="G50" s="161"/>
      <c r="H50" s="161"/>
      <c r="I50" s="161"/>
      <c r="J50" s="161"/>
      <c r="K50" s="161"/>
      <c r="L50" s="161"/>
      <c r="M50" s="369"/>
      <c r="N50" s="161"/>
      <c r="O50" s="161"/>
      <c r="P50" s="161"/>
      <c r="Q50" s="161"/>
      <c r="R50" s="190"/>
      <c r="T50" s="190"/>
      <c r="U50" s="190"/>
      <c r="V50" s="190"/>
      <c r="W50" s="190"/>
      <c r="X50" s="190"/>
      <c r="Y50" s="162"/>
      <c r="Z50" s="162"/>
      <c r="AA50" s="162"/>
      <c r="AB50" s="162"/>
      <c r="AC50" s="162"/>
    </row>
    <row r="51" spans="1:29" ht="15.75">
      <c r="A51" s="161"/>
      <c r="B51" s="161"/>
      <c r="C51" s="161"/>
      <c r="D51" s="161"/>
      <c r="E51" s="161"/>
      <c r="F51" s="161"/>
      <c r="G51" s="161"/>
      <c r="H51" s="161"/>
      <c r="I51" s="161"/>
      <c r="J51" s="161"/>
      <c r="K51" s="161"/>
      <c r="L51" s="161"/>
      <c r="M51" s="369"/>
      <c r="N51" s="161"/>
      <c r="O51" s="161"/>
      <c r="P51" s="161"/>
      <c r="Q51" s="161"/>
      <c r="R51" s="190"/>
      <c r="T51" s="190"/>
      <c r="U51" s="190"/>
      <c r="V51" s="190"/>
      <c r="W51" s="190"/>
      <c r="X51" s="190"/>
      <c r="Y51" s="162"/>
      <c r="Z51" s="162"/>
      <c r="AA51" s="162"/>
      <c r="AB51" s="162"/>
      <c r="AC51" s="162"/>
    </row>
    <row r="52" spans="1:29" ht="15.75">
      <c r="A52" s="186" t="s">
        <v>321</v>
      </c>
      <c r="B52" s="161"/>
      <c r="C52" s="161" t="s">
        <v>322</v>
      </c>
      <c r="D52" s="161"/>
      <c r="E52" s="161"/>
      <c r="F52" s="161"/>
      <c r="G52" s="161"/>
      <c r="H52" s="161"/>
      <c r="I52" s="161" t="s">
        <v>257</v>
      </c>
      <c r="J52" s="161" t="s">
        <v>323</v>
      </c>
      <c r="K52" s="183" t="s">
        <v>324</v>
      </c>
      <c r="L52" s="183">
        <v>4200</v>
      </c>
      <c r="M52" s="182">
        <v>0.3</v>
      </c>
      <c r="N52" s="181">
        <f>SUM(L52*(1-M52))</f>
        <v>2940</v>
      </c>
      <c r="O52" s="183"/>
      <c r="P52" s="161" t="s">
        <v>325</v>
      </c>
      <c r="Q52" s="183"/>
      <c r="R52" s="190"/>
      <c r="T52" s="190"/>
      <c r="U52" s="190"/>
      <c r="V52" s="190"/>
      <c r="W52" s="190"/>
      <c r="X52" s="190"/>
      <c r="Y52" s="162"/>
      <c r="Z52" s="162"/>
      <c r="AA52" s="162"/>
      <c r="AB52" s="162"/>
      <c r="AC52" s="162"/>
    </row>
    <row r="53" spans="1:29" ht="15.75">
      <c r="A53" s="161"/>
      <c r="B53" s="161"/>
      <c r="C53" s="161" t="s">
        <v>409</v>
      </c>
      <c r="D53" s="161"/>
      <c r="E53" s="161"/>
      <c r="F53" s="161"/>
      <c r="G53" s="161"/>
      <c r="H53" s="161"/>
      <c r="I53" s="161"/>
      <c r="J53" s="161"/>
      <c r="K53" s="161"/>
      <c r="L53" s="161"/>
      <c r="M53" s="369"/>
      <c r="N53" s="161"/>
      <c r="O53" s="161"/>
      <c r="P53" s="161"/>
      <c r="Q53" s="161"/>
      <c r="R53" s="190"/>
      <c r="T53" s="190"/>
      <c r="U53" s="190"/>
      <c r="V53" s="190"/>
      <c r="W53" s="190"/>
      <c r="X53" s="190"/>
      <c r="Y53" s="162"/>
      <c r="Z53" s="162"/>
      <c r="AA53" s="162"/>
      <c r="AB53" s="162"/>
      <c r="AC53" s="162"/>
    </row>
    <row r="54" spans="1:29" ht="15.75">
      <c r="A54" s="161"/>
      <c r="B54" s="161"/>
      <c r="C54" s="161"/>
      <c r="D54" s="161"/>
      <c r="E54" s="161"/>
      <c r="F54" s="161"/>
      <c r="G54" s="161"/>
      <c r="H54" s="161"/>
      <c r="I54" s="161"/>
      <c r="J54" s="161"/>
      <c r="K54" s="161"/>
      <c r="L54" s="161"/>
      <c r="M54" s="369"/>
      <c r="N54" s="161"/>
      <c r="O54" s="161"/>
      <c r="P54" s="161"/>
      <c r="Q54" s="161"/>
      <c r="R54" s="190"/>
      <c r="T54" s="190"/>
      <c r="U54" s="190"/>
      <c r="V54" s="190"/>
      <c r="W54" s="190"/>
      <c r="X54" s="190"/>
      <c r="Y54" s="162"/>
      <c r="Z54" s="162"/>
      <c r="AA54" s="162"/>
      <c r="AB54" s="162"/>
      <c r="AC54" s="162"/>
    </row>
    <row r="55" spans="1:29" ht="15.75">
      <c r="A55" s="186" t="s">
        <v>326</v>
      </c>
      <c r="B55" s="161"/>
      <c r="C55" s="161" t="s">
        <v>327</v>
      </c>
      <c r="D55" s="161"/>
      <c r="E55" s="161"/>
      <c r="F55" s="161"/>
      <c r="G55" s="161"/>
      <c r="H55" s="161"/>
      <c r="I55" s="161" t="s">
        <v>257</v>
      </c>
      <c r="J55" s="161" t="s">
        <v>328</v>
      </c>
      <c r="K55" s="183" t="s">
        <v>329</v>
      </c>
      <c r="L55" s="183">
        <v>4000</v>
      </c>
      <c r="M55" s="182">
        <v>0.3</v>
      </c>
      <c r="N55" s="181">
        <f>SUM(L55*(1-M55))</f>
        <v>2800</v>
      </c>
      <c r="O55" s="183"/>
      <c r="P55" s="161" t="s">
        <v>319</v>
      </c>
      <c r="Q55" s="183"/>
      <c r="R55" s="190"/>
      <c r="T55" s="190"/>
      <c r="U55" s="190"/>
      <c r="V55" s="190"/>
      <c r="W55" s="190"/>
      <c r="X55" s="190"/>
      <c r="Y55" s="162"/>
      <c r="Z55" s="162"/>
      <c r="AA55" s="162"/>
      <c r="AB55" s="162"/>
      <c r="AC55" s="162"/>
    </row>
    <row r="56" spans="1:29" ht="15.75">
      <c r="A56" s="186"/>
      <c r="B56" s="186"/>
      <c r="C56" s="161" t="s">
        <v>330</v>
      </c>
      <c r="D56" s="186"/>
      <c r="E56" s="186"/>
      <c r="F56" s="186"/>
      <c r="G56" s="186"/>
      <c r="H56" s="186"/>
      <c r="I56" s="186"/>
      <c r="J56" s="186"/>
      <c r="K56" s="186"/>
      <c r="L56" s="161"/>
      <c r="M56" s="369"/>
      <c r="N56" s="161"/>
      <c r="O56" s="186"/>
      <c r="P56" s="161"/>
      <c r="Q56" s="186"/>
      <c r="R56" s="190"/>
      <c r="T56" s="190"/>
      <c r="U56" s="190"/>
      <c r="V56" s="190"/>
      <c r="W56" s="190"/>
      <c r="X56" s="190"/>
      <c r="Y56" s="162"/>
      <c r="Z56" s="162"/>
      <c r="AA56" s="162"/>
      <c r="AB56" s="162"/>
      <c r="AC56" s="162"/>
    </row>
    <row r="57" spans="1:29" ht="15.75">
      <c r="A57" s="161"/>
      <c r="B57" s="161"/>
      <c r="C57" s="161"/>
      <c r="D57" s="161"/>
      <c r="E57" s="161"/>
      <c r="F57" s="161"/>
      <c r="G57" s="161"/>
      <c r="H57" s="161"/>
      <c r="I57" s="161"/>
      <c r="J57" s="161"/>
      <c r="K57" s="161"/>
      <c r="L57" s="161"/>
      <c r="M57" s="369"/>
      <c r="N57" s="161"/>
      <c r="O57" s="161"/>
      <c r="P57" s="161"/>
      <c r="Q57" s="161"/>
      <c r="R57" s="190"/>
      <c r="T57" s="190"/>
      <c r="U57" s="190"/>
      <c r="V57" s="190"/>
      <c r="W57" s="190"/>
      <c r="X57" s="190"/>
      <c r="Y57" s="162"/>
      <c r="Z57" s="162"/>
      <c r="AA57" s="162"/>
      <c r="AB57" s="162"/>
      <c r="AC57" s="162"/>
    </row>
    <row r="58" spans="1:29" ht="15.75">
      <c r="A58" s="186" t="s">
        <v>331</v>
      </c>
      <c r="B58" s="161"/>
      <c r="C58" s="161" t="s">
        <v>332</v>
      </c>
      <c r="D58" s="161"/>
      <c r="E58" s="161"/>
      <c r="F58" s="161"/>
      <c r="G58" s="161"/>
      <c r="H58" s="161"/>
      <c r="I58" s="161" t="s">
        <v>257</v>
      </c>
      <c r="J58" s="161" t="s">
        <v>317</v>
      </c>
      <c r="K58" s="183" t="s">
        <v>333</v>
      </c>
      <c r="L58" s="183">
        <v>3500</v>
      </c>
      <c r="M58" s="182">
        <v>0.3</v>
      </c>
      <c r="N58" s="181">
        <f>SUM(L58*(1-M58))</f>
        <v>2450</v>
      </c>
      <c r="O58" s="183"/>
      <c r="P58" s="161" t="s">
        <v>334</v>
      </c>
      <c r="Q58" s="183"/>
      <c r="R58" s="190"/>
      <c r="T58" s="190"/>
      <c r="U58" s="190"/>
      <c r="V58" s="190"/>
      <c r="W58" s="190"/>
      <c r="X58" s="190"/>
      <c r="Y58" s="162"/>
      <c r="Z58" s="162"/>
      <c r="AA58" s="162"/>
      <c r="AB58" s="162"/>
      <c r="AC58" s="162"/>
    </row>
    <row r="59" spans="1:29" ht="15.75">
      <c r="A59" s="161"/>
      <c r="B59" s="161"/>
      <c r="C59" s="161" t="s">
        <v>335</v>
      </c>
      <c r="D59" s="161"/>
      <c r="E59" s="161"/>
      <c r="F59" s="161"/>
      <c r="G59" s="161"/>
      <c r="H59" s="161"/>
      <c r="I59" s="161"/>
      <c r="J59" s="161"/>
      <c r="K59" s="161"/>
      <c r="L59" s="161"/>
      <c r="M59" s="369"/>
      <c r="N59" s="161"/>
      <c r="O59" s="161"/>
      <c r="P59" s="161"/>
      <c r="Q59" s="161"/>
      <c r="R59" s="190"/>
      <c r="T59" s="190"/>
      <c r="U59" s="190"/>
      <c r="V59" s="190"/>
      <c r="W59" s="190"/>
      <c r="X59" s="190"/>
      <c r="Y59" s="162"/>
      <c r="Z59" s="162"/>
      <c r="AA59" s="162"/>
      <c r="AB59" s="162"/>
      <c r="AC59" s="162"/>
    </row>
    <row r="60" spans="1:29" ht="15.75">
      <c r="A60" s="161"/>
      <c r="B60" s="161"/>
      <c r="C60" s="161"/>
      <c r="D60" s="161"/>
      <c r="E60" s="161"/>
      <c r="F60" s="161"/>
      <c r="G60" s="161"/>
      <c r="H60" s="161"/>
      <c r="I60" s="161"/>
      <c r="J60" s="161"/>
      <c r="K60" s="161"/>
      <c r="L60" s="161"/>
      <c r="M60" s="369"/>
      <c r="N60" s="161"/>
      <c r="O60" s="161"/>
      <c r="P60" s="161"/>
      <c r="Q60" s="161"/>
      <c r="R60" s="190"/>
      <c r="T60" s="190"/>
      <c r="U60" s="190"/>
      <c r="V60" s="190"/>
      <c r="W60" s="190"/>
      <c r="X60" s="190"/>
      <c r="Y60" s="162"/>
      <c r="Z60" s="162"/>
      <c r="AA60" s="162"/>
      <c r="AB60" s="162"/>
      <c r="AC60" s="162"/>
    </row>
    <row r="61" spans="1:29" ht="15.75">
      <c r="A61" s="186" t="s">
        <v>336</v>
      </c>
      <c r="B61" s="161"/>
      <c r="C61" s="161" t="s">
        <v>337</v>
      </c>
      <c r="D61" s="161"/>
      <c r="E61" s="161"/>
      <c r="F61" s="161"/>
      <c r="G61" s="161"/>
      <c r="H61" s="161"/>
      <c r="I61" s="161" t="s">
        <v>257</v>
      </c>
      <c r="J61" s="161" t="s">
        <v>323</v>
      </c>
      <c r="K61" s="183" t="s">
        <v>338</v>
      </c>
      <c r="L61" s="183">
        <v>3500</v>
      </c>
      <c r="M61" s="182">
        <v>0.3</v>
      </c>
      <c r="N61" s="181">
        <f>SUM(L61*(1-M61))</f>
        <v>2450</v>
      </c>
      <c r="O61" s="183"/>
      <c r="P61" s="161" t="s">
        <v>339</v>
      </c>
      <c r="Q61" s="183"/>
      <c r="R61" s="190"/>
      <c r="T61" s="190"/>
      <c r="U61" s="190"/>
      <c r="V61" s="190"/>
      <c r="W61" s="190"/>
      <c r="X61" s="190"/>
      <c r="Y61" s="162"/>
      <c r="Z61" s="162"/>
      <c r="AA61" s="162"/>
      <c r="AB61" s="162"/>
      <c r="AC61" s="162"/>
    </row>
    <row r="62" spans="1:29" ht="15.75">
      <c r="A62" s="161"/>
      <c r="B62" s="161"/>
      <c r="C62" s="161" t="s">
        <v>410</v>
      </c>
      <c r="D62" s="161"/>
      <c r="E62" s="161"/>
      <c r="F62" s="161"/>
      <c r="G62" s="161"/>
      <c r="H62" s="161"/>
      <c r="I62" s="161"/>
      <c r="J62" s="161"/>
      <c r="K62" s="161"/>
      <c r="L62" s="161"/>
      <c r="M62" s="369"/>
      <c r="N62" s="161"/>
      <c r="O62" s="161"/>
      <c r="P62" s="161"/>
      <c r="Q62" s="161"/>
      <c r="R62" s="190"/>
      <c r="T62" s="190"/>
      <c r="U62" s="190"/>
      <c r="V62" s="190"/>
      <c r="W62" s="190"/>
      <c r="X62" s="190"/>
      <c r="Y62" s="162"/>
      <c r="Z62" s="162"/>
      <c r="AA62" s="162"/>
      <c r="AB62" s="162"/>
      <c r="AC62" s="162"/>
    </row>
    <row r="63" spans="1:29" ht="15.75">
      <c r="A63" s="177"/>
      <c r="B63" s="177"/>
      <c r="C63" s="177"/>
      <c r="D63" s="177"/>
      <c r="E63" s="177"/>
      <c r="F63" s="177"/>
      <c r="G63" s="177"/>
      <c r="H63" s="177"/>
      <c r="I63" s="177"/>
      <c r="J63" s="177"/>
      <c r="K63" s="177"/>
      <c r="L63" s="177"/>
      <c r="M63" s="372"/>
      <c r="N63" s="177"/>
      <c r="O63" s="177"/>
      <c r="P63" s="177"/>
      <c r="Q63" s="177"/>
    </row>
    <row r="64" spans="1:29" ht="15.75">
      <c r="A64" s="186"/>
      <c r="B64" s="186" t="s">
        <v>238</v>
      </c>
      <c r="C64" s="186"/>
      <c r="D64" s="186" t="s">
        <v>239</v>
      </c>
      <c r="E64" s="186"/>
      <c r="F64" s="186"/>
      <c r="G64" s="186"/>
      <c r="H64" s="186"/>
      <c r="I64" s="186"/>
      <c r="J64" s="186"/>
      <c r="K64" s="186"/>
      <c r="L64" s="186"/>
      <c r="M64" s="372"/>
      <c r="N64" s="177"/>
      <c r="O64" s="186"/>
      <c r="P64" s="177"/>
      <c r="Q64" s="186"/>
    </row>
    <row r="65" spans="1:17" ht="15.75">
      <c r="A65" s="176" t="s">
        <v>406</v>
      </c>
      <c r="B65" s="185" t="s">
        <v>242</v>
      </c>
      <c r="C65" s="185" t="s">
        <v>234</v>
      </c>
      <c r="D65" s="185" t="s">
        <v>242</v>
      </c>
      <c r="E65" s="185"/>
      <c r="F65" s="185"/>
      <c r="G65" s="185"/>
      <c r="H65" s="185"/>
      <c r="I65" s="185"/>
      <c r="J65" s="185"/>
      <c r="K65" s="185"/>
      <c r="L65" s="185"/>
      <c r="M65" s="372"/>
      <c r="N65" s="177"/>
      <c r="O65" s="185"/>
      <c r="P65" s="177"/>
      <c r="Q65" s="185"/>
    </row>
    <row r="66" spans="1:17" ht="15.75">
      <c r="A66" s="186" t="s">
        <v>243</v>
      </c>
      <c r="B66" s="179">
        <v>10000</v>
      </c>
      <c r="C66" s="178">
        <v>0.3</v>
      </c>
      <c r="D66" s="175">
        <f>SUM(B66*(1-C66))</f>
        <v>7000</v>
      </c>
      <c r="E66" s="161"/>
      <c r="F66" s="161"/>
      <c r="G66" s="161"/>
      <c r="H66" s="174"/>
      <c r="I66" s="174"/>
      <c r="J66" s="161"/>
      <c r="K66" s="161"/>
      <c r="L66" s="161"/>
      <c r="M66" s="177"/>
      <c r="N66" s="177"/>
      <c r="O66" s="179"/>
      <c r="P66" s="177"/>
      <c r="Q66" s="179"/>
    </row>
    <row r="67" spans="1:17" ht="15.75">
      <c r="A67" s="186"/>
      <c r="B67" s="183"/>
      <c r="C67" s="182"/>
      <c r="D67" s="181"/>
      <c r="E67" s="161"/>
      <c r="F67" s="161"/>
      <c r="G67" s="161"/>
      <c r="H67" s="174"/>
      <c r="I67" s="174"/>
      <c r="J67" s="161"/>
      <c r="K67" s="161"/>
      <c r="L67" s="161"/>
      <c r="M67" s="177"/>
      <c r="N67" s="177"/>
      <c r="O67" s="183"/>
      <c r="P67" s="177"/>
      <c r="Q67" s="183"/>
    </row>
    <row r="68" spans="1:17" ht="15.75">
      <c r="A68" s="186"/>
      <c r="B68" s="183"/>
      <c r="C68" s="182"/>
      <c r="D68" s="181"/>
      <c r="E68" s="161"/>
      <c r="F68" s="161"/>
      <c r="G68" s="161"/>
      <c r="H68" s="174"/>
      <c r="I68" s="174"/>
      <c r="J68" s="161"/>
      <c r="K68" s="161"/>
      <c r="L68" s="161"/>
      <c r="M68" s="177"/>
      <c r="N68" s="177"/>
      <c r="O68" s="183"/>
      <c r="P68" s="177"/>
      <c r="Q68" s="183"/>
    </row>
    <row r="69" spans="1:17" ht="15.75">
      <c r="A69" s="186" t="s">
        <v>244</v>
      </c>
      <c r="B69" s="183">
        <v>10000</v>
      </c>
      <c r="C69" s="182">
        <v>0.3</v>
      </c>
      <c r="D69" s="181">
        <f>SUM(B69*(1-C69))</f>
        <v>7000</v>
      </c>
      <c r="E69" s="161"/>
      <c r="F69" s="161"/>
      <c r="G69" s="161"/>
      <c r="H69" s="174"/>
      <c r="I69" s="174"/>
      <c r="J69" s="161"/>
      <c r="K69" s="161"/>
      <c r="L69" s="161"/>
      <c r="M69" s="177"/>
      <c r="N69" s="177"/>
      <c r="O69" s="183"/>
      <c r="P69" s="177"/>
      <c r="Q69" s="183"/>
    </row>
    <row r="70" spans="1:17" ht="15.75">
      <c r="A70" s="186"/>
      <c r="B70" s="183"/>
      <c r="C70" s="182"/>
      <c r="D70" s="181"/>
      <c r="E70" s="161"/>
      <c r="F70" s="161"/>
      <c r="G70" s="161"/>
      <c r="H70" s="174"/>
      <c r="I70" s="174"/>
      <c r="J70" s="161"/>
      <c r="K70" s="161"/>
      <c r="L70" s="161"/>
      <c r="M70" s="177"/>
      <c r="N70" s="177"/>
      <c r="O70" s="183"/>
      <c r="P70" s="177"/>
      <c r="Q70" s="183"/>
    </row>
    <row r="71" spans="1:17" ht="15.75">
      <c r="A71" s="186"/>
      <c r="B71" s="183"/>
      <c r="C71" s="182"/>
      <c r="D71" s="181"/>
      <c r="E71" s="161"/>
      <c r="F71" s="161"/>
      <c r="G71" s="161"/>
      <c r="H71" s="174"/>
      <c r="I71" s="174"/>
      <c r="J71" s="161"/>
      <c r="K71" s="161"/>
      <c r="L71" s="161"/>
      <c r="M71" s="177"/>
      <c r="N71" s="177"/>
      <c r="O71" s="183"/>
      <c r="P71" s="177"/>
      <c r="Q71" s="183"/>
    </row>
    <row r="72" spans="1:17" ht="15.75">
      <c r="A72" s="186" t="s">
        <v>245</v>
      </c>
      <c r="B72" s="183">
        <v>6700</v>
      </c>
      <c r="C72" s="182">
        <v>0.3</v>
      </c>
      <c r="D72" s="181">
        <f>SUM(B72*(1-C72))</f>
        <v>4690</v>
      </c>
      <c r="E72" s="161"/>
      <c r="F72" s="161"/>
      <c r="G72" s="161"/>
      <c r="H72" s="174"/>
      <c r="I72" s="174"/>
      <c r="J72" s="161"/>
      <c r="K72" s="161"/>
      <c r="L72" s="161"/>
      <c r="M72" s="177"/>
      <c r="N72" s="177"/>
      <c r="O72" s="183"/>
      <c r="P72" s="177"/>
      <c r="Q72" s="183"/>
    </row>
    <row r="73" spans="1:17" ht="15.75">
      <c r="A73" s="186"/>
      <c r="B73" s="183"/>
      <c r="C73" s="182"/>
      <c r="D73" s="181"/>
      <c r="E73" s="161"/>
      <c r="F73" s="161"/>
      <c r="G73" s="161"/>
      <c r="H73" s="174"/>
      <c r="I73" s="174"/>
      <c r="J73" s="161"/>
      <c r="K73" s="161"/>
      <c r="L73" s="161"/>
      <c r="M73" s="177"/>
      <c r="N73" s="177"/>
      <c r="O73" s="183"/>
      <c r="P73" s="177"/>
      <c r="Q73" s="183"/>
    </row>
    <row r="74" spans="1:17" ht="15.75">
      <c r="A74" s="186"/>
      <c r="B74" s="183"/>
      <c r="C74" s="182"/>
      <c r="D74" s="181"/>
      <c r="E74" s="161"/>
      <c r="F74" s="161"/>
      <c r="G74" s="161"/>
      <c r="H74" s="174"/>
      <c r="I74" s="174"/>
      <c r="J74" s="161"/>
      <c r="K74" s="161"/>
      <c r="L74" s="161"/>
      <c r="M74" s="177"/>
      <c r="N74" s="177"/>
      <c r="O74" s="183"/>
      <c r="P74" s="177"/>
      <c r="Q74" s="183"/>
    </row>
    <row r="75" spans="1:17" ht="15.75">
      <c r="A75" s="186" t="s">
        <v>246</v>
      </c>
      <c r="B75" s="183">
        <v>6300</v>
      </c>
      <c r="C75" s="182">
        <v>0.3</v>
      </c>
      <c r="D75" s="181">
        <f>SUM(B75*(1-C75))</f>
        <v>4410</v>
      </c>
      <c r="E75" s="161"/>
      <c r="F75" s="161"/>
      <c r="G75" s="161"/>
      <c r="H75" s="174"/>
      <c r="I75" s="174"/>
      <c r="J75" s="161"/>
      <c r="K75" s="161"/>
      <c r="L75" s="161"/>
      <c r="M75" s="177"/>
      <c r="N75" s="177"/>
      <c r="O75" s="183"/>
      <c r="P75" s="177"/>
      <c r="Q75" s="183"/>
    </row>
    <row r="76" spans="1:17" ht="15.75">
      <c r="A76" s="186"/>
      <c r="B76" s="183"/>
      <c r="C76" s="182"/>
      <c r="D76" s="181"/>
      <c r="E76" s="161"/>
      <c r="F76" s="161"/>
      <c r="G76" s="161"/>
      <c r="H76" s="174"/>
      <c r="I76" s="174"/>
      <c r="J76" s="161"/>
      <c r="K76" s="161"/>
      <c r="L76" s="161"/>
      <c r="M76" s="177"/>
      <c r="N76" s="177"/>
      <c r="O76" s="183"/>
      <c r="P76" s="177"/>
      <c r="Q76" s="183"/>
    </row>
    <row r="77" spans="1:17" ht="15.75">
      <c r="A77" s="186" t="s">
        <v>247</v>
      </c>
      <c r="B77" s="183">
        <v>4300</v>
      </c>
      <c r="C77" s="182">
        <v>0.3</v>
      </c>
      <c r="D77" s="181">
        <f>SUM(B77*(1-C77))</f>
        <v>3010</v>
      </c>
      <c r="E77" s="161"/>
      <c r="F77" s="161"/>
      <c r="G77" s="161"/>
      <c r="H77" s="174"/>
      <c r="I77" s="174"/>
      <c r="J77" s="161"/>
      <c r="K77" s="161"/>
      <c r="L77" s="161"/>
      <c r="M77" s="177"/>
      <c r="N77" s="177"/>
      <c r="O77" s="183"/>
      <c r="P77" s="177"/>
      <c r="Q77" s="183"/>
    </row>
    <row r="78" spans="1:17" ht="15.75">
      <c r="A78" s="186"/>
      <c r="B78" s="183"/>
      <c r="C78" s="182"/>
      <c r="D78" s="181"/>
      <c r="E78" s="161"/>
      <c r="F78" s="161"/>
      <c r="G78" s="161"/>
      <c r="H78" s="174"/>
      <c r="I78" s="174"/>
      <c r="J78" s="161"/>
      <c r="K78" s="161"/>
      <c r="L78" s="161"/>
      <c r="M78" s="177"/>
      <c r="N78" s="177"/>
      <c r="O78" s="183"/>
      <c r="P78" s="177"/>
      <c r="Q78" s="183"/>
    </row>
    <row r="79" spans="1:17" ht="15.75">
      <c r="A79" s="186"/>
      <c r="B79" s="183"/>
      <c r="C79" s="182"/>
      <c r="D79" s="181"/>
      <c r="E79" s="161"/>
      <c r="F79" s="161"/>
      <c r="G79" s="161"/>
      <c r="H79" s="174"/>
      <c r="I79" s="174"/>
      <c r="J79" s="161"/>
      <c r="K79" s="161"/>
      <c r="L79" s="161"/>
      <c r="M79" s="177"/>
      <c r="N79" s="177"/>
      <c r="O79" s="183"/>
      <c r="P79" s="177"/>
      <c r="Q79" s="183"/>
    </row>
    <row r="80" spans="1:17" ht="15.75">
      <c r="A80" s="186" t="s">
        <v>248</v>
      </c>
      <c r="B80" s="183">
        <v>4700</v>
      </c>
      <c r="C80" s="182">
        <v>0.3</v>
      </c>
      <c r="D80" s="181">
        <f>SUM(B80*(1-C80))</f>
        <v>3290</v>
      </c>
      <c r="E80" s="161"/>
      <c r="F80" s="161"/>
      <c r="G80" s="161"/>
      <c r="H80" s="174"/>
      <c r="I80" s="174"/>
      <c r="J80" s="161"/>
      <c r="K80" s="161"/>
      <c r="L80" s="161"/>
      <c r="M80" s="177"/>
      <c r="N80" s="177"/>
      <c r="O80" s="183"/>
      <c r="P80" s="177"/>
      <c r="Q80" s="183"/>
    </row>
    <row r="81" spans="1:17" ht="15.75">
      <c r="A81" s="173"/>
      <c r="B81" s="186"/>
      <c r="C81" s="368"/>
      <c r="D81" s="186"/>
      <c r="E81" s="186"/>
      <c r="F81" s="186"/>
      <c r="G81" s="186"/>
      <c r="H81" s="186"/>
      <c r="I81" s="186"/>
      <c r="J81" s="186"/>
      <c r="K81" s="186"/>
      <c r="L81" s="186"/>
      <c r="M81" s="177"/>
      <c r="N81" s="177"/>
      <c r="O81" s="186"/>
      <c r="P81" s="177"/>
      <c r="Q81" s="186"/>
    </row>
    <row r="82" spans="1:17" ht="15.75">
      <c r="A82" s="186" t="s">
        <v>249</v>
      </c>
      <c r="B82" s="183">
        <v>4200</v>
      </c>
      <c r="C82" s="182">
        <v>0.3</v>
      </c>
      <c r="D82" s="181">
        <f>SUM(B82*(1-C82))</f>
        <v>2940</v>
      </c>
      <c r="E82" s="161"/>
      <c r="F82" s="161"/>
      <c r="G82" s="161"/>
      <c r="H82" s="174"/>
      <c r="I82" s="174"/>
      <c r="J82" s="161"/>
      <c r="K82" s="161"/>
      <c r="L82" s="161"/>
      <c r="M82" s="177"/>
      <c r="N82" s="177"/>
      <c r="O82" s="183"/>
      <c r="P82" s="177"/>
      <c r="Q82" s="183"/>
    </row>
    <row r="83" spans="1:17" ht="15.75">
      <c r="A83" s="186" t="s">
        <v>250</v>
      </c>
      <c r="B83" s="183">
        <v>3200</v>
      </c>
      <c r="C83" s="182">
        <v>0.3</v>
      </c>
      <c r="D83" s="181">
        <f>SUM(B83*(1-C83))</f>
        <v>2240</v>
      </c>
      <c r="E83" s="161"/>
      <c r="F83" s="161"/>
      <c r="G83" s="161"/>
      <c r="H83" s="174"/>
      <c r="I83" s="174"/>
      <c r="J83" s="161"/>
      <c r="K83" s="161"/>
      <c r="L83" s="161"/>
      <c r="M83" s="177"/>
      <c r="N83" s="177"/>
      <c r="O83" s="183"/>
      <c r="P83" s="177"/>
      <c r="Q83" s="183"/>
    </row>
    <row r="84" spans="1:17" ht="15.75">
      <c r="A84" s="177"/>
      <c r="B84" s="177"/>
      <c r="C84" s="177"/>
      <c r="D84" s="177"/>
      <c r="E84" s="177"/>
      <c r="F84" s="177"/>
      <c r="G84" s="177"/>
      <c r="H84" s="177"/>
      <c r="I84" s="177"/>
      <c r="J84" s="177"/>
      <c r="K84" s="177"/>
      <c r="L84" s="177"/>
      <c r="M84" s="177"/>
      <c r="N84" s="177"/>
      <c r="O84" s="177"/>
      <c r="P84" s="177"/>
      <c r="Q84" s="177"/>
    </row>
    <row r="85" spans="1:17" ht="15.75">
      <c r="A85" s="200" t="s">
        <v>343</v>
      </c>
      <c r="B85" s="194" t="s">
        <v>344</v>
      </c>
      <c r="C85" s="177"/>
      <c r="D85" s="201" t="s">
        <v>345</v>
      </c>
      <c r="E85" s="201"/>
      <c r="F85" s="200" t="s">
        <v>242</v>
      </c>
      <c r="G85" s="194" t="s">
        <v>152</v>
      </c>
      <c r="H85" s="194" t="s">
        <v>433</v>
      </c>
      <c r="I85" s="177"/>
      <c r="J85" s="194"/>
      <c r="K85" s="194"/>
      <c r="L85" s="194"/>
      <c r="M85" s="177"/>
      <c r="N85" s="177"/>
      <c r="O85" s="177"/>
      <c r="P85" s="177"/>
      <c r="Q85" s="194"/>
    </row>
    <row r="86" spans="1:17" ht="15.75">
      <c r="A86" s="195"/>
      <c r="B86" s="193"/>
      <c r="C86" s="191"/>
      <c r="D86" s="191"/>
      <c r="E86" s="191"/>
      <c r="F86" s="191"/>
      <c r="G86" s="191"/>
      <c r="H86" s="191"/>
      <c r="I86" s="177"/>
      <c r="J86" s="191"/>
      <c r="K86" s="191"/>
      <c r="L86" s="191"/>
      <c r="M86" s="177"/>
      <c r="N86" s="177"/>
      <c r="O86" s="191"/>
      <c r="P86" s="177"/>
      <c r="Q86" s="191"/>
    </row>
    <row r="87" spans="1:17" ht="15.75">
      <c r="A87" s="193" t="s">
        <v>346</v>
      </c>
      <c r="B87" s="191" t="s">
        <v>347</v>
      </c>
      <c r="C87" s="192"/>
      <c r="D87" s="385" t="s">
        <v>348</v>
      </c>
      <c r="E87" s="385"/>
      <c r="F87" s="192">
        <v>4000</v>
      </c>
      <c r="G87" s="171">
        <v>0.3</v>
      </c>
      <c r="H87" s="199">
        <f>SUM(F87*(1-G87))</f>
        <v>2800</v>
      </c>
      <c r="I87" s="177"/>
      <c r="J87" s="192"/>
      <c r="K87" s="191"/>
      <c r="L87" s="191"/>
      <c r="M87" s="177"/>
      <c r="N87" s="177"/>
      <c r="O87" s="191"/>
      <c r="P87" s="177"/>
      <c r="Q87" s="199"/>
    </row>
    <row r="88" spans="1:17" ht="15.75">
      <c r="A88" s="191" t="s">
        <v>349</v>
      </c>
      <c r="B88" s="191"/>
      <c r="C88" s="192"/>
      <c r="D88" s="385" t="s">
        <v>350</v>
      </c>
      <c r="E88" s="385"/>
      <c r="F88" s="192"/>
      <c r="G88" s="170"/>
      <c r="H88" s="199"/>
      <c r="I88" s="177"/>
      <c r="J88" s="192"/>
      <c r="K88" s="191"/>
      <c r="L88" s="191"/>
      <c r="M88" s="177"/>
      <c r="N88" s="177"/>
      <c r="O88" s="191"/>
      <c r="P88" s="177"/>
      <c r="Q88" s="192"/>
    </row>
    <row r="89" spans="1:17" ht="15.75">
      <c r="A89" s="191" t="s">
        <v>351</v>
      </c>
      <c r="B89" s="191"/>
      <c r="C89" s="192"/>
      <c r="D89" s="192"/>
      <c r="E89" s="192"/>
      <c r="F89" s="192"/>
      <c r="G89" s="170"/>
      <c r="H89" s="199"/>
      <c r="I89" s="177"/>
      <c r="J89" s="192"/>
      <c r="K89" s="191"/>
      <c r="L89" s="191"/>
      <c r="M89" s="177"/>
      <c r="N89" s="177"/>
      <c r="O89" s="191"/>
      <c r="P89" s="177"/>
      <c r="Q89" s="192"/>
    </row>
    <row r="90" spans="1:17" ht="15.75">
      <c r="A90" s="195"/>
      <c r="B90" s="191"/>
      <c r="C90" s="192"/>
      <c r="D90" s="192"/>
      <c r="E90" s="192"/>
      <c r="F90" s="192"/>
      <c r="G90" s="170"/>
      <c r="H90" s="199"/>
      <c r="I90" s="177"/>
      <c r="J90" s="192"/>
      <c r="K90" s="191"/>
      <c r="L90" s="191"/>
      <c r="M90" s="177"/>
      <c r="N90" s="177"/>
      <c r="O90" s="191"/>
      <c r="P90" s="177"/>
      <c r="Q90" s="192"/>
    </row>
    <row r="91" spans="1:17" ht="15.75">
      <c r="A91" s="193" t="s">
        <v>352</v>
      </c>
      <c r="B91" s="191" t="s">
        <v>347</v>
      </c>
      <c r="C91" s="192"/>
      <c r="D91" s="385" t="s">
        <v>353</v>
      </c>
      <c r="E91" s="385"/>
      <c r="F91" s="192">
        <v>4000</v>
      </c>
      <c r="G91" s="171">
        <v>0.3</v>
      </c>
      <c r="H91" s="199">
        <f t="shared" ref="H91:H149" si="0">SUM(F91*(1-G91))</f>
        <v>2800</v>
      </c>
      <c r="I91" s="177"/>
      <c r="J91" s="192"/>
      <c r="K91" s="191"/>
      <c r="L91" s="191"/>
      <c r="M91" s="177"/>
      <c r="N91" s="177"/>
      <c r="O91" s="191"/>
      <c r="P91" s="177"/>
      <c r="Q91" s="199"/>
    </row>
    <row r="92" spans="1:17" ht="15.75">
      <c r="A92" s="191" t="s">
        <v>349</v>
      </c>
      <c r="B92" s="191"/>
      <c r="C92" s="192"/>
      <c r="D92" s="385" t="s">
        <v>354</v>
      </c>
      <c r="E92" s="385"/>
      <c r="F92" s="192"/>
      <c r="G92" s="170"/>
      <c r="H92" s="199"/>
      <c r="I92" s="177"/>
      <c r="J92" s="192"/>
      <c r="K92" s="191"/>
      <c r="L92" s="191"/>
      <c r="M92" s="177"/>
      <c r="N92" s="177"/>
      <c r="O92" s="191"/>
      <c r="P92" s="177"/>
      <c r="Q92" s="192"/>
    </row>
    <row r="93" spans="1:17" ht="15.75">
      <c r="A93" s="191" t="s">
        <v>355</v>
      </c>
      <c r="B93" s="191"/>
      <c r="C93" s="192"/>
      <c r="D93" s="192"/>
      <c r="E93" s="192"/>
      <c r="F93" s="192"/>
      <c r="G93" s="170"/>
      <c r="H93" s="199"/>
      <c r="I93" s="177"/>
      <c r="J93" s="192"/>
      <c r="K93" s="191"/>
      <c r="L93" s="191"/>
      <c r="M93" s="177"/>
      <c r="N93" s="177"/>
      <c r="O93" s="191"/>
      <c r="P93" s="177"/>
      <c r="Q93" s="192"/>
    </row>
    <row r="94" spans="1:17" ht="15.75">
      <c r="A94" s="193"/>
      <c r="B94" s="191"/>
      <c r="C94" s="192"/>
      <c r="D94" s="169"/>
      <c r="E94" s="192"/>
      <c r="F94" s="192"/>
      <c r="G94" s="171"/>
      <c r="H94" s="199"/>
      <c r="I94" s="177"/>
      <c r="J94" s="192"/>
      <c r="K94" s="191"/>
      <c r="L94" s="191"/>
      <c r="M94" s="177"/>
      <c r="N94" s="177"/>
      <c r="O94" s="191"/>
      <c r="P94" s="177"/>
      <c r="Q94" s="199"/>
    </row>
    <row r="95" spans="1:17" ht="15.75">
      <c r="A95" s="193" t="s">
        <v>356</v>
      </c>
      <c r="B95" s="191" t="s">
        <v>347</v>
      </c>
      <c r="C95" s="192"/>
      <c r="D95" s="385" t="s">
        <v>357</v>
      </c>
      <c r="E95" s="385"/>
      <c r="F95" s="192">
        <v>3000</v>
      </c>
      <c r="G95" s="171">
        <v>0.3</v>
      </c>
      <c r="H95" s="199">
        <f t="shared" si="0"/>
        <v>2100</v>
      </c>
      <c r="I95" s="177"/>
      <c r="J95" s="192"/>
      <c r="K95" s="191"/>
      <c r="L95" s="191"/>
      <c r="M95" s="177"/>
      <c r="N95" s="177"/>
      <c r="O95" s="191"/>
      <c r="P95" s="177"/>
      <c r="Q95" s="199"/>
    </row>
    <row r="96" spans="1:17" ht="15.75">
      <c r="A96" s="191" t="s">
        <v>358</v>
      </c>
      <c r="B96" s="195"/>
      <c r="C96" s="192"/>
      <c r="D96" s="385" t="s">
        <v>350</v>
      </c>
      <c r="E96" s="385"/>
      <c r="F96" s="192"/>
      <c r="G96" s="170"/>
      <c r="H96" s="199"/>
      <c r="I96" s="177"/>
      <c r="J96" s="192"/>
      <c r="K96" s="195"/>
      <c r="L96" s="195"/>
      <c r="M96" s="177"/>
      <c r="N96" s="177"/>
      <c r="O96" s="195"/>
      <c r="P96" s="177"/>
      <c r="Q96" s="192"/>
    </row>
    <row r="97" spans="1:17" ht="15.75">
      <c r="A97" s="191" t="s">
        <v>359</v>
      </c>
      <c r="B97" s="195"/>
      <c r="C97" s="192"/>
      <c r="D97" s="192"/>
      <c r="E97" s="192"/>
      <c r="F97" s="192"/>
      <c r="G97" s="170"/>
      <c r="H97" s="199"/>
      <c r="I97" s="177"/>
      <c r="J97" s="192"/>
      <c r="K97" s="195"/>
      <c r="L97" s="195"/>
      <c r="M97" s="177"/>
      <c r="N97" s="177"/>
      <c r="O97" s="195"/>
      <c r="P97" s="177"/>
      <c r="Q97" s="192"/>
    </row>
    <row r="98" spans="1:17" ht="15.75">
      <c r="A98" s="193"/>
      <c r="B98" s="191"/>
      <c r="C98" s="192"/>
      <c r="D98" s="169"/>
      <c r="E98" s="192"/>
      <c r="F98" s="192"/>
      <c r="G98" s="171"/>
      <c r="H98" s="199"/>
      <c r="I98" s="177"/>
      <c r="J98" s="192"/>
      <c r="K98" s="191"/>
      <c r="L98" s="191"/>
      <c r="M98" s="177"/>
      <c r="N98" s="177"/>
      <c r="O98" s="191"/>
      <c r="P98" s="177"/>
      <c r="Q98" s="199"/>
    </row>
    <row r="99" spans="1:17" ht="15.75">
      <c r="A99" s="193" t="s">
        <v>360</v>
      </c>
      <c r="B99" s="191" t="s">
        <v>361</v>
      </c>
      <c r="C99" s="192"/>
      <c r="D99" s="385" t="s">
        <v>357</v>
      </c>
      <c r="E99" s="385"/>
      <c r="F99" s="192">
        <v>2000</v>
      </c>
      <c r="G99" s="171">
        <v>0.3</v>
      </c>
      <c r="H99" s="199">
        <f t="shared" si="0"/>
        <v>1400</v>
      </c>
      <c r="I99" s="177"/>
      <c r="J99" s="192"/>
      <c r="K99" s="191"/>
      <c r="L99" s="191"/>
      <c r="M99" s="177"/>
      <c r="N99" s="177"/>
      <c r="O99" s="191"/>
      <c r="P99" s="177"/>
      <c r="Q99" s="199"/>
    </row>
    <row r="100" spans="1:17" ht="15.75">
      <c r="A100" s="191" t="s">
        <v>362</v>
      </c>
      <c r="B100" s="191"/>
      <c r="C100" s="192"/>
      <c r="D100" s="385" t="s">
        <v>350</v>
      </c>
      <c r="E100" s="385"/>
      <c r="F100" s="192"/>
      <c r="G100" s="170"/>
      <c r="H100" s="199"/>
      <c r="I100" s="177"/>
      <c r="J100" s="192"/>
      <c r="K100" s="191"/>
      <c r="L100" s="191"/>
      <c r="M100" s="177"/>
      <c r="N100" s="177"/>
      <c r="O100" s="191"/>
      <c r="P100" s="177"/>
      <c r="Q100" s="192"/>
    </row>
    <row r="101" spans="1:17" ht="15.75">
      <c r="A101" s="191" t="s">
        <v>359</v>
      </c>
      <c r="B101" s="191"/>
      <c r="C101" s="192"/>
      <c r="D101" s="192"/>
      <c r="E101" s="192"/>
      <c r="F101" s="192"/>
      <c r="G101" s="170"/>
      <c r="H101" s="199"/>
      <c r="I101" s="177"/>
      <c r="J101" s="192"/>
      <c r="K101" s="191"/>
      <c r="L101" s="191"/>
      <c r="M101" s="177"/>
      <c r="N101" s="177"/>
      <c r="O101" s="191"/>
      <c r="P101" s="177"/>
      <c r="Q101" s="192"/>
    </row>
    <row r="102" spans="1:17" ht="15.75">
      <c r="A102" s="193"/>
      <c r="B102" s="191"/>
      <c r="C102" s="192"/>
      <c r="D102" s="169"/>
      <c r="E102" s="192"/>
      <c r="F102" s="192"/>
      <c r="G102" s="171"/>
      <c r="H102" s="199"/>
      <c r="I102" s="177"/>
      <c r="J102" s="192"/>
      <c r="K102" s="191"/>
      <c r="L102" s="191"/>
      <c r="M102" s="177"/>
      <c r="N102" s="177"/>
      <c r="O102" s="191"/>
      <c r="P102" s="177"/>
      <c r="Q102" s="199"/>
    </row>
    <row r="103" spans="1:17" ht="15.75">
      <c r="A103" s="193" t="s">
        <v>363</v>
      </c>
      <c r="B103" s="191" t="s">
        <v>364</v>
      </c>
      <c r="C103" s="192"/>
      <c r="D103" s="385" t="s">
        <v>348</v>
      </c>
      <c r="E103" s="385"/>
      <c r="F103" s="192">
        <v>2000</v>
      </c>
      <c r="G103" s="171">
        <v>0.3</v>
      </c>
      <c r="H103" s="199">
        <f t="shared" si="0"/>
        <v>1400</v>
      </c>
      <c r="I103" s="177"/>
      <c r="J103" s="192"/>
      <c r="K103" s="191"/>
      <c r="L103" s="191"/>
      <c r="M103" s="177"/>
      <c r="N103" s="177"/>
      <c r="O103" s="191"/>
      <c r="P103" s="177"/>
      <c r="Q103" s="199"/>
    </row>
    <row r="104" spans="1:17" ht="15.75">
      <c r="A104" s="191" t="s">
        <v>362</v>
      </c>
      <c r="B104" s="191"/>
      <c r="C104" s="192"/>
      <c r="D104" s="385" t="s">
        <v>350</v>
      </c>
      <c r="E104" s="385"/>
      <c r="F104" s="192"/>
      <c r="G104" s="170"/>
      <c r="H104" s="199"/>
      <c r="I104" s="177"/>
      <c r="J104" s="192"/>
      <c r="K104" s="191"/>
      <c r="L104" s="191"/>
      <c r="M104" s="177"/>
      <c r="N104" s="177"/>
      <c r="O104" s="191"/>
      <c r="P104" s="177"/>
      <c r="Q104" s="192"/>
    </row>
    <row r="105" spans="1:17" ht="15.75">
      <c r="A105" s="191" t="s">
        <v>365</v>
      </c>
      <c r="B105" s="191"/>
      <c r="C105" s="192"/>
      <c r="D105" s="192"/>
      <c r="E105" s="192"/>
      <c r="F105" s="192"/>
      <c r="G105" s="170"/>
      <c r="H105" s="199"/>
      <c r="I105" s="177"/>
      <c r="J105" s="192"/>
      <c r="K105" s="191"/>
      <c r="L105" s="191"/>
      <c r="M105" s="177"/>
      <c r="N105" s="177"/>
      <c r="O105" s="191"/>
      <c r="P105" s="177"/>
      <c r="Q105" s="192"/>
    </row>
    <row r="106" spans="1:17" ht="15.75">
      <c r="A106" s="193"/>
      <c r="B106" s="191"/>
      <c r="C106" s="192"/>
      <c r="D106" s="169"/>
      <c r="E106" s="192"/>
      <c r="F106" s="192"/>
      <c r="G106" s="171"/>
      <c r="H106" s="199"/>
      <c r="I106" s="177"/>
      <c r="J106" s="192"/>
      <c r="K106" s="191"/>
      <c r="L106" s="191"/>
      <c r="M106" s="177"/>
      <c r="N106" s="177"/>
      <c r="O106" s="191"/>
      <c r="P106" s="177"/>
      <c r="Q106" s="199"/>
    </row>
    <row r="107" spans="1:17" ht="15.75">
      <c r="A107" s="193" t="s">
        <v>366</v>
      </c>
      <c r="B107" s="191" t="s">
        <v>367</v>
      </c>
      <c r="C107" s="192"/>
      <c r="D107" s="385" t="s">
        <v>368</v>
      </c>
      <c r="E107" s="385"/>
      <c r="F107" s="192">
        <v>1600</v>
      </c>
      <c r="G107" s="171">
        <v>0.3</v>
      </c>
      <c r="H107" s="199">
        <f t="shared" si="0"/>
        <v>1120</v>
      </c>
      <c r="I107" s="177"/>
      <c r="J107" s="192"/>
      <c r="K107" s="191"/>
      <c r="L107" s="191"/>
      <c r="M107" s="177"/>
      <c r="N107" s="177"/>
      <c r="O107" s="191"/>
      <c r="P107" s="177"/>
      <c r="Q107" s="199"/>
    </row>
    <row r="108" spans="1:17" ht="15.75">
      <c r="A108" s="191" t="s">
        <v>369</v>
      </c>
      <c r="B108" s="191"/>
      <c r="C108" s="192"/>
      <c r="D108" s="385" t="s">
        <v>350</v>
      </c>
      <c r="E108" s="385"/>
      <c r="F108" s="192"/>
      <c r="G108" s="170"/>
      <c r="H108" s="199"/>
      <c r="I108" s="177"/>
      <c r="J108" s="192"/>
      <c r="K108" s="191"/>
      <c r="L108" s="191"/>
      <c r="M108" s="177"/>
      <c r="N108" s="177"/>
      <c r="O108" s="191"/>
      <c r="P108" s="177"/>
      <c r="Q108" s="192"/>
    </row>
    <row r="109" spans="1:17" ht="15.75">
      <c r="A109" s="191" t="s">
        <v>365</v>
      </c>
      <c r="B109" s="191"/>
      <c r="C109" s="192"/>
      <c r="D109" s="192"/>
      <c r="E109" s="192"/>
      <c r="F109" s="192"/>
      <c r="G109" s="170"/>
      <c r="H109" s="199"/>
      <c r="I109" s="177"/>
      <c r="J109" s="192"/>
      <c r="K109" s="191"/>
      <c r="L109" s="191"/>
      <c r="M109" s="177"/>
      <c r="N109" s="177"/>
      <c r="O109" s="191"/>
      <c r="P109" s="177"/>
      <c r="Q109" s="192"/>
    </row>
    <row r="110" spans="1:17" ht="15.75">
      <c r="A110" s="193"/>
      <c r="B110" s="191"/>
      <c r="C110" s="192"/>
      <c r="D110" s="169"/>
      <c r="E110" s="192"/>
      <c r="F110" s="192"/>
      <c r="G110" s="171"/>
      <c r="H110" s="199"/>
      <c r="I110" s="177"/>
      <c r="J110" s="192"/>
      <c r="K110" s="191"/>
      <c r="L110" s="191"/>
      <c r="M110" s="177"/>
      <c r="N110" s="177"/>
      <c r="O110" s="191"/>
      <c r="P110" s="177"/>
      <c r="Q110" s="199"/>
    </row>
    <row r="111" spans="1:17" ht="15.75">
      <c r="A111" s="193" t="s">
        <v>370</v>
      </c>
      <c r="B111" s="191" t="s">
        <v>347</v>
      </c>
      <c r="C111" s="192"/>
      <c r="D111" s="385" t="s">
        <v>368</v>
      </c>
      <c r="E111" s="385"/>
      <c r="F111" s="192">
        <v>1400</v>
      </c>
      <c r="G111" s="171">
        <v>0.3</v>
      </c>
      <c r="H111" s="199">
        <f t="shared" si="0"/>
        <v>979.99999999999989</v>
      </c>
      <c r="I111" s="177"/>
      <c r="J111" s="192"/>
      <c r="K111" s="191"/>
      <c r="L111" s="191"/>
      <c r="M111" s="177"/>
      <c r="N111" s="177"/>
      <c r="O111" s="191"/>
      <c r="P111" s="177"/>
      <c r="Q111" s="199"/>
    </row>
    <row r="112" spans="1:17" ht="15.75">
      <c r="A112" s="191" t="s">
        <v>369</v>
      </c>
      <c r="B112" s="191"/>
      <c r="C112" s="192"/>
      <c r="D112" s="385" t="s">
        <v>350</v>
      </c>
      <c r="E112" s="385"/>
      <c r="F112" s="192"/>
      <c r="G112" s="170"/>
      <c r="H112" s="199"/>
      <c r="I112" s="177"/>
      <c r="J112" s="192"/>
      <c r="K112" s="191"/>
      <c r="L112" s="191"/>
      <c r="M112" s="177"/>
      <c r="N112" s="177"/>
      <c r="O112" s="191"/>
      <c r="P112" s="177"/>
      <c r="Q112" s="192"/>
    </row>
    <row r="113" spans="1:17" ht="15.75">
      <c r="A113" s="191" t="s">
        <v>371</v>
      </c>
      <c r="B113" s="191"/>
      <c r="C113" s="192"/>
      <c r="D113" s="192"/>
      <c r="E113" s="192"/>
      <c r="F113" s="192"/>
      <c r="G113" s="170"/>
      <c r="H113" s="199"/>
      <c r="I113" s="177"/>
      <c r="J113" s="192"/>
      <c r="K113" s="191"/>
      <c r="L113" s="191"/>
      <c r="M113" s="177"/>
      <c r="N113" s="177"/>
      <c r="O113" s="191"/>
      <c r="P113" s="177"/>
      <c r="Q113" s="192"/>
    </row>
    <row r="114" spans="1:17" ht="15.75">
      <c r="A114" s="191"/>
      <c r="B114" s="191"/>
      <c r="C114" s="192"/>
      <c r="D114" s="169"/>
      <c r="E114" s="192"/>
      <c r="F114" s="192"/>
      <c r="G114" s="170"/>
      <c r="H114" s="199"/>
      <c r="I114" s="177"/>
      <c r="J114" s="192"/>
      <c r="K114" s="191"/>
      <c r="L114" s="191"/>
      <c r="M114" s="177"/>
      <c r="N114" s="177"/>
      <c r="O114" s="191"/>
      <c r="P114" s="177"/>
      <c r="Q114" s="192"/>
    </row>
    <row r="115" spans="1:17" ht="15.75">
      <c r="A115" s="193" t="s">
        <v>372</v>
      </c>
      <c r="B115" s="191" t="s">
        <v>347</v>
      </c>
      <c r="C115" s="192"/>
      <c r="D115" s="385" t="s">
        <v>373</v>
      </c>
      <c r="E115" s="385"/>
      <c r="F115" s="192">
        <v>1200</v>
      </c>
      <c r="G115" s="171">
        <v>0.3</v>
      </c>
      <c r="H115" s="199">
        <f t="shared" si="0"/>
        <v>840</v>
      </c>
      <c r="I115" s="177"/>
      <c r="J115" s="192"/>
      <c r="K115" s="191"/>
      <c r="L115" s="191"/>
      <c r="M115" s="177"/>
      <c r="N115" s="177"/>
      <c r="O115" s="191"/>
      <c r="P115" s="177"/>
      <c r="Q115" s="199"/>
    </row>
    <row r="116" spans="1:17" ht="15.75">
      <c r="A116" s="191" t="s">
        <v>374</v>
      </c>
      <c r="B116" s="191"/>
      <c r="C116" s="192"/>
      <c r="D116" s="385" t="s">
        <v>375</v>
      </c>
      <c r="E116" s="385"/>
      <c r="F116" s="192"/>
      <c r="G116" s="170"/>
      <c r="H116" s="199"/>
      <c r="I116" s="177"/>
      <c r="J116" s="192"/>
      <c r="K116" s="191"/>
      <c r="L116" s="191"/>
      <c r="M116" s="177"/>
      <c r="N116" s="177"/>
      <c r="O116" s="191"/>
      <c r="P116" s="177"/>
      <c r="Q116" s="192"/>
    </row>
    <row r="117" spans="1:17" ht="15.75">
      <c r="A117" s="191" t="s">
        <v>376</v>
      </c>
      <c r="B117" s="195"/>
      <c r="C117" s="192"/>
      <c r="D117" s="192"/>
      <c r="E117" s="192"/>
      <c r="F117" s="192"/>
      <c r="G117" s="170"/>
      <c r="H117" s="199"/>
      <c r="I117" s="177"/>
      <c r="J117" s="192"/>
      <c r="K117" s="195"/>
      <c r="L117" s="195"/>
      <c r="M117" s="177"/>
      <c r="N117" s="177"/>
      <c r="O117" s="195"/>
      <c r="P117" s="177"/>
      <c r="Q117" s="192"/>
    </row>
    <row r="118" spans="1:17" ht="15.75">
      <c r="A118" s="191"/>
      <c r="B118" s="191"/>
      <c r="C118" s="203"/>
      <c r="D118" s="202"/>
      <c r="E118" s="191"/>
      <c r="F118" s="192"/>
      <c r="G118" s="170"/>
      <c r="H118" s="199"/>
      <c r="I118" s="177"/>
      <c r="J118" s="191"/>
      <c r="K118" s="191"/>
      <c r="L118" s="191"/>
      <c r="M118" s="177"/>
      <c r="N118" s="177"/>
      <c r="O118" s="191"/>
      <c r="P118" s="177"/>
      <c r="Q118" s="192"/>
    </row>
    <row r="119" spans="1:17" ht="15.75">
      <c r="A119" s="193" t="s">
        <v>377</v>
      </c>
      <c r="B119" s="191" t="s">
        <v>378</v>
      </c>
      <c r="C119" s="373" t="s">
        <v>373</v>
      </c>
      <c r="D119" s="386" t="s">
        <v>373</v>
      </c>
      <c r="E119" s="386"/>
      <c r="F119" s="192">
        <v>1100</v>
      </c>
      <c r="G119" s="171">
        <v>0.3</v>
      </c>
      <c r="H119" s="199">
        <f t="shared" si="0"/>
        <v>770</v>
      </c>
      <c r="I119" s="177"/>
      <c r="J119" s="195"/>
      <c r="K119" s="191"/>
      <c r="L119" s="191"/>
      <c r="M119" s="177"/>
      <c r="N119" s="177"/>
      <c r="O119" s="191"/>
      <c r="P119" s="177"/>
      <c r="Q119" s="199"/>
    </row>
    <row r="120" spans="1:17" ht="15.75">
      <c r="A120" s="191" t="s">
        <v>379</v>
      </c>
      <c r="B120" s="191"/>
      <c r="C120" s="192"/>
      <c r="D120" s="385" t="s">
        <v>375</v>
      </c>
      <c r="E120" s="385"/>
      <c r="F120" s="192"/>
      <c r="G120" s="170"/>
      <c r="H120" s="199"/>
      <c r="I120" s="177"/>
      <c r="J120" s="192"/>
      <c r="K120" s="191"/>
      <c r="L120" s="191"/>
      <c r="M120" s="177"/>
      <c r="N120" s="177"/>
      <c r="O120" s="191"/>
      <c r="P120" s="177"/>
      <c r="Q120" s="192"/>
    </row>
    <row r="121" spans="1:17" ht="15.75">
      <c r="A121" s="191" t="s">
        <v>371</v>
      </c>
      <c r="B121" s="191"/>
      <c r="C121" s="192"/>
      <c r="D121" s="192"/>
      <c r="E121" s="192"/>
      <c r="F121" s="192"/>
      <c r="G121" s="170"/>
      <c r="H121" s="199"/>
      <c r="I121" s="177"/>
      <c r="J121" s="192"/>
      <c r="K121" s="191"/>
      <c r="L121" s="191"/>
      <c r="M121" s="177"/>
      <c r="N121" s="177"/>
      <c r="O121" s="191"/>
      <c r="P121" s="177"/>
      <c r="Q121" s="192"/>
    </row>
    <row r="122" spans="1:17" ht="15.75">
      <c r="A122" s="191"/>
      <c r="B122" s="191"/>
      <c r="C122" s="203"/>
      <c r="D122" s="202"/>
      <c r="E122" s="191"/>
      <c r="F122" s="192"/>
      <c r="G122" s="170"/>
      <c r="H122" s="199"/>
      <c r="I122" s="177"/>
      <c r="J122" s="191"/>
      <c r="K122" s="191"/>
      <c r="L122" s="191"/>
      <c r="M122" s="177"/>
      <c r="N122" s="177"/>
      <c r="O122" s="191"/>
      <c r="P122" s="177"/>
      <c r="Q122" s="192"/>
    </row>
    <row r="123" spans="1:17" ht="15.75">
      <c r="A123" s="193" t="s">
        <v>380</v>
      </c>
      <c r="B123" s="191" t="s">
        <v>381</v>
      </c>
      <c r="C123" s="192"/>
      <c r="D123" s="385" t="s">
        <v>373</v>
      </c>
      <c r="E123" s="385"/>
      <c r="F123" s="192">
        <v>1000</v>
      </c>
      <c r="G123" s="171">
        <v>0.3</v>
      </c>
      <c r="H123" s="199">
        <f t="shared" si="0"/>
        <v>700</v>
      </c>
      <c r="I123" s="177"/>
      <c r="J123" s="192"/>
      <c r="K123" s="191"/>
      <c r="L123" s="191"/>
      <c r="M123" s="177"/>
      <c r="N123" s="177"/>
      <c r="O123" s="191"/>
      <c r="P123" s="177"/>
      <c r="Q123" s="199"/>
    </row>
    <row r="124" spans="1:17" ht="15.75">
      <c r="A124" s="191" t="s">
        <v>382</v>
      </c>
      <c r="B124" s="191"/>
      <c r="C124" s="192"/>
      <c r="D124" s="385" t="s">
        <v>375</v>
      </c>
      <c r="E124" s="385"/>
      <c r="F124" s="192"/>
      <c r="G124" s="170"/>
      <c r="H124" s="199"/>
      <c r="I124" s="177"/>
      <c r="J124" s="192"/>
      <c r="K124" s="191"/>
      <c r="L124" s="191"/>
      <c r="M124" s="177"/>
      <c r="N124" s="177"/>
      <c r="O124" s="191"/>
      <c r="P124" s="177"/>
      <c r="Q124" s="192"/>
    </row>
    <row r="125" spans="1:17" ht="15.75">
      <c r="A125" s="191" t="s">
        <v>383</v>
      </c>
      <c r="B125" s="191"/>
      <c r="C125" s="192"/>
      <c r="D125" s="192"/>
      <c r="E125" s="192"/>
      <c r="F125" s="192"/>
      <c r="G125" s="170"/>
      <c r="H125" s="199"/>
      <c r="I125" s="177"/>
      <c r="J125" s="192"/>
      <c r="K125" s="191"/>
      <c r="L125" s="191"/>
      <c r="M125" s="177"/>
      <c r="N125" s="177"/>
      <c r="O125" s="191"/>
      <c r="P125" s="177"/>
      <c r="Q125" s="192"/>
    </row>
    <row r="126" spans="1:17" ht="15.75">
      <c r="A126" s="191"/>
      <c r="B126" s="191"/>
      <c r="C126" s="192"/>
      <c r="D126" s="169"/>
      <c r="E126" s="192"/>
      <c r="F126" s="192"/>
      <c r="G126" s="170"/>
      <c r="H126" s="199"/>
      <c r="I126" s="177"/>
      <c r="J126" s="192"/>
      <c r="K126" s="191"/>
      <c r="L126" s="191"/>
      <c r="M126" s="177"/>
      <c r="N126" s="177"/>
      <c r="O126" s="191"/>
      <c r="P126" s="177"/>
      <c r="Q126" s="192"/>
    </row>
    <row r="127" spans="1:17" ht="15.75">
      <c r="A127" s="193" t="s">
        <v>384</v>
      </c>
      <c r="B127" s="191" t="s">
        <v>381</v>
      </c>
      <c r="C127" s="192"/>
      <c r="D127" s="385" t="s">
        <v>373</v>
      </c>
      <c r="E127" s="385"/>
      <c r="F127" s="192">
        <v>850</v>
      </c>
      <c r="G127" s="171">
        <v>0.3</v>
      </c>
      <c r="H127" s="199">
        <f t="shared" si="0"/>
        <v>595</v>
      </c>
      <c r="I127" s="177"/>
      <c r="J127" s="192"/>
      <c r="K127" s="191"/>
      <c r="L127" s="191"/>
      <c r="M127" s="177"/>
      <c r="N127" s="177"/>
      <c r="O127" s="191"/>
      <c r="P127" s="177"/>
      <c r="Q127" s="199"/>
    </row>
    <row r="128" spans="1:17" ht="15.75">
      <c r="A128" s="191" t="s">
        <v>385</v>
      </c>
      <c r="B128" s="191"/>
      <c r="C128" s="192"/>
      <c r="D128" s="385" t="s">
        <v>375</v>
      </c>
      <c r="E128" s="385"/>
      <c r="F128" s="192"/>
      <c r="G128" s="170"/>
      <c r="H128" s="199"/>
      <c r="I128" s="177"/>
      <c r="J128" s="192"/>
      <c r="K128" s="191"/>
      <c r="L128" s="191"/>
      <c r="M128" s="177"/>
      <c r="N128" s="177"/>
      <c r="O128" s="191"/>
      <c r="P128" s="177"/>
      <c r="Q128" s="192"/>
    </row>
    <row r="129" spans="1:17" ht="15.75">
      <c r="A129" s="191" t="s">
        <v>371</v>
      </c>
      <c r="B129" s="191"/>
      <c r="C129" s="192"/>
      <c r="D129" s="192"/>
      <c r="E129" s="192"/>
      <c r="F129" s="192"/>
      <c r="G129" s="170"/>
      <c r="H129" s="199"/>
      <c r="I129" s="177"/>
      <c r="J129" s="192"/>
      <c r="K129" s="191"/>
      <c r="L129" s="191"/>
      <c r="M129" s="177"/>
      <c r="N129" s="177"/>
      <c r="O129" s="191"/>
      <c r="P129" s="177"/>
      <c r="Q129" s="192"/>
    </row>
    <row r="130" spans="1:17" ht="15.75">
      <c r="A130" s="193"/>
      <c r="B130" s="191"/>
      <c r="C130" s="203"/>
      <c r="D130" s="202"/>
      <c r="E130" s="191"/>
      <c r="F130" s="192"/>
      <c r="G130" s="171"/>
      <c r="H130" s="199"/>
      <c r="I130" s="177"/>
      <c r="J130" s="191"/>
      <c r="K130" s="191"/>
      <c r="L130" s="191"/>
      <c r="M130" s="177"/>
      <c r="N130" s="177"/>
      <c r="O130" s="191"/>
      <c r="P130" s="177"/>
      <c r="Q130" s="199"/>
    </row>
    <row r="131" spans="1:17" ht="15.75">
      <c r="A131" s="193" t="s">
        <v>386</v>
      </c>
      <c r="B131" s="191" t="s">
        <v>347</v>
      </c>
      <c r="C131" s="192"/>
      <c r="D131" s="385" t="s">
        <v>387</v>
      </c>
      <c r="E131" s="385"/>
      <c r="F131" s="192">
        <v>700</v>
      </c>
      <c r="G131" s="171">
        <v>0.3</v>
      </c>
      <c r="H131" s="199">
        <f t="shared" si="0"/>
        <v>489.99999999999994</v>
      </c>
      <c r="I131" s="177"/>
      <c r="J131" s="192"/>
      <c r="K131" s="191"/>
      <c r="L131" s="191"/>
      <c r="M131" s="177"/>
      <c r="N131" s="177"/>
      <c r="O131" s="191"/>
      <c r="P131" s="177"/>
      <c r="Q131" s="199"/>
    </row>
    <row r="132" spans="1:17" ht="15.75">
      <c r="A132" s="191" t="s">
        <v>388</v>
      </c>
      <c r="B132" s="191"/>
      <c r="C132" s="192"/>
      <c r="D132" s="385" t="s">
        <v>375</v>
      </c>
      <c r="E132" s="385"/>
      <c r="F132" s="192"/>
      <c r="G132" s="170"/>
      <c r="H132" s="199"/>
      <c r="I132" s="177"/>
      <c r="J132" s="192"/>
      <c r="K132" s="191"/>
      <c r="L132" s="191"/>
      <c r="M132" s="177"/>
      <c r="N132" s="177"/>
      <c r="O132" s="191"/>
      <c r="P132" s="177"/>
      <c r="Q132" s="192"/>
    </row>
    <row r="133" spans="1:17" ht="15.75">
      <c r="A133" s="191" t="s">
        <v>389</v>
      </c>
      <c r="B133" s="191"/>
      <c r="C133" s="192"/>
      <c r="D133" s="192"/>
      <c r="E133" s="192"/>
      <c r="F133" s="192"/>
      <c r="G133" s="170"/>
      <c r="H133" s="199"/>
      <c r="I133" s="177"/>
      <c r="J133" s="192"/>
      <c r="K133" s="191"/>
      <c r="L133" s="191"/>
      <c r="M133" s="177"/>
      <c r="N133" s="177"/>
      <c r="O133" s="191"/>
      <c r="P133" s="177"/>
      <c r="Q133" s="192"/>
    </row>
    <row r="134" spans="1:17" ht="15.75">
      <c r="A134" s="191"/>
      <c r="B134" s="191"/>
      <c r="C134" s="192"/>
      <c r="D134" s="169"/>
      <c r="E134" s="192"/>
      <c r="F134" s="192"/>
      <c r="G134" s="170"/>
      <c r="H134" s="199"/>
      <c r="I134" s="177"/>
      <c r="J134" s="192"/>
      <c r="K134" s="191"/>
      <c r="L134" s="191"/>
      <c r="M134" s="177"/>
      <c r="N134" s="177"/>
      <c r="O134" s="191"/>
      <c r="P134" s="177"/>
      <c r="Q134" s="192"/>
    </row>
    <row r="135" spans="1:17" ht="15.75">
      <c r="A135" s="193" t="s">
        <v>390</v>
      </c>
      <c r="B135" s="191" t="s">
        <v>378</v>
      </c>
      <c r="C135" s="192"/>
      <c r="D135" s="385" t="s">
        <v>387</v>
      </c>
      <c r="E135" s="385"/>
      <c r="F135" s="192">
        <v>520</v>
      </c>
      <c r="G135" s="171">
        <v>0.3</v>
      </c>
      <c r="H135" s="199">
        <f t="shared" si="0"/>
        <v>364</v>
      </c>
      <c r="I135" s="177"/>
      <c r="J135" s="192"/>
      <c r="K135" s="191"/>
      <c r="L135" s="191"/>
      <c r="M135" s="177"/>
      <c r="N135" s="177"/>
      <c r="O135" s="191"/>
      <c r="P135" s="177"/>
      <c r="Q135" s="199"/>
    </row>
    <row r="136" spans="1:17" ht="15.75">
      <c r="A136" s="191" t="s">
        <v>391</v>
      </c>
      <c r="B136" s="191"/>
      <c r="C136" s="192"/>
      <c r="D136" s="385" t="s">
        <v>375</v>
      </c>
      <c r="E136" s="385"/>
      <c r="F136" s="192"/>
      <c r="G136" s="170"/>
      <c r="H136" s="199"/>
      <c r="I136" s="177"/>
      <c r="J136" s="192"/>
      <c r="K136" s="191"/>
      <c r="L136" s="191"/>
      <c r="M136" s="177"/>
      <c r="N136" s="177"/>
      <c r="O136" s="191"/>
      <c r="P136" s="177"/>
      <c r="Q136" s="192"/>
    </row>
    <row r="137" spans="1:17" ht="15.75">
      <c r="A137" s="191" t="s">
        <v>389</v>
      </c>
      <c r="B137" s="191"/>
      <c r="C137" s="192"/>
      <c r="D137" s="192"/>
      <c r="E137" s="192"/>
      <c r="F137" s="192"/>
      <c r="G137" s="170"/>
      <c r="H137" s="199"/>
      <c r="I137" s="177"/>
      <c r="J137" s="192"/>
      <c r="K137" s="191"/>
      <c r="L137" s="191"/>
      <c r="M137" s="177"/>
      <c r="N137" s="177"/>
      <c r="O137" s="191"/>
      <c r="P137" s="177"/>
      <c r="Q137" s="192"/>
    </row>
    <row r="138" spans="1:17" ht="15.75">
      <c r="A138" s="191"/>
      <c r="B138" s="191"/>
      <c r="C138" s="192"/>
      <c r="D138" s="169"/>
      <c r="E138" s="192"/>
      <c r="F138" s="192"/>
      <c r="G138" s="170"/>
      <c r="H138" s="199"/>
      <c r="I138" s="177"/>
      <c r="J138" s="192"/>
      <c r="K138" s="191"/>
      <c r="L138" s="191"/>
      <c r="M138" s="177"/>
      <c r="N138" s="177"/>
      <c r="O138" s="191"/>
      <c r="P138" s="177"/>
      <c r="Q138" s="192"/>
    </row>
    <row r="139" spans="1:17" ht="15.75">
      <c r="A139" s="193" t="s">
        <v>392</v>
      </c>
      <c r="B139" s="191" t="s">
        <v>361</v>
      </c>
      <c r="C139" s="373"/>
      <c r="D139" s="385" t="s">
        <v>393</v>
      </c>
      <c r="E139" s="385"/>
      <c r="F139" s="192">
        <v>350</v>
      </c>
      <c r="G139" s="171">
        <v>0.3</v>
      </c>
      <c r="H139" s="199">
        <f t="shared" si="0"/>
        <v>244.99999999999997</v>
      </c>
      <c r="I139" s="177"/>
      <c r="J139" s="373"/>
      <c r="K139" s="191"/>
      <c r="L139" s="191"/>
      <c r="M139" s="177"/>
      <c r="N139" s="177"/>
      <c r="O139" s="191"/>
      <c r="P139" s="177"/>
      <c r="Q139" s="199"/>
    </row>
    <row r="140" spans="1:17" ht="15.75">
      <c r="A140" s="191" t="s">
        <v>394</v>
      </c>
      <c r="B140" s="191"/>
      <c r="C140" s="192"/>
      <c r="D140" s="385" t="s">
        <v>375</v>
      </c>
      <c r="E140" s="385"/>
      <c r="F140" s="192"/>
      <c r="G140" s="170"/>
      <c r="H140" s="199"/>
      <c r="I140" s="177"/>
      <c r="J140" s="192"/>
      <c r="K140" s="191"/>
      <c r="L140" s="191"/>
      <c r="M140" s="177"/>
      <c r="N140" s="177"/>
      <c r="O140" s="191"/>
      <c r="P140" s="177"/>
      <c r="Q140" s="192"/>
    </row>
    <row r="141" spans="1:17" ht="15.75">
      <c r="A141" s="191" t="s">
        <v>389</v>
      </c>
      <c r="B141" s="191"/>
      <c r="C141" s="192"/>
      <c r="D141" s="192"/>
      <c r="E141" s="192"/>
      <c r="F141" s="192"/>
      <c r="G141" s="170"/>
      <c r="H141" s="199"/>
      <c r="I141" s="177"/>
      <c r="J141" s="192"/>
      <c r="K141" s="191"/>
      <c r="L141" s="191"/>
      <c r="M141" s="177"/>
      <c r="N141" s="177"/>
      <c r="O141" s="191"/>
      <c r="P141" s="177"/>
      <c r="Q141" s="192"/>
    </row>
    <row r="142" spans="1:17" ht="15.75">
      <c r="A142" s="191"/>
      <c r="B142" s="191"/>
      <c r="C142" s="203"/>
      <c r="D142" s="202"/>
      <c r="E142" s="191"/>
      <c r="F142" s="192"/>
      <c r="G142" s="171"/>
      <c r="H142" s="199"/>
      <c r="I142" s="177"/>
      <c r="J142" s="191"/>
      <c r="K142" s="191"/>
      <c r="L142" s="191"/>
      <c r="M142" s="177"/>
      <c r="N142" s="177"/>
      <c r="O142" s="191"/>
      <c r="P142" s="177"/>
      <c r="Q142" s="199"/>
    </row>
    <row r="143" spans="1:17" ht="15.75">
      <c r="A143" s="194" t="s">
        <v>395</v>
      </c>
      <c r="B143" s="196"/>
      <c r="C143" s="196"/>
      <c r="D143" s="196"/>
      <c r="E143" s="196"/>
      <c r="F143" s="167"/>
      <c r="G143" s="166"/>
      <c r="H143" s="199"/>
      <c r="I143" s="177"/>
      <c r="J143" s="196"/>
      <c r="K143" s="196"/>
      <c r="L143" s="196"/>
      <c r="M143" s="177"/>
      <c r="N143" s="177"/>
      <c r="O143" s="196"/>
      <c r="P143" s="177"/>
      <c r="Q143" s="167"/>
    </row>
    <row r="144" spans="1:17" ht="15.75">
      <c r="A144" s="195"/>
      <c r="B144" s="191"/>
      <c r="C144" s="191"/>
      <c r="D144" s="191"/>
      <c r="E144" s="191"/>
      <c r="F144" s="192"/>
      <c r="G144" s="170"/>
      <c r="H144" s="199"/>
      <c r="I144" s="177"/>
      <c r="J144" s="191"/>
      <c r="K144" s="191"/>
      <c r="L144" s="191"/>
      <c r="M144" s="177"/>
      <c r="N144" s="177"/>
      <c r="O144" s="191"/>
      <c r="P144" s="177"/>
      <c r="Q144" s="192"/>
    </row>
    <row r="145" spans="1:17" ht="15.75">
      <c r="A145" s="193" t="s">
        <v>396</v>
      </c>
      <c r="B145" s="191" t="s">
        <v>347</v>
      </c>
      <c r="C145" s="203"/>
      <c r="D145" s="385" t="s">
        <v>397</v>
      </c>
      <c r="E145" s="385"/>
      <c r="F145" s="192">
        <v>1100</v>
      </c>
      <c r="G145" s="171">
        <v>0.3</v>
      </c>
      <c r="H145" s="199">
        <f t="shared" si="0"/>
        <v>770</v>
      </c>
      <c r="I145" s="177"/>
      <c r="J145" s="191"/>
      <c r="K145" s="203"/>
      <c r="L145" s="191"/>
      <c r="M145" s="177"/>
      <c r="N145" s="177"/>
      <c r="O145" s="191"/>
      <c r="P145" s="177"/>
      <c r="Q145" s="199"/>
    </row>
    <row r="146" spans="1:17" ht="15.75">
      <c r="A146" s="191" t="s">
        <v>398</v>
      </c>
      <c r="B146" s="191"/>
      <c r="C146" s="192"/>
      <c r="D146" s="385" t="s">
        <v>375</v>
      </c>
      <c r="E146" s="385"/>
      <c r="F146" s="192"/>
      <c r="G146" s="170"/>
      <c r="H146" s="199"/>
      <c r="I146" s="177"/>
      <c r="J146" s="192"/>
      <c r="K146" s="191"/>
      <c r="L146" s="191"/>
      <c r="M146" s="177"/>
      <c r="N146" s="177"/>
      <c r="O146" s="191"/>
      <c r="P146" s="177"/>
      <c r="Q146" s="192"/>
    </row>
    <row r="147" spans="1:17" ht="15.75">
      <c r="A147" s="191" t="s">
        <v>399</v>
      </c>
      <c r="B147" s="191"/>
      <c r="C147" s="192"/>
      <c r="D147" s="192"/>
      <c r="E147" s="192"/>
      <c r="F147" s="192"/>
      <c r="G147" s="170"/>
      <c r="H147" s="199"/>
      <c r="I147" s="177"/>
      <c r="J147" s="192"/>
      <c r="K147" s="191"/>
      <c r="L147" s="191"/>
      <c r="M147" s="177"/>
      <c r="N147" s="177"/>
      <c r="O147" s="191"/>
      <c r="P147" s="177"/>
      <c r="Q147" s="192"/>
    </row>
    <row r="148" spans="1:17" ht="15.75">
      <c r="A148" s="193"/>
      <c r="B148" s="191"/>
      <c r="C148" s="203"/>
      <c r="D148" s="202"/>
      <c r="E148" s="191"/>
      <c r="F148" s="192"/>
      <c r="G148" s="171"/>
      <c r="H148" s="199"/>
      <c r="I148" s="177"/>
      <c r="J148" s="191"/>
      <c r="K148" s="191"/>
      <c r="L148" s="191"/>
      <c r="M148" s="177"/>
      <c r="N148" s="177"/>
      <c r="O148" s="191"/>
      <c r="P148" s="177"/>
      <c r="Q148" s="199"/>
    </row>
    <row r="149" spans="1:17" ht="15.75">
      <c r="A149" s="193" t="s">
        <v>400</v>
      </c>
      <c r="B149" s="191" t="s">
        <v>361</v>
      </c>
      <c r="C149" s="203"/>
      <c r="D149" s="385" t="s">
        <v>397</v>
      </c>
      <c r="E149" s="385"/>
      <c r="F149" s="192">
        <v>750</v>
      </c>
      <c r="G149" s="171">
        <v>0.3</v>
      </c>
      <c r="H149" s="199">
        <f t="shared" si="0"/>
        <v>525</v>
      </c>
      <c r="I149" s="177"/>
      <c r="J149" s="191"/>
      <c r="K149" s="203"/>
      <c r="L149" s="191"/>
      <c r="M149" s="177"/>
      <c r="N149" s="177"/>
      <c r="O149" s="191"/>
      <c r="P149" s="177"/>
      <c r="Q149" s="199"/>
    </row>
    <row r="150" spans="1:17" ht="15.75">
      <c r="A150" s="191" t="s">
        <v>401</v>
      </c>
      <c r="B150" s="191"/>
      <c r="C150" s="192"/>
      <c r="D150" s="385" t="s">
        <v>375</v>
      </c>
      <c r="E150" s="385"/>
      <c r="F150" s="192"/>
      <c r="G150" s="170"/>
      <c r="H150" s="199"/>
      <c r="I150" s="177"/>
      <c r="J150" s="192"/>
      <c r="K150" s="191"/>
      <c r="L150" s="191"/>
      <c r="M150" s="177"/>
      <c r="N150" s="177"/>
      <c r="O150" s="191"/>
      <c r="P150" s="177"/>
      <c r="Q150" s="192"/>
    </row>
    <row r="151" spans="1:17" ht="15.75">
      <c r="A151" s="191" t="s">
        <v>402</v>
      </c>
      <c r="B151" s="191"/>
      <c r="C151" s="192"/>
      <c r="D151" s="192"/>
      <c r="E151" s="192"/>
      <c r="F151" s="192"/>
      <c r="G151" s="170"/>
      <c r="H151" s="199"/>
      <c r="I151" s="177"/>
      <c r="J151" s="192"/>
      <c r="K151" s="191"/>
      <c r="L151" s="191"/>
      <c r="M151" s="177"/>
      <c r="N151" s="177"/>
      <c r="O151" s="191"/>
      <c r="P151" s="177"/>
      <c r="Q151" s="192"/>
    </row>
    <row r="152" spans="1:17" ht="15.75">
      <c r="A152" s="193"/>
      <c r="B152" s="191"/>
      <c r="C152" s="203"/>
      <c r="D152" s="202"/>
      <c r="E152" s="202"/>
      <c r="F152" s="192"/>
      <c r="G152" s="171"/>
      <c r="H152" s="199"/>
      <c r="I152" s="177"/>
      <c r="J152" s="191"/>
      <c r="K152" s="203"/>
      <c r="L152" s="191"/>
      <c r="M152" s="177"/>
      <c r="N152" s="177"/>
      <c r="O152" s="191"/>
      <c r="P152" s="177"/>
      <c r="Q152" s="199"/>
    </row>
    <row r="153" spans="1:17" ht="15.75">
      <c r="A153" s="193" t="s">
        <v>403</v>
      </c>
      <c r="B153" s="191" t="s">
        <v>361</v>
      </c>
      <c r="C153" s="203"/>
      <c r="D153" s="385" t="s">
        <v>404</v>
      </c>
      <c r="E153" s="385"/>
      <c r="F153" s="192">
        <v>320</v>
      </c>
      <c r="G153" s="170">
        <v>0.3</v>
      </c>
      <c r="H153" s="199">
        <f t="shared" ref="H153" si="1">SUM(F153*(1-G153))</f>
        <v>224</v>
      </c>
      <c r="I153" s="177"/>
      <c r="J153" s="191"/>
      <c r="K153" s="203"/>
      <c r="L153" s="191"/>
      <c r="M153" s="177"/>
      <c r="N153" s="177"/>
      <c r="O153" s="191"/>
      <c r="P153" s="177"/>
      <c r="Q153" s="192"/>
    </row>
    <row r="154" spans="1:17" ht="15.75">
      <c r="A154" s="191" t="s">
        <v>405</v>
      </c>
      <c r="B154" s="191"/>
      <c r="C154" s="192"/>
      <c r="D154" s="385" t="s">
        <v>375</v>
      </c>
      <c r="E154" s="385"/>
      <c r="F154" s="192"/>
      <c r="G154" s="165"/>
      <c r="H154" s="191"/>
      <c r="I154" s="177"/>
      <c r="J154" s="192"/>
      <c r="K154" s="191"/>
      <c r="L154" s="191"/>
      <c r="M154" s="177"/>
      <c r="N154" s="177"/>
      <c r="O154" s="191"/>
      <c r="P154" s="177"/>
      <c r="Q154" s="192"/>
    </row>
    <row r="155" spans="1:17" ht="15.75">
      <c r="A155" s="191" t="s">
        <v>389</v>
      </c>
      <c r="B155" s="191"/>
      <c r="C155" s="191"/>
      <c r="D155" s="191"/>
      <c r="E155" s="191"/>
      <c r="F155" s="192"/>
      <c r="G155" s="165"/>
      <c r="H155" s="191"/>
      <c r="I155" s="177"/>
      <c r="J155" s="192"/>
      <c r="K155" s="191"/>
      <c r="L155" s="191"/>
      <c r="M155" s="177"/>
      <c r="N155" s="177"/>
      <c r="O155" s="191"/>
      <c r="P155" s="177"/>
      <c r="Q155" s="192"/>
    </row>
    <row r="156" spans="1:17" ht="15.75">
      <c r="A156" s="193"/>
      <c r="B156" s="191"/>
      <c r="C156" s="191"/>
      <c r="D156" s="191"/>
      <c r="E156" s="191"/>
      <c r="F156" s="191"/>
      <c r="G156" s="191"/>
      <c r="H156" s="197"/>
      <c r="I156" s="198"/>
      <c r="J156" s="191"/>
      <c r="K156" s="172"/>
      <c r="L156" s="172"/>
      <c r="M156" s="184"/>
      <c r="N156" s="184"/>
      <c r="O156" s="172"/>
      <c r="P156" s="184"/>
      <c r="Q156" s="164"/>
    </row>
    <row r="157" spans="1:17" ht="15.75">
      <c r="A157" s="193"/>
      <c r="B157" s="195"/>
      <c r="C157" s="195"/>
      <c r="D157" s="195"/>
      <c r="E157" s="195"/>
      <c r="F157" s="195"/>
      <c r="G157" s="195"/>
      <c r="H157" s="192"/>
      <c r="I157" s="169"/>
      <c r="J157" s="192"/>
      <c r="K157" s="168"/>
      <c r="L157" s="172"/>
      <c r="M157" s="184"/>
      <c r="N157" s="184"/>
      <c r="O157" s="172"/>
      <c r="P157" s="184"/>
      <c r="Q157" s="164"/>
    </row>
  </sheetData>
  <mergeCells count="34">
    <mergeCell ref="D87:E87"/>
    <mergeCell ref="D112:E112"/>
    <mergeCell ref="D153:E153"/>
    <mergeCell ref="D154:E154"/>
    <mergeCell ref="D91:E91"/>
    <mergeCell ref="D95:E95"/>
    <mergeCell ref="D99:E99"/>
    <mergeCell ref="D131:E131"/>
    <mergeCell ref="D123:E123"/>
    <mergeCell ref="D103:E103"/>
    <mergeCell ref="D104:E104"/>
    <mergeCell ref="D111:E111"/>
    <mergeCell ref="D145:E145"/>
    <mergeCell ref="D115:E115"/>
    <mergeCell ref="D127:E127"/>
    <mergeCell ref="D135:E135"/>
    <mergeCell ref="D150:E150"/>
    <mergeCell ref="D116:E116"/>
    <mergeCell ref="D120:E120"/>
    <mergeCell ref="D119:E119"/>
    <mergeCell ref="D124:E124"/>
    <mergeCell ref="D128:E128"/>
    <mergeCell ref="D139:E139"/>
    <mergeCell ref="D149:E149"/>
    <mergeCell ref="D132:E132"/>
    <mergeCell ref="D136:E136"/>
    <mergeCell ref="D140:E140"/>
    <mergeCell ref="D146:E146"/>
    <mergeCell ref="D88:E88"/>
    <mergeCell ref="D92:E92"/>
    <mergeCell ref="D96:E96"/>
    <mergeCell ref="D100:E100"/>
    <mergeCell ref="D108:E108"/>
    <mergeCell ref="D107:E107"/>
  </mergeCells>
  <pageMargins left="0.7" right="0.7" top="0.75" bottom="0.75" header="0.3" footer="0.3"/>
  <pageSetup paperSize="9" scale="35" fitToHeight="0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4"/>
  <sheetViews>
    <sheetView topLeftCell="A67" workbookViewId="0">
      <selection activeCell="I84" sqref="I84"/>
    </sheetView>
  </sheetViews>
  <sheetFormatPr baseColWidth="10" defaultRowHeight="15"/>
  <cols>
    <col min="2" max="2" width="18.42578125" customWidth="1"/>
    <col min="3" max="3" width="24.28515625" customWidth="1"/>
    <col min="4" max="4" width="14.7109375" customWidth="1"/>
    <col min="8" max="8" width="11.5703125" customWidth="1"/>
    <col min="9" max="10" width="11.5703125" style="2"/>
  </cols>
  <sheetData>
    <row r="1" spans="1:10" ht="19.5" thickBot="1">
      <c r="A1" s="51" t="s">
        <v>3</v>
      </c>
      <c r="B1" s="94"/>
      <c r="C1" s="95"/>
      <c r="D1" s="95"/>
      <c r="E1" s="94"/>
      <c r="F1" s="95"/>
      <c r="G1" s="94"/>
      <c r="H1" s="96"/>
      <c r="I1" s="94"/>
      <c r="J1" s="96"/>
    </row>
    <row r="2" spans="1:10" ht="16.5" thickBot="1">
      <c r="A2" s="46" t="s">
        <v>4</v>
      </c>
      <c r="B2" s="47" t="s">
        <v>5</v>
      </c>
      <c r="C2" s="47" t="s">
        <v>6</v>
      </c>
      <c r="D2" s="47" t="s">
        <v>7</v>
      </c>
      <c r="E2" s="47" t="s">
        <v>8</v>
      </c>
      <c r="F2" s="48" t="s">
        <v>9</v>
      </c>
      <c r="G2" s="59" t="s">
        <v>0</v>
      </c>
      <c r="H2" s="50" t="s">
        <v>10</v>
      </c>
      <c r="I2" s="59" t="s">
        <v>152</v>
      </c>
      <c r="J2" s="50" t="s">
        <v>2</v>
      </c>
    </row>
    <row r="3" spans="1:10" ht="15.75" thickBot="1">
      <c r="A3" s="26"/>
      <c r="B3" s="27" t="s">
        <v>11</v>
      </c>
      <c r="C3" s="28" t="s">
        <v>12</v>
      </c>
      <c r="D3" s="28" t="s">
        <v>13</v>
      </c>
      <c r="E3" s="27" t="s">
        <v>14</v>
      </c>
      <c r="F3" s="29" t="s">
        <v>15</v>
      </c>
      <c r="G3" s="63" t="s">
        <v>16</v>
      </c>
      <c r="H3" s="30">
        <v>7700</v>
      </c>
      <c r="I3" s="151">
        <v>0.3</v>
      </c>
      <c r="J3" s="30">
        <f>SUM(H3*(1-I3))</f>
        <v>5390</v>
      </c>
    </row>
    <row r="4" spans="1:10" ht="15.75" thickBot="1">
      <c r="A4" s="92"/>
      <c r="B4" s="31" t="s">
        <v>17</v>
      </c>
      <c r="C4" s="32" t="s">
        <v>18</v>
      </c>
      <c r="D4" s="32" t="s">
        <v>13</v>
      </c>
      <c r="E4" s="33" t="s">
        <v>14</v>
      </c>
      <c r="F4" s="34" t="s">
        <v>15</v>
      </c>
      <c r="G4" s="64" t="s">
        <v>19</v>
      </c>
      <c r="H4" s="35">
        <v>7700</v>
      </c>
      <c r="I4" s="152">
        <v>0.3</v>
      </c>
      <c r="J4" s="30">
        <f t="shared" ref="J4:J21" si="0">SUM(H4*(1-I4))</f>
        <v>5390</v>
      </c>
    </row>
    <row r="5" spans="1:10" ht="15.75" thickBot="1">
      <c r="A5" s="70"/>
      <c r="B5" s="36" t="s">
        <v>20</v>
      </c>
      <c r="C5" s="37" t="s">
        <v>21</v>
      </c>
      <c r="D5" s="37" t="s">
        <v>13</v>
      </c>
      <c r="E5" s="38" t="s">
        <v>14</v>
      </c>
      <c r="F5" s="39" t="s">
        <v>15</v>
      </c>
      <c r="G5" s="65" t="s">
        <v>22</v>
      </c>
      <c r="H5" s="40">
        <v>7900</v>
      </c>
      <c r="I5" s="153">
        <v>0.3</v>
      </c>
      <c r="J5" s="30">
        <f t="shared" si="0"/>
        <v>5530</v>
      </c>
    </row>
    <row r="6" spans="1:10" ht="15.75" thickBot="1">
      <c r="A6" s="70"/>
      <c r="B6" s="91" t="s">
        <v>23</v>
      </c>
      <c r="C6" s="42" t="s">
        <v>24</v>
      </c>
      <c r="D6" s="42" t="s">
        <v>25</v>
      </c>
      <c r="E6" s="31">
        <v>7</v>
      </c>
      <c r="F6" s="34" t="s">
        <v>26</v>
      </c>
      <c r="G6" s="64" t="s">
        <v>27</v>
      </c>
      <c r="H6" s="35">
        <v>7700</v>
      </c>
      <c r="I6" s="152">
        <v>0.3</v>
      </c>
      <c r="J6" s="30">
        <f t="shared" si="0"/>
        <v>5390</v>
      </c>
    </row>
    <row r="7" spans="1:10" ht="15.75" thickBot="1">
      <c r="A7" s="70"/>
      <c r="B7" s="99" t="s">
        <v>28</v>
      </c>
      <c r="C7" s="20" t="s">
        <v>29</v>
      </c>
      <c r="D7" s="32" t="s">
        <v>30</v>
      </c>
      <c r="E7" s="33">
        <v>7</v>
      </c>
      <c r="F7" s="62" t="s">
        <v>26</v>
      </c>
      <c r="G7" s="66" t="s">
        <v>31</v>
      </c>
      <c r="H7" s="68">
        <v>7700</v>
      </c>
      <c r="I7" s="154">
        <v>0.3</v>
      </c>
      <c r="J7" s="30">
        <f t="shared" si="0"/>
        <v>5390</v>
      </c>
    </row>
    <row r="8" spans="1:10" ht="15.75" thickBot="1">
      <c r="A8" s="41"/>
      <c r="B8" s="100" t="s">
        <v>32</v>
      </c>
      <c r="C8" s="23" t="s">
        <v>33</v>
      </c>
      <c r="D8" s="43" t="s">
        <v>30</v>
      </c>
      <c r="E8" s="44">
        <v>7</v>
      </c>
      <c r="F8" s="45" t="s">
        <v>26</v>
      </c>
      <c r="G8" s="61" t="s">
        <v>34</v>
      </c>
      <c r="H8" s="69">
        <v>7700</v>
      </c>
      <c r="I8" s="155">
        <v>0.3</v>
      </c>
      <c r="J8" s="30">
        <f t="shared" si="0"/>
        <v>5390</v>
      </c>
    </row>
    <row r="9" spans="1:10" ht="19.5" thickBot="1">
      <c r="A9" s="53" t="s">
        <v>35</v>
      </c>
      <c r="B9" s="52"/>
      <c r="C9" s="3"/>
      <c r="D9" s="56"/>
      <c r="E9" s="55"/>
      <c r="F9" s="56"/>
      <c r="G9" s="55"/>
      <c r="H9" s="97"/>
      <c r="I9" s="156"/>
      <c r="J9" s="30"/>
    </row>
    <row r="10" spans="1:10" ht="16.5" thickBot="1">
      <c r="A10" s="46" t="s">
        <v>4</v>
      </c>
      <c r="B10" s="47" t="s">
        <v>5</v>
      </c>
      <c r="C10" s="47" t="s">
        <v>6</v>
      </c>
      <c r="D10" s="47" t="s">
        <v>7</v>
      </c>
      <c r="E10" s="47" t="s">
        <v>8</v>
      </c>
      <c r="F10" s="48" t="s">
        <v>9</v>
      </c>
      <c r="G10" s="49" t="s">
        <v>0</v>
      </c>
      <c r="H10" s="60" t="s">
        <v>36</v>
      </c>
      <c r="I10" s="157"/>
      <c r="J10" s="30"/>
    </row>
    <row r="11" spans="1:10" ht="15.75" thickBot="1">
      <c r="A11" s="70"/>
      <c r="B11" s="9" t="s">
        <v>37</v>
      </c>
      <c r="C11" s="10" t="s">
        <v>38</v>
      </c>
      <c r="D11" s="71" t="s">
        <v>13</v>
      </c>
      <c r="E11" s="72" t="s">
        <v>14</v>
      </c>
      <c r="F11" s="73" t="s">
        <v>15</v>
      </c>
      <c r="G11" s="17" t="s">
        <v>22</v>
      </c>
      <c r="H11" s="74">
        <v>6100</v>
      </c>
      <c r="I11" s="158">
        <v>0.4</v>
      </c>
      <c r="J11" s="30">
        <f t="shared" si="0"/>
        <v>3660</v>
      </c>
    </row>
    <row r="12" spans="1:10" ht="15.75" thickBot="1">
      <c r="A12" s="93"/>
      <c r="B12" s="21" t="s">
        <v>39</v>
      </c>
      <c r="C12" s="10" t="s">
        <v>40</v>
      </c>
      <c r="D12" s="71" t="s">
        <v>13</v>
      </c>
      <c r="E12" s="72" t="s">
        <v>14</v>
      </c>
      <c r="F12" s="73" t="s">
        <v>15</v>
      </c>
      <c r="G12" s="11" t="s">
        <v>22</v>
      </c>
      <c r="H12" s="74">
        <v>5100</v>
      </c>
      <c r="I12" s="158">
        <v>0.4</v>
      </c>
      <c r="J12" s="30">
        <f t="shared" si="0"/>
        <v>3060</v>
      </c>
    </row>
    <row r="13" spans="1:10" ht="15.75" thickBot="1">
      <c r="A13" s="80"/>
      <c r="B13" s="15" t="s">
        <v>41</v>
      </c>
      <c r="C13" s="16" t="s">
        <v>42</v>
      </c>
      <c r="D13" s="16" t="s">
        <v>13</v>
      </c>
      <c r="E13" s="79" t="s">
        <v>14</v>
      </c>
      <c r="F13" s="88" t="s">
        <v>15</v>
      </c>
      <c r="G13" s="17" t="s">
        <v>22</v>
      </c>
      <c r="H13" s="81">
        <v>4000</v>
      </c>
      <c r="I13" s="158">
        <v>0.4</v>
      </c>
      <c r="J13" s="30">
        <f t="shared" si="0"/>
        <v>2400</v>
      </c>
    </row>
    <row r="14" spans="1:10" ht="15.75" thickBot="1">
      <c r="A14" s="78"/>
      <c r="B14" s="15" t="s">
        <v>43</v>
      </c>
      <c r="C14" s="10" t="s">
        <v>44</v>
      </c>
      <c r="D14" s="20" t="s">
        <v>13</v>
      </c>
      <c r="E14" s="79" t="s">
        <v>14</v>
      </c>
      <c r="F14" s="73" t="s">
        <v>15</v>
      </c>
      <c r="G14" s="17" t="s">
        <v>22</v>
      </c>
      <c r="H14" s="74">
        <v>3800</v>
      </c>
      <c r="I14" s="158">
        <v>0.4</v>
      </c>
      <c r="J14" s="30">
        <f t="shared" si="0"/>
        <v>2280</v>
      </c>
    </row>
    <row r="15" spans="1:10" ht="15.75" thickBot="1">
      <c r="A15" s="78"/>
      <c r="B15" s="19" t="s">
        <v>45</v>
      </c>
      <c r="C15" s="24" t="s">
        <v>46</v>
      </c>
      <c r="D15" s="20" t="s">
        <v>47</v>
      </c>
      <c r="E15" s="22">
        <v>7</v>
      </c>
      <c r="F15" s="34" t="s">
        <v>48</v>
      </c>
      <c r="G15" s="25" t="s">
        <v>22</v>
      </c>
      <c r="H15" s="35">
        <v>3100</v>
      </c>
      <c r="I15" s="158">
        <v>0.4</v>
      </c>
      <c r="J15" s="30">
        <f t="shared" si="0"/>
        <v>1860</v>
      </c>
    </row>
    <row r="16" spans="1:10" ht="15.75" thickBot="1">
      <c r="A16" s="80"/>
      <c r="B16" s="15" t="s">
        <v>49</v>
      </c>
      <c r="C16" s="16" t="s">
        <v>50</v>
      </c>
      <c r="D16" s="20" t="s">
        <v>51</v>
      </c>
      <c r="E16" s="79" t="s">
        <v>14</v>
      </c>
      <c r="F16" s="62" t="s">
        <v>52</v>
      </c>
      <c r="G16" s="17" t="s">
        <v>22</v>
      </c>
      <c r="H16" s="81">
        <v>3900</v>
      </c>
      <c r="I16" s="158">
        <v>0.4</v>
      </c>
      <c r="J16" s="30">
        <f t="shared" si="0"/>
        <v>2340</v>
      </c>
    </row>
    <row r="17" spans="1:10" ht="15.75" thickBot="1">
      <c r="A17" s="82"/>
      <c r="B17" s="18" t="s">
        <v>53</v>
      </c>
      <c r="C17" s="14" t="s">
        <v>54</v>
      </c>
      <c r="D17" s="7" t="s">
        <v>47</v>
      </c>
      <c r="E17" s="75">
        <v>3</v>
      </c>
      <c r="F17" s="76" t="s">
        <v>55</v>
      </c>
      <c r="G17" s="8" t="s">
        <v>22</v>
      </c>
      <c r="H17" s="77">
        <v>2800</v>
      </c>
      <c r="I17" s="158">
        <v>0.4</v>
      </c>
      <c r="J17" s="30">
        <f t="shared" si="0"/>
        <v>1680</v>
      </c>
    </row>
    <row r="18" spans="1:10" ht="19.5" thickBot="1">
      <c r="A18" s="53" t="s">
        <v>56</v>
      </c>
      <c r="B18" s="54"/>
      <c r="C18" s="54"/>
      <c r="D18" s="54"/>
      <c r="E18" s="54"/>
      <c r="F18" s="54"/>
      <c r="G18" s="54"/>
      <c r="H18" s="98"/>
      <c r="I18" s="159"/>
      <c r="J18" s="30"/>
    </row>
    <row r="19" spans="1:10" ht="16.5" thickBot="1">
      <c r="A19" s="67" t="s">
        <v>4</v>
      </c>
      <c r="B19" s="57" t="s">
        <v>5</v>
      </c>
      <c r="C19" s="57" t="s">
        <v>6</v>
      </c>
      <c r="D19" s="57" t="s">
        <v>7</v>
      </c>
      <c r="E19" s="57" t="s">
        <v>8</v>
      </c>
      <c r="F19" s="58" t="s">
        <v>9</v>
      </c>
      <c r="G19" s="59" t="s">
        <v>0</v>
      </c>
      <c r="H19" s="60" t="s">
        <v>36</v>
      </c>
      <c r="I19" s="160"/>
      <c r="J19" s="30"/>
    </row>
    <row r="20" spans="1:10" ht="15.75" thickBot="1">
      <c r="A20" s="26"/>
      <c r="B20" s="4" t="s">
        <v>57</v>
      </c>
      <c r="C20" s="5" t="s">
        <v>58</v>
      </c>
      <c r="D20" s="83" t="s">
        <v>13</v>
      </c>
      <c r="E20" s="84" t="s">
        <v>14</v>
      </c>
      <c r="F20" s="85" t="s">
        <v>15</v>
      </c>
      <c r="G20" s="6" t="s">
        <v>59</v>
      </c>
      <c r="H20" s="86">
        <v>5600</v>
      </c>
      <c r="I20" s="158">
        <v>0.4</v>
      </c>
      <c r="J20" s="30">
        <f t="shared" si="0"/>
        <v>3360</v>
      </c>
    </row>
    <row r="21" spans="1:10" ht="15.75" thickBot="1">
      <c r="A21" s="12"/>
      <c r="B21" s="9" t="s">
        <v>60</v>
      </c>
      <c r="C21" s="10" t="s">
        <v>61</v>
      </c>
      <c r="D21" s="71" t="s">
        <v>13</v>
      </c>
      <c r="E21" s="72" t="s">
        <v>14</v>
      </c>
      <c r="F21" s="87" t="s">
        <v>15</v>
      </c>
      <c r="G21" s="13" t="s">
        <v>59</v>
      </c>
      <c r="H21" s="74">
        <v>4600</v>
      </c>
      <c r="I21" s="158">
        <v>0.4</v>
      </c>
      <c r="J21" s="30">
        <f t="shared" si="0"/>
        <v>2760</v>
      </c>
    </row>
    <row r="22" spans="1:10" ht="19.5" thickBot="1">
      <c r="A22" s="205" t="s">
        <v>3</v>
      </c>
      <c r="B22" s="206"/>
      <c r="C22" s="207"/>
      <c r="D22" s="207"/>
      <c r="E22" s="206"/>
      <c r="F22" s="207"/>
      <c r="G22" s="206"/>
      <c r="H22" s="208"/>
      <c r="I22" s="206"/>
      <c r="J22" s="208"/>
    </row>
    <row r="23" spans="1:10" ht="16.5" thickBot="1">
      <c r="A23" s="209" t="s">
        <v>4</v>
      </c>
      <c r="B23" s="210" t="s">
        <v>5</v>
      </c>
      <c r="C23" s="210" t="s">
        <v>6</v>
      </c>
      <c r="D23" s="210" t="s">
        <v>7</v>
      </c>
      <c r="E23" s="210" t="s">
        <v>8</v>
      </c>
      <c r="F23" s="211" t="s">
        <v>9</v>
      </c>
      <c r="G23" s="212" t="s">
        <v>0</v>
      </c>
      <c r="H23" s="213" t="s">
        <v>10</v>
      </c>
      <c r="I23" s="212" t="s">
        <v>152</v>
      </c>
      <c r="J23" s="213" t="s">
        <v>2</v>
      </c>
    </row>
    <row r="24" spans="1:10" ht="15.75" thickBot="1">
      <c r="A24" s="214"/>
      <c r="B24" s="27" t="s">
        <v>11</v>
      </c>
      <c r="C24" s="215" t="s">
        <v>12</v>
      </c>
      <c r="D24" s="215" t="s">
        <v>13</v>
      </c>
      <c r="E24" s="27" t="s">
        <v>14</v>
      </c>
      <c r="F24" s="29" t="s">
        <v>15</v>
      </c>
      <c r="G24" s="63" t="s">
        <v>16</v>
      </c>
      <c r="H24" s="30">
        <v>7700</v>
      </c>
      <c r="I24" s="151">
        <v>0.3</v>
      </c>
      <c r="J24" s="30">
        <f>SUM(H24*(1-I24))</f>
        <v>5390</v>
      </c>
    </row>
    <row r="25" spans="1:10" ht="15.75" thickBot="1">
      <c r="A25" s="216"/>
      <c r="B25" s="31" t="s">
        <v>17</v>
      </c>
      <c r="C25" s="217" t="s">
        <v>18</v>
      </c>
      <c r="D25" s="217" t="s">
        <v>13</v>
      </c>
      <c r="E25" s="33" t="s">
        <v>14</v>
      </c>
      <c r="F25" s="34" t="s">
        <v>15</v>
      </c>
      <c r="G25" s="64" t="s">
        <v>19</v>
      </c>
      <c r="H25" s="35">
        <v>7700</v>
      </c>
      <c r="I25" s="152">
        <v>0.3</v>
      </c>
      <c r="J25" s="30">
        <f t="shared" ref="J25:J82" si="1">SUM(H25*(1-I25))</f>
        <v>5390</v>
      </c>
    </row>
    <row r="26" spans="1:10" ht="15.75" thickBot="1">
      <c r="A26" s="218"/>
      <c r="B26" s="219" t="s">
        <v>20</v>
      </c>
      <c r="C26" s="220" t="s">
        <v>21</v>
      </c>
      <c r="D26" s="220" t="s">
        <v>13</v>
      </c>
      <c r="E26" s="38" t="s">
        <v>14</v>
      </c>
      <c r="F26" s="39" t="s">
        <v>15</v>
      </c>
      <c r="G26" s="65" t="s">
        <v>22</v>
      </c>
      <c r="H26" s="40">
        <v>7900</v>
      </c>
      <c r="I26" s="153">
        <v>0.3</v>
      </c>
      <c r="J26" s="30">
        <f t="shared" si="1"/>
        <v>5530</v>
      </c>
    </row>
    <row r="27" spans="1:10" ht="15.75" thickBot="1">
      <c r="A27" s="218"/>
      <c r="B27" s="91" t="s">
        <v>23</v>
      </c>
      <c r="C27" s="221" t="s">
        <v>24</v>
      </c>
      <c r="D27" s="221" t="s">
        <v>25</v>
      </c>
      <c r="E27" s="31">
        <v>7</v>
      </c>
      <c r="F27" s="34" t="s">
        <v>26</v>
      </c>
      <c r="G27" s="64" t="s">
        <v>27</v>
      </c>
      <c r="H27" s="35">
        <v>7700</v>
      </c>
      <c r="I27" s="152">
        <v>0.3</v>
      </c>
      <c r="J27" s="30">
        <f t="shared" si="1"/>
        <v>5390</v>
      </c>
    </row>
    <row r="28" spans="1:10" ht="15.75" thickBot="1">
      <c r="A28" s="218"/>
      <c r="B28" s="222" t="s">
        <v>28</v>
      </c>
      <c r="C28" s="223" t="s">
        <v>29</v>
      </c>
      <c r="D28" s="217" t="s">
        <v>30</v>
      </c>
      <c r="E28" s="33">
        <v>7</v>
      </c>
      <c r="F28" s="62" t="s">
        <v>26</v>
      </c>
      <c r="G28" s="224" t="s">
        <v>31</v>
      </c>
      <c r="H28" s="68">
        <v>7700</v>
      </c>
      <c r="I28" s="225">
        <v>0.3</v>
      </c>
      <c r="J28" s="30">
        <f t="shared" si="1"/>
        <v>5390</v>
      </c>
    </row>
    <row r="29" spans="1:10" ht="15.75" thickBot="1">
      <c r="A29" s="226"/>
      <c r="B29" s="227" t="s">
        <v>32</v>
      </c>
      <c r="C29" s="228" t="s">
        <v>33</v>
      </c>
      <c r="D29" s="229" t="s">
        <v>30</v>
      </c>
      <c r="E29" s="44">
        <v>7</v>
      </c>
      <c r="F29" s="45" t="s">
        <v>26</v>
      </c>
      <c r="G29" s="230" t="s">
        <v>34</v>
      </c>
      <c r="H29" s="69">
        <v>7700</v>
      </c>
      <c r="I29" s="231">
        <v>0.3</v>
      </c>
      <c r="J29" s="30">
        <f t="shared" si="1"/>
        <v>5390</v>
      </c>
    </row>
    <row r="30" spans="1:10" ht="19.5" thickBot="1">
      <c r="A30" s="232" t="s">
        <v>35</v>
      </c>
      <c r="B30" s="233"/>
      <c r="C30" s="2"/>
      <c r="D30" s="234"/>
      <c r="E30" s="235"/>
      <c r="F30" s="234"/>
      <c r="G30" s="235"/>
      <c r="H30" s="236"/>
      <c r="I30" s="237"/>
      <c r="J30" s="30"/>
    </row>
    <row r="31" spans="1:10" ht="16.5" thickBot="1">
      <c r="A31" s="209" t="s">
        <v>4</v>
      </c>
      <c r="B31" s="210" t="s">
        <v>5</v>
      </c>
      <c r="C31" s="210" t="s">
        <v>6</v>
      </c>
      <c r="D31" s="210" t="s">
        <v>7</v>
      </c>
      <c r="E31" s="210" t="s">
        <v>8</v>
      </c>
      <c r="F31" s="211" t="s">
        <v>9</v>
      </c>
      <c r="G31" s="238" t="s">
        <v>0</v>
      </c>
      <c r="H31" s="239" t="s">
        <v>36</v>
      </c>
      <c r="I31" s="240"/>
      <c r="J31" s="30"/>
    </row>
    <row r="32" spans="1:10" ht="15.75" thickBot="1">
      <c r="A32" s="218"/>
      <c r="B32" s="241" t="s">
        <v>37</v>
      </c>
      <c r="C32" s="1" t="s">
        <v>38</v>
      </c>
      <c r="D32" s="242" t="s">
        <v>13</v>
      </c>
      <c r="E32" s="243" t="s">
        <v>14</v>
      </c>
      <c r="F32" s="244" t="s">
        <v>15</v>
      </c>
      <c r="G32" s="245" t="s">
        <v>22</v>
      </c>
      <c r="H32" s="246">
        <v>6200</v>
      </c>
      <c r="I32" s="247">
        <v>0.3</v>
      </c>
      <c r="J32" s="30">
        <f t="shared" si="1"/>
        <v>4340</v>
      </c>
    </row>
    <row r="33" spans="1:10" ht="15.75" thickBot="1">
      <c r="A33" s="248"/>
      <c r="B33" s="249" t="s">
        <v>39</v>
      </c>
      <c r="C33" s="1" t="s">
        <v>40</v>
      </c>
      <c r="D33" s="242" t="s">
        <v>13</v>
      </c>
      <c r="E33" s="243" t="s">
        <v>14</v>
      </c>
      <c r="F33" s="244" t="s">
        <v>15</v>
      </c>
      <c r="G33" s="250" t="s">
        <v>22</v>
      </c>
      <c r="H33" s="246">
        <v>5200</v>
      </c>
      <c r="I33" s="247">
        <v>0.3</v>
      </c>
      <c r="J33" s="30">
        <f t="shared" si="1"/>
        <v>3639.9999999999995</v>
      </c>
    </row>
    <row r="34" spans="1:10" ht="15.75" thickBot="1">
      <c r="A34" s="251"/>
      <c r="B34" s="252" t="s">
        <v>41</v>
      </c>
      <c r="C34" s="253" t="s">
        <v>42</v>
      </c>
      <c r="D34" s="253" t="s">
        <v>13</v>
      </c>
      <c r="E34" s="254" t="s">
        <v>14</v>
      </c>
      <c r="F34" s="255" t="s">
        <v>15</v>
      </c>
      <c r="G34" s="245" t="s">
        <v>22</v>
      </c>
      <c r="H34" s="256">
        <v>4200</v>
      </c>
      <c r="I34" s="247">
        <v>0.3</v>
      </c>
      <c r="J34" s="30">
        <f t="shared" si="1"/>
        <v>2940</v>
      </c>
    </row>
    <row r="35" spans="1:10" ht="15.75" thickBot="1">
      <c r="A35" s="257"/>
      <c r="B35" s="252" t="s">
        <v>43</v>
      </c>
      <c r="C35" s="1" t="s">
        <v>44</v>
      </c>
      <c r="D35" s="223" t="s">
        <v>13</v>
      </c>
      <c r="E35" s="254" t="s">
        <v>14</v>
      </c>
      <c r="F35" s="244" t="s">
        <v>15</v>
      </c>
      <c r="G35" s="245" t="s">
        <v>22</v>
      </c>
      <c r="H35" s="246">
        <v>3900</v>
      </c>
      <c r="I35" s="247">
        <v>0.3</v>
      </c>
      <c r="J35" s="30">
        <f t="shared" si="1"/>
        <v>2730</v>
      </c>
    </row>
    <row r="36" spans="1:10" ht="15.75" thickBot="1">
      <c r="A36" s="257"/>
      <c r="B36" s="258" t="s">
        <v>45</v>
      </c>
      <c r="C36" s="259" t="s">
        <v>46</v>
      </c>
      <c r="D36" s="223" t="s">
        <v>47</v>
      </c>
      <c r="E36" s="260">
        <v>7</v>
      </c>
      <c r="F36" s="34" t="s">
        <v>48</v>
      </c>
      <c r="G36" s="261" t="s">
        <v>22</v>
      </c>
      <c r="H36" s="35">
        <v>3200</v>
      </c>
      <c r="I36" s="247">
        <v>0.3</v>
      </c>
      <c r="J36" s="30">
        <f t="shared" si="1"/>
        <v>2240</v>
      </c>
    </row>
    <row r="37" spans="1:10" ht="15.75" thickBot="1">
      <c r="A37" s="251"/>
      <c r="B37" s="252" t="s">
        <v>49</v>
      </c>
      <c r="C37" s="253" t="s">
        <v>50</v>
      </c>
      <c r="D37" s="223" t="s">
        <v>51</v>
      </c>
      <c r="E37" s="254" t="s">
        <v>14</v>
      </c>
      <c r="F37" s="62" t="s">
        <v>52</v>
      </c>
      <c r="G37" s="245" t="s">
        <v>22</v>
      </c>
      <c r="H37" s="256">
        <v>4000</v>
      </c>
      <c r="I37" s="247">
        <v>0.3</v>
      </c>
      <c r="J37" s="30">
        <f t="shared" si="1"/>
        <v>2800</v>
      </c>
    </row>
    <row r="38" spans="1:10" ht="15.75" thickBot="1">
      <c r="A38" s="262"/>
      <c r="B38" s="263" t="s">
        <v>53</v>
      </c>
      <c r="C38" s="264" t="s">
        <v>54</v>
      </c>
      <c r="D38" s="265" t="s">
        <v>47</v>
      </c>
      <c r="E38" s="266">
        <v>3</v>
      </c>
      <c r="F38" s="267" t="s">
        <v>55</v>
      </c>
      <c r="G38" s="268" t="s">
        <v>22</v>
      </c>
      <c r="H38" s="269">
        <v>2900</v>
      </c>
      <c r="I38" s="247">
        <v>0.3</v>
      </c>
      <c r="J38" s="30">
        <f t="shared" si="1"/>
        <v>2029.9999999999998</v>
      </c>
    </row>
    <row r="39" spans="1:10" ht="19.5" thickBot="1">
      <c r="A39" s="232" t="s">
        <v>56</v>
      </c>
      <c r="B39" s="270"/>
      <c r="C39" s="270"/>
      <c r="D39" s="270"/>
      <c r="E39" s="270"/>
      <c r="F39" s="270"/>
      <c r="G39" s="270"/>
      <c r="H39" s="271"/>
      <c r="I39" s="272"/>
      <c r="J39" s="30"/>
    </row>
    <row r="40" spans="1:10" ht="16.5" thickBot="1">
      <c r="A40" s="273" t="s">
        <v>4</v>
      </c>
      <c r="B40" s="274" t="s">
        <v>5</v>
      </c>
      <c r="C40" s="274" t="s">
        <v>6</v>
      </c>
      <c r="D40" s="274" t="s">
        <v>7</v>
      </c>
      <c r="E40" s="274" t="s">
        <v>8</v>
      </c>
      <c r="F40" s="275" t="s">
        <v>9</v>
      </c>
      <c r="G40" s="212" t="s">
        <v>0</v>
      </c>
      <c r="H40" s="239" t="s">
        <v>36</v>
      </c>
      <c r="I40" s="276"/>
      <c r="J40" s="30"/>
    </row>
    <row r="41" spans="1:10" ht="15.75" thickBot="1">
      <c r="A41" s="214"/>
      <c r="B41" s="277" t="s">
        <v>57</v>
      </c>
      <c r="C41" s="278" t="s">
        <v>58</v>
      </c>
      <c r="D41" s="279" t="s">
        <v>13</v>
      </c>
      <c r="E41" s="280" t="s">
        <v>14</v>
      </c>
      <c r="F41" s="281" t="s">
        <v>15</v>
      </c>
      <c r="G41" s="282" t="s">
        <v>59</v>
      </c>
      <c r="H41" s="283">
        <v>5700</v>
      </c>
      <c r="I41" s="247">
        <v>0.3</v>
      </c>
      <c r="J41" s="30">
        <f t="shared" si="1"/>
        <v>3989.9999999999995</v>
      </c>
    </row>
    <row r="42" spans="1:10" ht="15.75" thickBot="1">
      <c r="A42" s="284"/>
      <c r="B42" s="241" t="s">
        <v>60</v>
      </c>
      <c r="C42" s="1" t="s">
        <v>61</v>
      </c>
      <c r="D42" s="242" t="s">
        <v>13</v>
      </c>
      <c r="E42" s="243" t="s">
        <v>14</v>
      </c>
      <c r="F42" s="285" t="s">
        <v>15</v>
      </c>
      <c r="G42" s="286" t="s">
        <v>59</v>
      </c>
      <c r="H42" s="246">
        <v>4700</v>
      </c>
      <c r="I42" s="247">
        <v>0.3</v>
      </c>
      <c r="J42" s="30">
        <f t="shared" si="1"/>
        <v>3290</v>
      </c>
    </row>
    <row r="43" spans="1:10" ht="19.5" thickBot="1">
      <c r="A43" s="232" t="s">
        <v>63</v>
      </c>
      <c r="B43" s="233"/>
      <c r="C43" s="270"/>
      <c r="D43" s="270"/>
      <c r="E43" s="233"/>
      <c r="F43" s="270"/>
      <c r="G43" s="287"/>
      <c r="H43" s="288"/>
      <c r="I43" s="289"/>
      <c r="J43" s="30"/>
    </row>
    <row r="44" spans="1:10" ht="16.5" thickBot="1">
      <c r="A44" s="290" t="s">
        <v>4</v>
      </c>
      <c r="B44" s="210" t="s">
        <v>5</v>
      </c>
      <c r="C44" s="210" t="s">
        <v>6</v>
      </c>
      <c r="D44" s="210" t="s">
        <v>7</v>
      </c>
      <c r="E44" s="210" t="s">
        <v>8</v>
      </c>
      <c r="F44" s="275" t="s">
        <v>9</v>
      </c>
      <c r="G44" s="212" t="s">
        <v>0</v>
      </c>
      <c r="H44" s="213" t="s">
        <v>10</v>
      </c>
      <c r="I44" s="276"/>
      <c r="J44" s="30"/>
    </row>
    <row r="45" spans="1:10" ht="15.75" thickBot="1">
      <c r="A45" s="251"/>
      <c r="B45" s="252" t="s">
        <v>64</v>
      </c>
      <c r="C45" s="253" t="s">
        <v>65</v>
      </c>
      <c r="D45" s="291" t="s">
        <v>30</v>
      </c>
      <c r="E45" s="254">
        <v>7</v>
      </c>
      <c r="F45" s="255" t="s">
        <v>66</v>
      </c>
      <c r="G45" s="245" t="s">
        <v>67</v>
      </c>
      <c r="H45" s="256">
        <v>5700</v>
      </c>
      <c r="I45" s="247">
        <v>0.3</v>
      </c>
      <c r="J45" s="30">
        <f t="shared" si="1"/>
        <v>3989.9999999999995</v>
      </c>
    </row>
    <row r="46" spans="1:10" ht="15.75" thickBot="1">
      <c r="A46" s="257"/>
      <c r="B46" s="241" t="s">
        <v>68</v>
      </c>
      <c r="C46" s="1" t="s">
        <v>69</v>
      </c>
      <c r="D46" s="291" t="s">
        <v>30</v>
      </c>
      <c r="E46" s="243">
        <v>7</v>
      </c>
      <c r="F46" s="244" t="s">
        <v>66</v>
      </c>
      <c r="G46" s="250" t="s">
        <v>67</v>
      </c>
      <c r="H46" s="246">
        <v>4700</v>
      </c>
      <c r="I46" s="247">
        <v>0.3</v>
      </c>
      <c r="J46" s="30">
        <f t="shared" si="1"/>
        <v>3290</v>
      </c>
    </row>
    <row r="47" spans="1:10" ht="19.5" thickBot="1">
      <c r="A47" s="232" t="s">
        <v>70</v>
      </c>
      <c r="B47" s="233"/>
      <c r="C47" s="270"/>
      <c r="D47" s="270"/>
      <c r="E47" s="233"/>
      <c r="F47" s="270"/>
      <c r="G47" s="233"/>
      <c r="H47" s="288"/>
      <c r="I47" s="292"/>
      <c r="J47" s="30"/>
    </row>
    <row r="48" spans="1:10" ht="16.5" thickBot="1">
      <c r="A48" s="290" t="s">
        <v>4</v>
      </c>
      <c r="B48" s="210" t="s">
        <v>5</v>
      </c>
      <c r="C48" s="210" t="s">
        <v>6</v>
      </c>
      <c r="D48" s="210" t="s">
        <v>7</v>
      </c>
      <c r="E48" s="210" t="s">
        <v>8</v>
      </c>
      <c r="F48" s="275" t="s">
        <v>9</v>
      </c>
      <c r="G48" s="212" t="s">
        <v>0</v>
      </c>
      <c r="H48" s="213" t="s">
        <v>10</v>
      </c>
      <c r="I48" s="276"/>
      <c r="J48" s="30"/>
    </row>
    <row r="49" spans="1:10" ht="15.75" thickBot="1">
      <c r="A49" s="214"/>
      <c r="B49" s="293" t="s">
        <v>71</v>
      </c>
      <c r="C49" s="294" t="s">
        <v>72</v>
      </c>
      <c r="D49" s="101" t="s">
        <v>73</v>
      </c>
      <c r="E49" s="89" t="s">
        <v>74</v>
      </c>
      <c r="F49" s="29" t="s">
        <v>75</v>
      </c>
      <c r="G49" s="295" t="s">
        <v>59</v>
      </c>
      <c r="H49" s="68">
        <v>3600</v>
      </c>
      <c r="I49" s="296">
        <v>0.3</v>
      </c>
      <c r="J49" s="30">
        <f t="shared" si="1"/>
        <v>2520</v>
      </c>
    </row>
    <row r="50" spans="1:10" ht="15.75" thickBot="1">
      <c r="A50" s="218"/>
      <c r="B50" s="297" t="s">
        <v>76</v>
      </c>
      <c r="C50" s="259" t="s">
        <v>77</v>
      </c>
      <c r="D50" s="102" t="s">
        <v>78</v>
      </c>
      <c r="E50" s="90" t="s">
        <v>74</v>
      </c>
      <c r="F50" s="34" t="s">
        <v>26</v>
      </c>
      <c r="G50" s="298" t="s">
        <v>67</v>
      </c>
      <c r="H50" s="35">
        <v>3600</v>
      </c>
      <c r="I50" s="299">
        <v>0.3</v>
      </c>
      <c r="J50" s="30">
        <f t="shared" si="1"/>
        <v>2520</v>
      </c>
    </row>
    <row r="51" spans="1:10" ht="15.75" thickBot="1">
      <c r="A51" s="300"/>
      <c r="B51" s="252" t="s">
        <v>79</v>
      </c>
      <c r="C51" s="253" t="s">
        <v>80</v>
      </c>
      <c r="D51" s="102" t="s">
        <v>81</v>
      </c>
      <c r="E51" s="301" t="s">
        <v>74</v>
      </c>
      <c r="F51" s="255" t="s">
        <v>75</v>
      </c>
      <c r="G51" s="245" t="s">
        <v>59</v>
      </c>
      <c r="H51" s="246">
        <v>3000</v>
      </c>
      <c r="I51" s="247">
        <v>0.3</v>
      </c>
      <c r="J51" s="30">
        <f t="shared" si="1"/>
        <v>2100</v>
      </c>
    </row>
    <row r="52" spans="1:10" ht="15.75" thickBot="1">
      <c r="A52" s="300"/>
      <c r="B52" s="258" t="s">
        <v>82</v>
      </c>
      <c r="C52" s="223" t="s">
        <v>83</v>
      </c>
      <c r="D52" s="102" t="s">
        <v>81</v>
      </c>
      <c r="E52" s="301" t="s">
        <v>74</v>
      </c>
      <c r="F52" s="255" t="s">
        <v>75</v>
      </c>
      <c r="G52" s="245" t="s">
        <v>22</v>
      </c>
      <c r="H52" s="246">
        <v>3300</v>
      </c>
      <c r="I52" s="247">
        <v>0.3</v>
      </c>
      <c r="J52" s="30">
        <f t="shared" si="1"/>
        <v>2310</v>
      </c>
    </row>
    <row r="53" spans="1:10" ht="15.75" thickBot="1">
      <c r="A53" s="218"/>
      <c r="B53" s="241" t="s">
        <v>84</v>
      </c>
      <c r="C53" s="1" t="s">
        <v>85</v>
      </c>
      <c r="D53" s="102" t="s">
        <v>86</v>
      </c>
      <c r="E53" s="243" t="s">
        <v>74</v>
      </c>
      <c r="F53" s="34" t="s">
        <v>66</v>
      </c>
      <c r="G53" s="250" t="s">
        <v>67</v>
      </c>
      <c r="H53" s="246">
        <v>3000</v>
      </c>
      <c r="I53" s="302">
        <v>0.3</v>
      </c>
      <c r="J53" s="30">
        <f t="shared" si="1"/>
        <v>2100</v>
      </c>
    </row>
    <row r="54" spans="1:10" ht="19.5" thickBot="1">
      <c r="A54" s="205" t="s">
        <v>87</v>
      </c>
      <c r="B54" s="206"/>
      <c r="C54" s="207"/>
      <c r="D54" s="207"/>
      <c r="E54" s="206"/>
      <c r="F54" s="207"/>
      <c r="G54" s="206"/>
      <c r="H54" s="208"/>
      <c r="I54" s="303"/>
      <c r="J54" s="30"/>
    </row>
    <row r="55" spans="1:10" ht="16.5" thickBot="1">
      <c r="A55" s="290" t="s">
        <v>4</v>
      </c>
      <c r="B55" s="210" t="s">
        <v>5</v>
      </c>
      <c r="C55" s="210" t="s">
        <v>6</v>
      </c>
      <c r="D55" s="210" t="s">
        <v>88</v>
      </c>
      <c r="E55" s="210"/>
      <c r="F55" s="211" t="s">
        <v>89</v>
      </c>
      <c r="G55" s="304" t="s">
        <v>0</v>
      </c>
      <c r="H55" s="239" t="s">
        <v>10</v>
      </c>
      <c r="I55" s="305"/>
      <c r="J55" s="30"/>
    </row>
    <row r="56" spans="1:10" ht="15.75" thickBot="1">
      <c r="A56" s="306"/>
      <c r="B56" s="307" t="s">
        <v>90</v>
      </c>
      <c r="C56" s="253" t="s">
        <v>91</v>
      </c>
      <c r="D56" s="308" t="s">
        <v>92</v>
      </c>
      <c r="E56" s="309"/>
      <c r="F56" s="310" t="s">
        <v>93</v>
      </c>
      <c r="G56" s="311" t="s">
        <v>59</v>
      </c>
      <c r="H56" s="246">
        <v>6300</v>
      </c>
      <c r="I56" s="247">
        <v>0.3</v>
      </c>
      <c r="J56" s="30">
        <f t="shared" si="1"/>
        <v>4410</v>
      </c>
    </row>
    <row r="57" spans="1:10" ht="15.75" thickBot="1">
      <c r="A57" s="300"/>
      <c r="B57" s="307" t="s">
        <v>94</v>
      </c>
      <c r="C57" s="253" t="s">
        <v>95</v>
      </c>
      <c r="D57" s="308" t="s">
        <v>92</v>
      </c>
      <c r="E57" s="309"/>
      <c r="F57" s="310" t="s">
        <v>93</v>
      </c>
      <c r="G57" s="311" t="s">
        <v>67</v>
      </c>
      <c r="H57" s="256">
        <v>8800</v>
      </c>
      <c r="I57" s="247">
        <v>0.3</v>
      </c>
      <c r="J57" s="30">
        <f t="shared" si="1"/>
        <v>6160</v>
      </c>
    </row>
    <row r="58" spans="1:10" ht="15.75" thickBot="1">
      <c r="A58" s="218"/>
      <c r="B58" s="307" t="s">
        <v>96</v>
      </c>
      <c r="C58" s="1" t="s">
        <v>97</v>
      </c>
      <c r="D58" s="308" t="s">
        <v>92</v>
      </c>
      <c r="E58" s="309"/>
      <c r="F58" s="310" t="s">
        <v>98</v>
      </c>
      <c r="G58" s="312" t="s">
        <v>62</v>
      </c>
      <c r="H58" s="246">
        <v>8800</v>
      </c>
      <c r="I58" s="302">
        <v>0.3</v>
      </c>
      <c r="J58" s="30">
        <f t="shared" si="1"/>
        <v>6160</v>
      </c>
    </row>
    <row r="59" spans="1:10" ht="15.75" thickBot="1">
      <c r="A59" s="300"/>
      <c r="B59" s="313" t="s">
        <v>99</v>
      </c>
      <c r="C59" s="259" t="s">
        <v>58</v>
      </c>
      <c r="D59" s="314" t="s">
        <v>92</v>
      </c>
      <c r="E59" s="315"/>
      <c r="F59" s="310" t="s">
        <v>100</v>
      </c>
      <c r="G59" s="316" t="s">
        <v>59</v>
      </c>
      <c r="H59" s="35">
        <v>3700</v>
      </c>
      <c r="I59" s="299">
        <v>0.3</v>
      </c>
      <c r="J59" s="30">
        <f t="shared" si="1"/>
        <v>2590</v>
      </c>
    </row>
    <row r="60" spans="1:10" ht="15.75" thickBot="1">
      <c r="A60" s="218"/>
      <c r="B60" s="313" t="s">
        <v>101</v>
      </c>
      <c r="C60" s="223" t="s">
        <v>102</v>
      </c>
      <c r="D60" s="314" t="s">
        <v>92</v>
      </c>
      <c r="E60" s="315"/>
      <c r="F60" s="310" t="s">
        <v>93</v>
      </c>
      <c r="G60" s="317" t="s">
        <v>67</v>
      </c>
      <c r="H60" s="35">
        <v>5600</v>
      </c>
      <c r="I60" s="299">
        <v>0.3</v>
      </c>
      <c r="J60" s="30">
        <f t="shared" si="1"/>
        <v>3919.9999999999995</v>
      </c>
    </row>
    <row r="61" spans="1:10" ht="15.75" thickBot="1">
      <c r="A61" s="218"/>
      <c r="B61" s="318" t="s">
        <v>103</v>
      </c>
      <c r="C61" s="319" t="s">
        <v>61</v>
      </c>
      <c r="D61" s="308" t="s">
        <v>104</v>
      </c>
      <c r="E61" s="318"/>
      <c r="F61" s="320" t="s">
        <v>105</v>
      </c>
      <c r="G61" s="312" t="s">
        <v>59</v>
      </c>
      <c r="H61" s="246">
        <v>2900</v>
      </c>
      <c r="I61" s="299">
        <v>0.3</v>
      </c>
      <c r="J61" s="30">
        <f t="shared" si="1"/>
        <v>2029.9999999999998</v>
      </c>
    </row>
    <row r="62" spans="1:10" ht="15.75" thickBot="1">
      <c r="A62" s="218"/>
      <c r="B62" s="318" t="s">
        <v>106</v>
      </c>
      <c r="C62" s="319" t="s">
        <v>69</v>
      </c>
      <c r="D62" s="308" t="s">
        <v>104</v>
      </c>
      <c r="E62" s="318"/>
      <c r="F62" s="320" t="s">
        <v>105</v>
      </c>
      <c r="G62" s="312" t="s">
        <v>67</v>
      </c>
      <c r="H62" s="246">
        <v>3600</v>
      </c>
      <c r="I62" s="299">
        <v>0.3</v>
      </c>
      <c r="J62" s="30">
        <f t="shared" si="1"/>
        <v>2520</v>
      </c>
    </row>
    <row r="63" spans="1:10" ht="15.75" thickBot="1">
      <c r="A63" s="218"/>
      <c r="B63" s="318" t="s">
        <v>107</v>
      </c>
      <c r="C63" s="319" t="s">
        <v>108</v>
      </c>
      <c r="D63" s="308" t="s">
        <v>104</v>
      </c>
      <c r="E63" s="318"/>
      <c r="F63" s="320" t="s">
        <v>105</v>
      </c>
      <c r="G63" s="312" t="s">
        <v>62</v>
      </c>
      <c r="H63" s="246">
        <v>3600</v>
      </c>
      <c r="I63" s="299">
        <v>0.3</v>
      </c>
      <c r="J63" s="30">
        <f t="shared" si="1"/>
        <v>2520</v>
      </c>
    </row>
    <row r="64" spans="1:10" ht="15.75" thickBot="1">
      <c r="A64" s="218"/>
      <c r="B64" s="321" t="s">
        <v>109</v>
      </c>
      <c r="C64" s="259" t="s">
        <v>110</v>
      </c>
      <c r="D64" s="314" t="s">
        <v>111</v>
      </c>
      <c r="E64" s="321"/>
      <c r="F64" s="322" t="s">
        <v>105</v>
      </c>
      <c r="G64" s="316" t="s">
        <v>59</v>
      </c>
      <c r="H64" s="35">
        <v>2200</v>
      </c>
      <c r="I64" s="299">
        <v>0.3</v>
      </c>
      <c r="J64" s="30">
        <f t="shared" si="1"/>
        <v>1540</v>
      </c>
    </row>
    <row r="65" spans="1:10" ht="15.75" thickBot="1">
      <c r="A65" s="218"/>
      <c r="B65" s="321" t="s">
        <v>112</v>
      </c>
      <c r="C65" s="259" t="s">
        <v>113</v>
      </c>
      <c r="D65" s="314" t="s">
        <v>111</v>
      </c>
      <c r="E65" s="321"/>
      <c r="F65" s="322" t="s">
        <v>105</v>
      </c>
      <c r="G65" s="316" t="s">
        <v>62</v>
      </c>
      <c r="H65" s="35">
        <v>2500</v>
      </c>
      <c r="I65" s="299">
        <v>0.3</v>
      </c>
      <c r="J65" s="30">
        <f t="shared" si="1"/>
        <v>1750</v>
      </c>
    </row>
    <row r="66" spans="1:10" ht="15.75" thickBot="1">
      <c r="A66" s="218"/>
      <c r="B66" s="321" t="s">
        <v>114</v>
      </c>
      <c r="C66" s="259" t="s">
        <v>115</v>
      </c>
      <c r="D66" s="314" t="s">
        <v>111</v>
      </c>
      <c r="E66" s="321"/>
      <c r="F66" s="322" t="s">
        <v>105</v>
      </c>
      <c r="G66" s="323" t="s">
        <v>67</v>
      </c>
      <c r="H66" s="35">
        <v>2500</v>
      </c>
      <c r="I66" s="299">
        <v>0.3</v>
      </c>
      <c r="J66" s="30">
        <f t="shared" si="1"/>
        <v>1750</v>
      </c>
    </row>
    <row r="67" spans="1:10" ht="15.75" thickBot="1">
      <c r="A67" s="218"/>
      <c r="B67" s="318" t="s">
        <v>116</v>
      </c>
      <c r="C67" s="1" t="s">
        <v>117</v>
      </c>
      <c r="D67" s="324" t="s">
        <v>104</v>
      </c>
      <c r="E67" s="307"/>
      <c r="F67" s="320" t="s">
        <v>118</v>
      </c>
      <c r="G67" s="325" t="s">
        <v>119</v>
      </c>
      <c r="H67" s="246">
        <v>2400</v>
      </c>
      <c r="I67" s="326">
        <v>0.3</v>
      </c>
      <c r="J67" s="30">
        <f t="shared" si="1"/>
        <v>1680</v>
      </c>
    </row>
    <row r="68" spans="1:10" ht="15.75" thickBot="1">
      <c r="A68" s="218"/>
      <c r="B68" s="318" t="s">
        <v>120</v>
      </c>
      <c r="C68" s="1" t="s">
        <v>121</v>
      </c>
      <c r="D68" s="324" t="s">
        <v>104</v>
      </c>
      <c r="E68" s="307"/>
      <c r="F68" s="320" t="s">
        <v>118</v>
      </c>
      <c r="G68" s="325" t="s">
        <v>62</v>
      </c>
      <c r="H68" s="246">
        <v>1900</v>
      </c>
      <c r="I68" s="326">
        <v>0.3</v>
      </c>
      <c r="J68" s="30">
        <f t="shared" si="1"/>
        <v>1330</v>
      </c>
    </row>
    <row r="69" spans="1:10" ht="15.75" thickBot="1">
      <c r="A69" s="327"/>
      <c r="B69" s="328"/>
      <c r="C69" s="2"/>
      <c r="D69" s="329"/>
      <c r="E69" s="328"/>
      <c r="F69" s="330"/>
      <c r="G69" s="328"/>
      <c r="H69" s="331"/>
      <c r="I69" s="332"/>
      <c r="J69" s="30"/>
    </row>
    <row r="70" spans="1:10" ht="19.5" thickBot="1">
      <c r="A70" s="205" t="s">
        <v>123</v>
      </c>
      <c r="B70" s="206"/>
      <c r="C70" s="207"/>
      <c r="D70" s="207"/>
      <c r="E70" s="206"/>
      <c r="F70" s="207"/>
      <c r="G70" s="206"/>
      <c r="H70" s="333"/>
      <c r="I70" s="303"/>
      <c r="J70" s="30"/>
    </row>
    <row r="71" spans="1:10" ht="16.5" thickBot="1">
      <c r="A71" s="334" t="s">
        <v>4</v>
      </c>
      <c r="B71" s="335" t="s">
        <v>5</v>
      </c>
      <c r="C71" s="335" t="s">
        <v>6</v>
      </c>
      <c r="D71" s="335" t="s">
        <v>124</v>
      </c>
      <c r="E71" s="335"/>
      <c r="F71" s="336" t="s">
        <v>125</v>
      </c>
      <c r="G71" s="212" t="s">
        <v>0</v>
      </c>
      <c r="H71" s="213" t="s">
        <v>36</v>
      </c>
      <c r="I71" s="276"/>
      <c r="J71" s="30"/>
    </row>
    <row r="72" spans="1:10" ht="15.75" thickBot="1">
      <c r="A72" s="306"/>
      <c r="B72" s="337" t="s">
        <v>411</v>
      </c>
      <c r="C72" s="338" t="s">
        <v>412</v>
      </c>
      <c r="D72" s="339" t="s">
        <v>122</v>
      </c>
      <c r="E72" s="340"/>
      <c r="F72" s="341" t="s">
        <v>413</v>
      </c>
      <c r="G72" s="342"/>
      <c r="H72" s="343">
        <v>3900</v>
      </c>
      <c r="I72" s="344">
        <v>0.3</v>
      </c>
      <c r="J72" s="30">
        <f t="shared" si="1"/>
        <v>2730</v>
      </c>
    </row>
    <row r="73" spans="1:10" ht="15.75" thickBot="1">
      <c r="A73" s="257"/>
      <c r="B73" s="340" t="s">
        <v>126</v>
      </c>
      <c r="C73" s="345" t="s">
        <v>127</v>
      </c>
      <c r="D73" s="346" t="s">
        <v>122</v>
      </c>
      <c r="E73" s="321"/>
      <c r="F73" s="341" t="s">
        <v>413</v>
      </c>
      <c r="G73" s="347"/>
      <c r="H73" s="343">
        <v>3100</v>
      </c>
      <c r="I73" s="344">
        <v>0.3</v>
      </c>
      <c r="J73" s="30">
        <f t="shared" si="1"/>
        <v>2170</v>
      </c>
    </row>
    <row r="74" spans="1:10" ht="15.75" thickBot="1">
      <c r="A74" s="218"/>
      <c r="B74" s="321" t="s">
        <v>129</v>
      </c>
      <c r="C74" s="348" t="s">
        <v>130</v>
      </c>
      <c r="D74" s="346" t="s">
        <v>122</v>
      </c>
      <c r="E74" s="321"/>
      <c r="F74" s="349" t="s">
        <v>413</v>
      </c>
      <c r="G74" s="350"/>
      <c r="H74" s="343">
        <v>3100</v>
      </c>
      <c r="I74" s="344">
        <v>0.3</v>
      </c>
      <c r="J74" s="30">
        <f t="shared" si="1"/>
        <v>2170</v>
      </c>
    </row>
    <row r="75" spans="1:10" ht="15.75" thickBot="1">
      <c r="A75" s="257"/>
      <c r="B75" s="321" t="s">
        <v>131</v>
      </c>
      <c r="C75" s="348" t="s">
        <v>132</v>
      </c>
      <c r="D75" s="346" t="s">
        <v>122</v>
      </c>
      <c r="E75" s="321"/>
      <c r="F75" s="349" t="s">
        <v>128</v>
      </c>
      <c r="G75" s="347"/>
      <c r="H75" s="343">
        <v>2100</v>
      </c>
      <c r="I75" s="344">
        <v>0.3</v>
      </c>
      <c r="J75" s="30">
        <f t="shared" si="1"/>
        <v>1470</v>
      </c>
    </row>
    <row r="76" spans="1:10" ht="15.75" thickBot="1">
      <c r="A76" s="218"/>
      <c r="B76" s="321" t="s">
        <v>133</v>
      </c>
      <c r="C76" s="348" t="s">
        <v>134</v>
      </c>
      <c r="D76" s="346" t="s">
        <v>122</v>
      </c>
      <c r="E76" s="321"/>
      <c r="F76" s="349" t="s">
        <v>135</v>
      </c>
      <c r="G76" s="350"/>
      <c r="H76" s="343">
        <v>1500</v>
      </c>
      <c r="I76" s="344">
        <v>0.3</v>
      </c>
      <c r="J76" s="30">
        <f t="shared" si="1"/>
        <v>1050</v>
      </c>
    </row>
    <row r="77" spans="1:10" ht="15.75" thickBot="1">
      <c r="A77" s="218"/>
      <c r="B77" s="321" t="s">
        <v>136</v>
      </c>
      <c r="C77" s="348" t="s">
        <v>137</v>
      </c>
      <c r="D77" s="346" t="s">
        <v>122</v>
      </c>
      <c r="E77" s="321"/>
      <c r="F77" s="349" t="s">
        <v>138</v>
      </c>
      <c r="G77" s="350"/>
      <c r="H77" s="343">
        <v>1100</v>
      </c>
      <c r="I77" s="344">
        <v>0.3</v>
      </c>
      <c r="J77" s="30">
        <f t="shared" si="1"/>
        <v>770</v>
      </c>
    </row>
    <row r="78" spans="1:10" ht="15.75" thickBot="1">
      <c r="A78" s="351"/>
      <c r="B78" s="352"/>
      <c r="C78" s="353"/>
      <c r="D78" s="354"/>
      <c r="E78" s="352"/>
      <c r="F78" s="355"/>
      <c r="G78" s="352"/>
      <c r="H78" s="356"/>
      <c r="I78" s="357"/>
      <c r="J78" s="30"/>
    </row>
    <row r="79" spans="1:10" ht="15.75" thickBot="1">
      <c r="A79" s="257"/>
      <c r="B79" s="318" t="s">
        <v>139</v>
      </c>
      <c r="C79" s="358" t="s">
        <v>140</v>
      </c>
      <c r="D79" s="359"/>
      <c r="E79" s="318"/>
      <c r="F79" s="320" t="s">
        <v>141</v>
      </c>
      <c r="G79" s="360"/>
      <c r="H79" s="246">
        <v>150</v>
      </c>
      <c r="I79" s="361">
        <v>0.3</v>
      </c>
      <c r="J79" s="30">
        <f t="shared" si="1"/>
        <v>105</v>
      </c>
    </row>
    <row r="80" spans="1:10" ht="15.75" thickBot="1">
      <c r="A80" s="257"/>
      <c r="B80" s="318" t="s">
        <v>142</v>
      </c>
      <c r="C80" s="358" t="s">
        <v>143</v>
      </c>
      <c r="D80" s="359"/>
      <c r="E80" s="318"/>
      <c r="F80" s="320" t="s">
        <v>144</v>
      </c>
      <c r="G80" s="360"/>
      <c r="H80" s="246">
        <v>150</v>
      </c>
      <c r="I80" s="361">
        <v>0.3</v>
      </c>
      <c r="J80" s="30">
        <f t="shared" si="1"/>
        <v>105</v>
      </c>
    </row>
    <row r="81" spans="1:10" ht="15.75" thickBot="1">
      <c r="A81" s="257"/>
      <c r="B81" s="318" t="s">
        <v>145</v>
      </c>
      <c r="C81" s="358" t="s">
        <v>146</v>
      </c>
      <c r="D81" s="359"/>
      <c r="E81" s="318"/>
      <c r="F81" s="320" t="s">
        <v>141</v>
      </c>
      <c r="G81" s="360"/>
      <c r="H81" s="246">
        <v>300</v>
      </c>
      <c r="I81" s="361">
        <v>0.3</v>
      </c>
      <c r="J81" s="30">
        <f t="shared" si="1"/>
        <v>210</v>
      </c>
    </row>
    <row r="82" spans="1:10" ht="15.75" thickBot="1">
      <c r="A82" s="257"/>
      <c r="B82" s="318" t="s">
        <v>147</v>
      </c>
      <c r="C82" s="358" t="s">
        <v>148</v>
      </c>
      <c r="D82" s="359"/>
      <c r="E82" s="318"/>
      <c r="F82" s="320" t="s">
        <v>149</v>
      </c>
      <c r="G82" s="360"/>
      <c r="H82" s="246">
        <v>300</v>
      </c>
      <c r="I82" s="361">
        <v>0.3</v>
      </c>
      <c r="J82" s="30">
        <f t="shared" si="1"/>
        <v>210</v>
      </c>
    </row>
    <row r="83" spans="1:10" ht="15.75" thickBot="1">
      <c r="A83" s="362"/>
      <c r="B83" s="363" t="s">
        <v>150</v>
      </c>
      <c r="C83" s="364" t="s">
        <v>151</v>
      </c>
      <c r="D83" s="365"/>
      <c r="E83" s="363"/>
      <c r="F83" s="366" t="s">
        <v>144</v>
      </c>
      <c r="G83" s="367"/>
      <c r="H83" s="269">
        <v>300</v>
      </c>
      <c r="I83" s="361">
        <v>0.3</v>
      </c>
      <c r="J83" s="30">
        <f>SUM(H83*(1-I83))</f>
        <v>210</v>
      </c>
    </row>
    <row r="84" spans="1:10" ht="15.75" thickBot="1">
      <c r="A84" s="362"/>
      <c r="B84" s="321" t="s">
        <v>414</v>
      </c>
      <c r="C84" s="358" t="s">
        <v>415</v>
      </c>
      <c r="D84" s="365"/>
      <c r="E84" s="363"/>
      <c r="F84" s="366" t="s">
        <v>416</v>
      </c>
      <c r="G84" s="367"/>
      <c r="H84" s="269">
        <v>250</v>
      </c>
      <c r="I84" s="361">
        <v>0.3</v>
      </c>
      <c r="J84" s="30">
        <f>SUM(H84*(1-I84))</f>
        <v>175</v>
      </c>
    </row>
  </sheetData>
  <pageMargins left="0.7" right="0.7" top="0.75" bottom="0.75" header="0.3" footer="0.3"/>
  <pageSetup paperSize="9" scale="63" fitToHeight="0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H24"/>
  <sheetViews>
    <sheetView workbookViewId="0">
      <selection activeCell="D16" sqref="D16"/>
    </sheetView>
  </sheetViews>
  <sheetFormatPr baseColWidth="10" defaultRowHeight="15"/>
  <cols>
    <col min="3" max="3" width="15.42578125" customWidth="1"/>
    <col min="4" max="4" width="28.42578125" customWidth="1"/>
  </cols>
  <sheetData>
    <row r="1" spans="1:8" s="2" customFormat="1">
      <c r="G1" s="128"/>
    </row>
    <row r="2" spans="1:8" s="2" customFormat="1">
      <c r="G2" s="128"/>
    </row>
    <row r="3" spans="1:8" s="2" customFormat="1" ht="25.9" customHeight="1">
      <c r="D3" s="129"/>
      <c r="G3" s="128"/>
    </row>
    <row r="4" spans="1:8" s="2" customFormat="1" ht="27" customHeight="1">
      <c r="A4" s="387"/>
      <c r="B4" s="387"/>
      <c r="C4" s="387"/>
      <c r="D4" s="387"/>
      <c r="E4" s="387"/>
      <c r="F4" s="387"/>
      <c r="G4" s="387"/>
      <c r="H4" s="387"/>
    </row>
    <row r="5" spans="1:8" s="2" customFormat="1" ht="18" customHeight="1">
      <c r="A5" s="388" t="s">
        <v>417</v>
      </c>
      <c r="B5" s="388"/>
      <c r="C5" s="388"/>
      <c r="D5" s="388"/>
      <c r="E5" s="388"/>
      <c r="F5" s="388"/>
      <c r="G5" s="388"/>
      <c r="H5" s="388"/>
    </row>
    <row r="6" spans="1:8" s="2" customFormat="1" ht="9.6" customHeight="1">
      <c r="C6" s="204"/>
      <c r="D6" s="204"/>
      <c r="E6" s="204"/>
      <c r="F6" s="204"/>
      <c r="G6" s="130"/>
      <c r="H6" s="204"/>
    </row>
    <row r="7" spans="1:8" s="2" customFormat="1" ht="6" customHeight="1" thickBot="1">
      <c r="A7" s="131"/>
      <c r="B7" s="131"/>
      <c r="C7" s="389" t="s">
        <v>193</v>
      </c>
      <c r="D7" s="389"/>
      <c r="E7" s="389"/>
      <c r="F7" s="389"/>
      <c r="G7" s="389"/>
      <c r="H7" s="389"/>
    </row>
    <row r="8" spans="1:8" s="136" customFormat="1" ht="15" customHeight="1" thickBot="1">
      <c r="A8" s="132"/>
      <c r="B8" s="132"/>
      <c r="C8" s="133" t="s">
        <v>194</v>
      </c>
      <c r="D8" s="134"/>
      <c r="E8" s="134" t="s">
        <v>195</v>
      </c>
      <c r="F8" s="134" t="s">
        <v>1</v>
      </c>
      <c r="G8" s="135"/>
      <c r="H8" s="134" t="s">
        <v>2</v>
      </c>
    </row>
    <row r="9" spans="1:8" s="136" customFormat="1" ht="6.6" customHeight="1">
      <c r="C9" s="137"/>
      <c r="D9" s="138"/>
      <c r="E9" s="138"/>
      <c r="F9" s="138"/>
      <c r="G9" s="139"/>
      <c r="H9" s="138"/>
    </row>
    <row r="10" spans="1:8" s="136" customFormat="1" ht="13.5" customHeight="1">
      <c r="A10" s="140" t="s">
        <v>218</v>
      </c>
      <c r="B10" s="141" t="s">
        <v>196</v>
      </c>
      <c r="C10" s="141" t="s">
        <v>219</v>
      </c>
      <c r="D10" s="142" t="s">
        <v>220</v>
      </c>
      <c r="E10" s="143" t="s">
        <v>197</v>
      </c>
      <c r="F10" s="144">
        <v>10599</v>
      </c>
      <c r="G10" s="145">
        <v>0.3</v>
      </c>
      <c r="H10" s="146">
        <f>F10*(1-G10)</f>
        <v>7419.2999999999993</v>
      </c>
    </row>
    <row r="11" spans="1:8" s="136" customFormat="1" ht="13.5" customHeight="1">
      <c r="A11" s="140" t="s">
        <v>221</v>
      </c>
      <c r="B11" s="141" t="s">
        <v>196</v>
      </c>
      <c r="C11" s="141" t="s">
        <v>222</v>
      </c>
      <c r="D11" s="142" t="s">
        <v>223</v>
      </c>
      <c r="E11" s="143" t="s">
        <v>197</v>
      </c>
      <c r="F11" s="144">
        <v>7499</v>
      </c>
      <c r="G11" s="145">
        <v>0.3</v>
      </c>
      <c r="H11" s="146">
        <f>F11*(1-G11)</f>
        <v>5249.2999999999993</v>
      </c>
    </row>
    <row r="12" spans="1:8" s="136" customFormat="1" ht="6.6" customHeight="1">
      <c r="A12" s="147"/>
      <c r="B12" s="147"/>
      <c r="C12" s="141"/>
      <c r="D12" s="142"/>
      <c r="E12" s="143"/>
      <c r="F12" s="144"/>
      <c r="G12" s="145"/>
      <c r="H12" s="146"/>
    </row>
    <row r="13" spans="1:8" s="136" customFormat="1" ht="13.5" customHeight="1">
      <c r="A13" s="140" t="s">
        <v>225</v>
      </c>
      <c r="B13" s="141" t="s">
        <v>196</v>
      </c>
      <c r="C13" s="141" t="s">
        <v>226</v>
      </c>
      <c r="D13" s="142" t="s">
        <v>198</v>
      </c>
      <c r="E13" s="143" t="s">
        <v>199</v>
      </c>
      <c r="F13" s="144">
        <v>7299</v>
      </c>
      <c r="G13" s="145">
        <v>0.3</v>
      </c>
      <c r="H13" s="146">
        <f>F13*(1-G13)</f>
        <v>5109.2999999999993</v>
      </c>
    </row>
    <row r="14" spans="1:8" s="136" customFormat="1" ht="13.5" customHeight="1">
      <c r="A14" s="140" t="s">
        <v>224</v>
      </c>
      <c r="B14" s="141" t="s">
        <v>196</v>
      </c>
      <c r="C14" s="141" t="s">
        <v>229</v>
      </c>
      <c r="D14" s="142" t="s">
        <v>200</v>
      </c>
      <c r="E14" s="143" t="s">
        <v>199</v>
      </c>
      <c r="F14" s="144">
        <v>7299</v>
      </c>
      <c r="G14" s="145">
        <v>0.3</v>
      </c>
      <c r="H14" s="146">
        <f>F14*(1-G14)</f>
        <v>5109.2999999999993</v>
      </c>
    </row>
    <row r="15" spans="1:8" s="136" customFormat="1" ht="13.5" customHeight="1">
      <c r="A15" s="140" t="s">
        <v>227</v>
      </c>
      <c r="B15" s="141" t="s">
        <v>196</v>
      </c>
      <c r="C15" s="141" t="s">
        <v>230</v>
      </c>
      <c r="D15" s="142" t="s">
        <v>201</v>
      </c>
      <c r="E15" s="143" t="s">
        <v>202</v>
      </c>
      <c r="F15" s="144">
        <v>6299</v>
      </c>
      <c r="G15" s="145">
        <v>0.3</v>
      </c>
      <c r="H15" s="146">
        <f>F15*(1-G15)</f>
        <v>4409.2999999999993</v>
      </c>
    </row>
    <row r="16" spans="1:8" s="136" customFormat="1" ht="13.5" customHeight="1">
      <c r="A16" s="140" t="s">
        <v>228</v>
      </c>
      <c r="B16" s="141" t="s">
        <v>196</v>
      </c>
      <c r="C16" s="141" t="s">
        <v>231</v>
      </c>
      <c r="D16" s="142" t="s">
        <v>203</v>
      </c>
      <c r="E16" s="143" t="s">
        <v>204</v>
      </c>
      <c r="F16" s="144">
        <v>4299</v>
      </c>
      <c r="G16" s="145">
        <v>0.3</v>
      </c>
      <c r="H16" s="146">
        <f>F16*(1-G16)</f>
        <v>3009.2999999999997</v>
      </c>
    </row>
    <row r="17" spans="1:8" s="136" customFormat="1" ht="6.6" customHeight="1">
      <c r="A17" s="147"/>
      <c r="B17" s="147"/>
      <c r="C17" s="141"/>
      <c r="D17" s="142"/>
      <c r="E17" s="143"/>
      <c r="F17" s="144"/>
      <c r="G17" s="145"/>
      <c r="H17" s="146"/>
    </row>
    <row r="18" spans="1:8" s="2" customFormat="1" ht="13.5" customHeight="1">
      <c r="A18" s="140" t="s">
        <v>205</v>
      </c>
      <c r="B18" s="141" t="s">
        <v>196</v>
      </c>
      <c r="C18" s="141" t="s">
        <v>418</v>
      </c>
      <c r="D18" s="142" t="s">
        <v>206</v>
      </c>
      <c r="E18" s="143" t="s">
        <v>207</v>
      </c>
      <c r="F18" s="144">
        <v>2899</v>
      </c>
      <c r="G18" s="145">
        <v>0.3</v>
      </c>
      <c r="H18" s="146">
        <f>F18*(1-G18)</f>
        <v>2029.3</v>
      </c>
    </row>
    <row r="19" spans="1:8" s="2" customFormat="1" ht="13.5" customHeight="1">
      <c r="A19" s="148" t="s">
        <v>208</v>
      </c>
      <c r="B19" s="141" t="s">
        <v>196</v>
      </c>
      <c r="C19" s="141" t="s">
        <v>419</v>
      </c>
      <c r="D19" s="142" t="s">
        <v>209</v>
      </c>
      <c r="E19" s="143" t="s">
        <v>118</v>
      </c>
      <c r="F19" s="144">
        <v>2699</v>
      </c>
      <c r="G19" s="145">
        <v>0.3</v>
      </c>
      <c r="H19" s="146">
        <f>F19*(1-G19)</f>
        <v>1889.3</v>
      </c>
    </row>
    <row r="20" spans="1:8" s="2" customFormat="1" ht="13.5" customHeight="1">
      <c r="A20" s="140" t="s">
        <v>232</v>
      </c>
      <c r="B20" s="141" t="s">
        <v>196</v>
      </c>
      <c r="C20" s="141" t="s">
        <v>420</v>
      </c>
      <c r="D20" s="142" t="s">
        <v>210</v>
      </c>
      <c r="E20" s="143" t="s">
        <v>118</v>
      </c>
      <c r="F20" s="144">
        <v>2399</v>
      </c>
      <c r="G20" s="145">
        <v>0.3</v>
      </c>
      <c r="H20" s="146">
        <f>F20*(1-G20)</f>
        <v>1679.3</v>
      </c>
    </row>
    <row r="21" spans="1:8" s="2" customFormat="1" ht="6" customHeight="1">
      <c r="A21" s="147"/>
      <c r="B21" s="147"/>
      <c r="C21" s="141"/>
      <c r="D21" s="142"/>
      <c r="E21" s="143"/>
      <c r="F21" s="144"/>
      <c r="G21" s="149"/>
      <c r="H21" s="146"/>
    </row>
    <row r="22" spans="1:8" s="2" customFormat="1" ht="13.5" customHeight="1">
      <c r="A22" s="140" t="s">
        <v>211</v>
      </c>
      <c r="B22" s="141" t="s">
        <v>196</v>
      </c>
      <c r="C22" s="143" t="s">
        <v>421</v>
      </c>
      <c r="D22" s="150" t="s">
        <v>212</v>
      </c>
      <c r="E22" s="143" t="s">
        <v>204</v>
      </c>
      <c r="F22" s="144">
        <v>729</v>
      </c>
      <c r="G22" s="145">
        <v>0.3</v>
      </c>
      <c r="H22" s="146">
        <f>F22*(1-G22)</f>
        <v>510.29999999999995</v>
      </c>
    </row>
    <row r="23" spans="1:8" s="2" customFormat="1" ht="13.5" customHeight="1">
      <c r="A23" s="140" t="s">
        <v>233</v>
      </c>
      <c r="B23" s="141" t="s">
        <v>196</v>
      </c>
      <c r="C23" s="143" t="s">
        <v>422</v>
      </c>
      <c r="D23" s="150" t="s">
        <v>213</v>
      </c>
      <c r="E23" s="143" t="s">
        <v>214</v>
      </c>
      <c r="F23" s="144">
        <v>729</v>
      </c>
      <c r="G23" s="145">
        <v>0.3</v>
      </c>
      <c r="H23" s="146">
        <f>F23*(1-G23)</f>
        <v>510.29999999999995</v>
      </c>
    </row>
    <row r="24" spans="1:8" s="2" customFormat="1">
      <c r="A24" s="140" t="s">
        <v>215</v>
      </c>
      <c r="B24" s="141" t="s">
        <v>216</v>
      </c>
      <c r="C24" s="143" t="s">
        <v>423</v>
      </c>
      <c r="D24" s="150" t="s">
        <v>217</v>
      </c>
      <c r="E24" s="143" t="s">
        <v>214</v>
      </c>
      <c r="F24" s="144">
        <v>1999</v>
      </c>
      <c r="G24" s="145">
        <v>0.3</v>
      </c>
      <c r="H24" s="146">
        <f>F24*(1-G24)</f>
        <v>1399.3</v>
      </c>
    </row>
  </sheetData>
  <mergeCells count="3">
    <mergeCell ref="A4:H4"/>
    <mergeCell ref="A5:H5"/>
    <mergeCell ref="C7:H7"/>
  </mergeCells>
  <pageMargins left="0.7" right="0.7" top="0.75" bottom="0.75" header="0.3" footer="0.3"/>
  <pageSetup paperSize="9" scale="77" fitToHeight="0" orientation="portrait" r:id="rId1"/>
  <drawing r:id="rId2"/>
  <legacyDrawing r:id="rId3"/>
  <oleObjects>
    <mc:AlternateContent xmlns:mc="http://schemas.openxmlformats.org/markup-compatibility/2006">
      <mc:Choice Requires="x14">
        <oleObject progId="Photoshop.Image.8" shapeId="5121" r:id="rId4">
          <objectPr defaultSize="0" autoPict="0" r:id="rId5">
            <anchor moveWithCells="1" sizeWithCells="1">
              <from>
                <xdr:col>6</xdr:col>
                <xdr:colOff>0</xdr:colOff>
                <xdr:row>4</xdr:row>
                <xdr:rowOff>19050</xdr:rowOff>
              </from>
              <to>
                <xdr:col>6</xdr:col>
                <xdr:colOff>0</xdr:colOff>
                <xdr:row>4</xdr:row>
                <xdr:rowOff>28575</xdr:rowOff>
              </to>
            </anchor>
          </objectPr>
        </oleObject>
      </mc:Choice>
      <mc:Fallback>
        <oleObject progId="Photoshop.Image.8" shapeId="5121" r:id="rId4"/>
      </mc:Fallback>
    </mc:AlternateContent>
    <mc:AlternateContent xmlns:mc="http://schemas.openxmlformats.org/markup-compatibility/2006">
      <mc:Choice Requires="x14">
        <oleObject progId="Photoshop.Image.8" shapeId="5122" r:id="rId6">
          <objectPr defaultSize="0" autoPict="0" r:id="rId5">
            <anchor moveWithCells="1" sizeWithCells="1">
              <from>
                <xdr:col>5</xdr:col>
                <xdr:colOff>476250</xdr:colOff>
                <xdr:row>4</xdr:row>
                <xdr:rowOff>0</xdr:rowOff>
              </from>
              <to>
                <xdr:col>6</xdr:col>
                <xdr:colOff>0</xdr:colOff>
                <xdr:row>4</xdr:row>
                <xdr:rowOff>19050</xdr:rowOff>
              </to>
            </anchor>
          </objectPr>
        </oleObject>
      </mc:Choice>
      <mc:Fallback>
        <oleObject progId="Photoshop.Image.8" shapeId="5122" r:id="rId6"/>
      </mc:Fallback>
    </mc:AlternateContent>
    <mc:AlternateContent xmlns:mc="http://schemas.openxmlformats.org/markup-compatibility/2006">
      <mc:Choice Requires="x14">
        <oleObject progId="Photoshop.Image.8" shapeId="5123" r:id="rId7">
          <objectPr defaultSize="0" autoPict="0" r:id="rId5">
            <anchor moveWithCells="1" sizeWithCells="1">
              <from>
                <xdr:col>6</xdr:col>
                <xdr:colOff>0</xdr:colOff>
                <xdr:row>4</xdr:row>
                <xdr:rowOff>19050</xdr:rowOff>
              </from>
              <to>
                <xdr:col>6</xdr:col>
                <xdr:colOff>0</xdr:colOff>
                <xdr:row>4</xdr:row>
                <xdr:rowOff>28575</xdr:rowOff>
              </to>
            </anchor>
          </objectPr>
        </oleObject>
      </mc:Choice>
      <mc:Fallback>
        <oleObject progId="Photoshop.Image.8" shapeId="5123" r:id="rId7"/>
      </mc:Fallback>
    </mc:AlternateContent>
    <mc:AlternateContent xmlns:mc="http://schemas.openxmlformats.org/markup-compatibility/2006">
      <mc:Choice Requires="x14">
        <oleObject progId="Photoshop.Image.8" shapeId="5124" r:id="rId8">
          <objectPr defaultSize="0" autoPict="0" r:id="rId5">
            <anchor moveWithCells="1" sizeWithCells="1">
              <from>
                <xdr:col>5</xdr:col>
                <xdr:colOff>476250</xdr:colOff>
                <xdr:row>4</xdr:row>
                <xdr:rowOff>0</xdr:rowOff>
              </from>
              <to>
                <xdr:col>6</xdr:col>
                <xdr:colOff>0</xdr:colOff>
                <xdr:row>4</xdr:row>
                <xdr:rowOff>19050</xdr:rowOff>
              </to>
            </anchor>
          </objectPr>
        </oleObject>
      </mc:Choice>
      <mc:Fallback>
        <oleObject progId="Photoshop.Image.8" shapeId="5124" r:id="rId8"/>
      </mc:Fallback>
    </mc:AlternateContent>
    <mc:AlternateContent xmlns:mc="http://schemas.openxmlformats.org/markup-compatibility/2006">
      <mc:Choice Requires="x14">
        <oleObject progId="Photoshop.Image.8" shapeId="5125" r:id="rId9">
          <objectPr defaultSize="0" autoPict="0" r:id="rId5">
            <anchor moveWithCells="1" sizeWithCells="1">
              <from>
                <xdr:col>6</xdr:col>
                <xdr:colOff>0</xdr:colOff>
                <xdr:row>4</xdr:row>
                <xdr:rowOff>19050</xdr:rowOff>
              </from>
              <to>
                <xdr:col>6</xdr:col>
                <xdr:colOff>0</xdr:colOff>
                <xdr:row>4</xdr:row>
                <xdr:rowOff>28575</xdr:rowOff>
              </to>
            </anchor>
          </objectPr>
        </oleObject>
      </mc:Choice>
      <mc:Fallback>
        <oleObject progId="Photoshop.Image.8" shapeId="5125" r:id="rId9"/>
      </mc:Fallback>
    </mc:AlternateContent>
    <mc:AlternateContent xmlns:mc="http://schemas.openxmlformats.org/markup-compatibility/2006">
      <mc:Choice Requires="x14">
        <oleObject progId="Photoshop.Image.8" shapeId="5126" r:id="rId10">
          <objectPr defaultSize="0" autoPict="0" r:id="rId5">
            <anchor moveWithCells="1" sizeWithCells="1">
              <from>
                <xdr:col>5</xdr:col>
                <xdr:colOff>476250</xdr:colOff>
                <xdr:row>4</xdr:row>
                <xdr:rowOff>0</xdr:rowOff>
              </from>
              <to>
                <xdr:col>6</xdr:col>
                <xdr:colOff>0</xdr:colOff>
                <xdr:row>4</xdr:row>
                <xdr:rowOff>19050</xdr:rowOff>
              </to>
            </anchor>
          </objectPr>
        </oleObject>
      </mc:Choice>
      <mc:Fallback>
        <oleObject progId="Photoshop.Image.8" shapeId="5126" r:id="rId10"/>
      </mc:Fallback>
    </mc:AlternateContent>
    <mc:AlternateContent xmlns:mc="http://schemas.openxmlformats.org/markup-compatibility/2006">
      <mc:Choice Requires="x14">
        <oleObject progId="Photoshop.Image.8" shapeId="5127" r:id="rId11">
          <objectPr defaultSize="0" autoPict="0" r:id="rId5">
            <anchor moveWithCells="1" sizeWithCells="1">
              <from>
                <xdr:col>6</xdr:col>
                <xdr:colOff>0</xdr:colOff>
                <xdr:row>4</xdr:row>
                <xdr:rowOff>19050</xdr:rowOff>
              </from>
              <to>
                <xdr:col>6</xdr:col>
                <xdr:colOff>0</xdr:colOff>
                <xdr:row>4</xdr:row>
                <xdr:rowOff>28575</xdr:rowOff>
              </to>
            </anchor>
          </objectPr>
        </oleObject>
      </mc:Choice>
      <mc:Fallback>
        <oleObject progId="Photoshop.Image.8" shapeId="5127" r:id="rId11"/>
      </mc:Fallback>
    </mc:AlternateContent>
    <mc:AlternateContent xmlns:mc="http://schemas.openxmlformats.org/markup-compatibility/2006">
      <mc:Choice Requires="x14">
        <oleObject progId="Photoshop.Image.8" shapeId="5128" r:id="rId12">
          <objectPr defaultSize="0" autoPict="0" r:id="rId5">
            <anchor moveWithCells="1" sizeWithCells="1">
              <from>
                <xdr:col>5</xdr:col>
                <xdr:colOff>476250</xdr:colOff>
                <xdr:row>4</xdr:row>
                <xdr:rowOff>0</xdr:rowOff>
              </from>
              <to>
                <xdr:col>6</xdr:col>
                <xdr:colOff>0</xdr:colOff>
                <xdr:row>4</xdr:row>
                <xdr:rowOff>19050</xdr:rowOff>
              </to>
            </anchor>
          </objectPr>
        </oleObject>
      </mc:Choice>
      <mc:Fallback>
        <oleObject progId="Photoshop.Image.8" shapeId="5128" r:id="rId12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4</vt:i4>
      </vt:variant>
    </vt:vector>
  </HeadingPairs>
  <TitlesOfParts>
    <vt:vector size="4" baseType="lpstr">
      <vt:lpstr>Bestillingsark</vt:lpstr>
      <vt:lpstr>Fischer</vt:lpstr>
      <vt:lpstr>Madshus</vt:lpstr>
      <vt:lpstr>Alpina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11003</dc:creator>
  <cp:lastModifiedBy>Sport1</cp:lastModifiedBy>
  <cp:lastPrinted>2020-08-25T13:08:50Z</cp:lastPrinted>
  <dcterms:created xsi:type="dcterms:W3CDTF">2020-08-24T13:41:13Z</dcterms:created>
  <dcterms:modified xsi:type="dcterms:W3CDTF">2021-09-30T13:42:55Z</dcterms:modified>
</cp:coreProperties>
</file>