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7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41" i="1" s="1"/>
  <c r="B22" i="1"/>
  <c r="B29" i="1" s="1"/>
  <c r="B16" i="1"/>
  <c r="B31" i="1" l="1"/>
  <c r="B45" i="1" s="1"/>
  <c r="B46" i="1" s="1"/>
</calcChain>
</file>

<file path=xl/sharedStrings.xml><?xml version="1.0" encoding="utf-8"?>
<sst xmlns="http://schemas.openxmlformats.org/spreadsheetml/2006/main" count="43" uniqueCount="37">
  <si>
    <t xml:space="preserve">                                          </t>
  </si>
  <si>
    <t>Regnskap</t>
  </si>
  <si>
    <t>Resultat</t>
  </si>
  <si>
    <t>Inntekter</t>
  </si>
  <si>
    <t>Sponsorstøtte</t>
  </si>
  <si>
    <t>Treningsklær</t>
  </si>
  <si>
    <t>Inntekt vintertrening</t>
  </si>
  <si>
    <t>Bidrag til lagkasse spillere</t>
  </si>
  <si>
    <t>Inntekt treningskamper</t>
  </si>
  <si>
    <t>Egenandel cup spillere</t>
  </si>
  <si>
    <t>Cup refusjon fra klubb</t>
  </si>
  <si>
    <t>Dugnadsinntekt</t>
  </si>
  <si>
    <t>Refusjon dommerutgifter fra klubb</t>
  </si>
  <si>
    <t>Sum inntekter</t>
  </si>
  <si>
    <t>Kostnader</t>
  </si>
  <si>
    <t>Treningsklær -  innkjøp</t>
  </si>
  <si>
    <t>Draktreklame trykking</t>
  </si>
  <si>
    <t>Bortedrakter</t>
  </si>
  <si>
    <t>Kjøp av baller etc</t>
  </si>
  <si>
    <t>Cup - deltakeravgift</t>
  </si>
  <si>
    <t>Dommerutgifter</t>
  </si>
  <si>
    <t>Sosiale arrangement</t>
  </si>
  <si>
    <t>Baneleie vintertrening</t>
  </si>
  <si>
    <t>Baneleie treningskamper</t>
  </si>
  <si>
    <t>Bank- og kortgebyr</t>
  </si>
  <si>
    <t>Sum kostnader</t>
  </si>
  <si>
    <t>Balanse</t>
  </si>
  <si>
    <t>Eiendeler</t>
  </si>
  <si>
    <t xml:space="preserve">Fordringer </t>
  </si>
  <si>
    <t>BANK</t>
  </si>
  <si>
    <t>Sum eiendeler</t>
  </si>
  <si>
    <t>Egenkapital</t>
  </si>
  <si>
    <t>Sum egenkapital</t>
  </si>
  <si>
    <t>fakturert fra klubb</t>
  </si>
  <si>
    <t>Holmen Fotball       lga xxx</t>
  </si>
  <si>
    <t>se vedlegg</t>
  </si>
  <si>
    <t>kvittering vedlagt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</si>
</sst>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0" xfId="0" applyFont="1"/>
    <xf numFmtId="3" fontId="0" fillId="0" borderId="1" xfId="0" applyNumberFormat="1" applyBorder="1"/>
    <xf numFmtId="14" fontId="0" fillId="0" borderId="0" xfId="0" applyNumberFormat="1"/>
    <xf numFmtId="0" fontId="0" fillId="0" borderId="0" xfId="0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E23" sqref="E23"/>
    </sheetView>
  </sheetViews>
  <sheetFormatPr baseColWidth="10" defaultRowHeight="15" x14ac:dyDescent="0.25"/>
  <cols>
    <col min="1" max="1" width="32.42578125" bestFit="1" customWidth="1"/>
    <col min="3" max="3" width="9.28515625" customWidth="1"/>
  </cols>
  <sheetData>
    <row r="1" spans="1:3" x14ac:dyDescent="0.25">
      <c r="A1" s="1" t="s">
        <v>34</v>
      </c>
    </row>
    <row r="2" spans="1:3" x14ac:dyDescent="0.25">
      <c r="A2" t="s">
        <v>0</v>
      </c>
    </row>
    <row r="3" spans="1:3" x14ac:dyDescent="0.25">
      <c r="B3" s="3" t="s">
        <v>1</v>
      </c>
      <c r="C3" s="3"/>
    </row>
    <row r="4" spans="1:3" x14ac:dyDescent="0.25">
      <c r="A4" s="3" t="s">
        <v>2</v>
      </c>
      <c r="B4" s="3">
        <v>2015</v>
      </c>
      <c r="C4" s="3"/>
    </row>
    <row r="6" spans="1:3" x14ac:dyDescent="0.25">
      <c r="A6" s="3" t="s">
        <v>3</v>
      </c>
    </row>
    <row r="7" spans="1:3" x14ac:dyDescent="0.25">
      <c r="A7" t="s">
        <v>4</v>
      </c>
      <c r="B7" s="2">
        <v>10000</v>
      </c>
    </row>
    <row r="8" spans="1:3" x14ac:dyDescent="0.25">
      <c r="A8" t="s">
        <v>5</v>
      </c>
      <c r="B8" s="2">
        <v>0</v>
      </c>
    </row>
    <row r="9" spans="1:3" x14ac:dyDescent="0.25">
      <c r="A9" t="s">
        <v>6</v>
      </c>
      <c r="B9" s="2">
        <v>21000</v>
      </c>
    </row>
    <row r="10" spans="1:3" x14ac:dyDescent="0.25">
      <c r="A10" t="s">
        <v>7</v>
      </c>
      <c r="B10" s="2">
        <v>0</v>
      </c>
    </row>
    <row r="11" spans="1:3" x14ac:dyDescent="0.25">
      <c r="A11" t="s">
        <v>8</v>
      </c>
      <c r="B11" s="2">
        <v>0</v>
      </c>
    </row>
    <row r="12" spans="1:3" x14ac:dyDescent="0.25">
      <c r="A12" t="s">
        <v>9</v>
      </c>
      <c r="B12" s="2">
        <v>19960</v>
      </c>
    </row>
    <row r="13" spans="1:3" x14ac:dyDescent="0.25">
      <c r="A13" t="s">
        <v>10</v>
      </c>
      <c r="B13" s="2">
        <v>2400</v>
      </c>
    </row>
    <row r="14" spans="1:3" x14ac:dyDescent="0.25">
      <c r="A14" t="s">
        <v>11</v>
      </c>
      <c r="B14" s="2">
        <v>7537</v>
      </c>
    </row>
    <row r="15" spans="1:3" x14ac:dyDescent="0.25">
      <c r="A15" t="s">
        <v>12</v>
      </c>
      <c r="B15" s="4">
        <v>0</v>
      </c>
    </row>
    <row r="16" spans="1:3" x14ac:dyDescent="0.25">
      <c r="A16" t="s">
        <v>13</v>
      </c>
      <c r="B16" s="2">
        <f>SUM(B7:B15)</f>
        <v>60897</v>
      </c>
    </row>
    <row r="17" spans="1:4" x14ac:dyDescent="0.25">
      <c r="B17" s="2"/>
    </row>
    <row r="18" spans="1:4" x14ac:dyDescent="0.25">
      <c r="A18" s="3" t="s">
        <v>14</v>
      </c>
      <c r="B18" s="2"/>
    </row>
    <row r="19" spans="1:4" x14ac:dyDescent="0.25">
      <c r="A19" t="s">
        <v>15</v>
      </c>
      <c r="B19" s="2">
        <v>0</v>
      </c>
      <c r="C19" s="2"/>
    </row>
    <row r="20" spans="1:4" x14ac:dyDescent="0.25">
      <c r="A20" t="s">
        <v>16</v>
      </c>
      <c r="B20" s="2">
        <v>0</v>
      </c>
    </row>
    <row r="21" spans="1:4" x14ac:dyDescent="0.25">
      <c r="A21" t="s">
        <v>17</v>
      </c>
      <c r="B21" s="2">
        <v>8625</v>
      </c>
      <c r="D21" t="s">
        <v>33</v>
      </c>
    </row>
    <row r="22" spans="1:4" x14ac:dyDescent="0.25">
      <c r="A22" t="s">
        <v>18</v>
      </c>
      <c r="B22" s="7">
        <f>0+990</f>
        <v>990</v>
      </c>
      <c r="D22" t="s">
        <v>36</v>
      </c>
    </row>
    <row r="23" spans="1:4" x14ac:dyDescent="0.25">
      <c r="A23" t="s">
        <v>19</v>
      </c>
      <c r="B23" s="2">
        <v>26810</v>
      </c>
      <c r="D23" t="s">
        <v>35</v>
      </c>
    </row>
    <row r="24" spans="1:4" x14ac:dyDescent="0.25">
      <c r="A24" t="s">
        <v>20</v>
      </c>
      <c r="B24" s="2">
        <v>0</v>
      </c>
    </row>
    <row r="25" spans="1:4" x14ac:dyDescent="0.25">
      <c r="A25" t="s">
        <v>21</v>
      </c>
      <c r="B25" s="2">
        <v>3407</v>
      </c>
      <c r="D25" t="s">
        <v>36</v>
      </c>
    </row>
    <row r="26" spans="1:4" x14ac:dyDescent="0.25">
      <c r="A26" t="s">
        <v>22</v>
      </c>
      <c r="B26" s="2">
        <v>21000</v>
      </c>
      <c r="D26" t="s">
        <v>33</v>
      </c>
    </row>
    <row r="27" spans="1:4" x14ac:dyDescent="0.25">
      <c r="A27" t="s">
        <v>23</v>
      </c>
      <c r="B27" s="2">
        <v>1000</v>
      </c>
      <c r="D27" t="s">
        <v>33</v>
      </c>
    </row>
    <row r="28" spans="1:4" x14ac:dyDescent="0.25">
      <c r="A28" t="s">
        <v>24</v>
      </c>
      <c r="B28" s="4">
        <v>42.5</v>
      </c>
    </row>
    <row r="29" spans="1:4" x14ac:dyDescent="0.25">
      <c r="A29" t="s">
        <v>25</v>
      </c>
      <c r="B29" s="2">
        <f>SUM(B19:B28)</f>
        <v>61874.5</v>
      </c>
    </row>
    <row r="30" spans="1:4" x14ac:dyDescent="0.25">
      <c r="B30" s="2"/>
    </row>
    <row r="31" spans="1:4" x14ac:dyDescent="0.25">
      <c r="A31" s="3" t="s">
        <v>2</v>
      </c>
      <c r="B31" s="4">
        <f>+B16-B29</f>
        <v>-977.5</v>
      </c>
    </row>
    <row r="36" spans="1:2" x14ac:dyDescent="0.25">
      <c r="A36" s="3" t="s">
        <v>26</v>
      </c>
    </row>
    <row r="37" spans="1:2" x14ac:dyDescent="0.25">
      <c r="A37" s="3"/>
      <c r="B37" s="5">
        <v>42369</v>
      </c>
    </row>
    <row r="38" spans="1:2" x14ac:dyDescent="0.25">
      <c r="A38" s="3" t="s">
        <v>27</v>
      </c>
    </row>
    <row r="39" spans="1:2" x14ac:dyDescent="0.25">
      <c r="A39" t="s">
        <v>28</v>
      </c>
      <c r="B39" s="2">
        <f>1375-990</f>
        <v>385</v>
      </c>
    </row>
    <row r="40" spans="1:2" x14ac:dyDescent="0.25">
      <c r="A40" t="s">
        <v>29</v>
      </c>
      <c r="B40" s="4">
        <v>14291</v>
      </c>
    </row>
    <row r="41" spans="1:2" x14ac:dyDescent="0.25">
      <c r="A41" t="s">
        <v>30</v>
      </c>
      <c r="B41" s="2">
        <f>SUM(B39:B40)</f>
        <v>14676</v>
      </c>
    </row>
    <row r="42" spans="1:2" x14ac:dyDescent="0.25">
      <c r="B42" s="2"/>
    </row>
    <row r="43" spans="1:2" x14ac:dyDescent="0.25">
      <c r="A43" s="3" t="s">
        <v>31</v>
      </c>
      <c r="B43" s="2"/>
    </row>
    <row r="44" spans="1:2" x14ac:dyDescent="0.25">
      <c r="A44" s="6" t="s">
        <v>31</v>
      </c>
      <c r="B44" s="2">
        <v>15653</v>
      </c>
    </row>
    <row r="45" spans="1:2" x14ac:dyDescent="0.25">
      <c r="A45" t="s">
        <v>2</v>
      </c>
      <c r="B45" s="4">
        <f>+B31</f>
        <v>-977.5</v>
      </c>
    </row>
    <row r="46" spans="1:2" x14ac:dyDescent="0.25">
      <c r="A46" t="s">
        <v>32</v>
      </c>
      <c r="B46" s="2">
        <f>SUM(B44:B45)</f>
        <v>14675.5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Skjærmoen</dc:creator>
  <cp:lastModifiedBy>Nina Skjærmoen</cp:lastModifiedBy>
  <dcterms:created xsi:type="dcterms:W3CDTF">2016-02-17T11:34:04Z</dcterms:created>
  <dcterms:modified xsi:type="dcterms:W3CDTF">2017-04-19T17:40:18Z</dcterms:modified>
</cp:coreProperties>
</file>