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hjell\Backup PC 18082014\Backup PC 18082014\Privat\Moelven IL Ski\2017\Budsjett\"/>
    </mc:Choice>
  </mc:AlternateContent>
  <bookViews>
    <workbookView xWindow="600" yWindow="45" windowWidth="19305" windowHeight="8070"/>
  </bookViews>
  <sheets>
    <sheet name="Ark1" sheetId="1" r:id="rId1"/>
  </sheets>
  <calcPr calcId="152511"/>
</workbook>
</file>

<file path=xl/calcChain.xml><?xml version="1.0" encoding="utf-8"?>
<calcChain xmlns="http://schemas.openxmlformats.org/spreadsheetml/2006/main">
  <c r="E20" i="1" l="1"/>
  <c r="D17" i="1" l="1"/>
  <c r="E23" i="1" l="1"/>
  <c r="C17" i="1"/>
  <c r="E16" i="1"/>
  <c r="E37" i="1" l="1"/>
  <c r="E24" i="1"/>
  <c r="E18" i="1"/>
  <c r="E22" i="1"/>
  <c r="E25" i="1"/>
  <c r="E26" i="1"/>
  <c r="E27" i="1"/>
  <c r="E30" i="1"/>
  <c r="E31" i="1"/>
  <c r="E32" i="1"/>
  <c r="E33" i="1"/>
  <c r="E34" i="1"/>
  <c r="E35" i="1"/>
  <c r="E36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62" i="1"/>
  <c r="E7" i="1"/>
  <c r="E5" i="1"/>
  <c r="E6" i="1"/>
  <c r="E8" i="1"/>
  <c r="E9" i="1"/>
  <c r="E10" i="1"/>
  <c r="E11" i="1"/>
  <c r="E12" i="1"/>
  <c r="E13" i="1"/>
  <c r="E14" i="1"/>
  <c r="E15" i="1"/>
  <c r="E4" i="1"/>
  <c r="D58" i="1"/>
  <c r="C58" i="1" l="1"/>
  <c r="E58" i="1" s="1"/>
  <c r="E21" i="1"/>
  <c r="E17" i="1"/>
  <c r="D60" i="1"/>
  <c r="D64" i="1" s="1"/>
  <c r="C60" i="1" l="1"/>
  <c r="C64" i="1" l="1"/>
  <c r="E64" i="1" s="1"/>
  <c r="E60" i="1"/>
</calcChain>
</file>

<file path=xl/sharedStrings.xml><?xml version="1.0" encoding="utf-8"?>
<sst xmlns="http://schemas.openxmlformats.org/spreadsheetml/2006/main" count="59" uniqueCount="59">
  <si>
    <t>Treningsavgift langrenn</t>
  </si>
  <si>
    <t>Tilskudd Kulturdep. / Idrettsråd</t>
  </si>
  <si>
    <t>Lysløyperenn langrenn</t>
  </si>
  <si>
    <t>Moelvenrennet langrenn</t>
  </si>
  <si>
    <t>Lions dugnad</t>
  </si>
  <si>
    <t>Lions kalenderdugnad</t>
  </si>
  <si>
    <t>Sponsorinntekter langrenn</t>
  </si>
  <si>
    <t>Tilskudd turløyper</t>
  </si>
  <si>
    <t>Frivillige gaver turløyper</t>
  </si>
  <si>
    <t>Andre inntekter</t>
  </si>
  <si>
    <t>Rep NM/krets/mesterskap langrenn</t>
  </si>
  <si>
    <t>Rep NM/krets/mesterskap hopp</t>
  </si>
  <si>
    <t>Støtte utøvere team - langrenn</t>
  </si>
  <si>
    <t>Støtte utøvere team - hopp</t>
  </si>
  <si>
    <t>Kursutgifter trenere</t>
  </si>
  <si>
    <t>Kursutgifter andre</t>
  </si>
  <si>
    <t>Leie hoppbakke</t>
  </si>
  <si>
    <t>Vedlikehold og drift hoppbakke</t>
  </si>
  <si>
    <t>Strøm hoppbakke</t>
  </si>
  <si>
    <t>Vedlikehold og drift lysløype</t>
  </si>
  <si>
    <t>Strøm lysløype</t>
  </si>
  <si>
    <t>Drivstoff løypemaskin</t>
  </si>
  <si>
    <t>Vedlikehold løypemaskin</t>
  </si>
  <si>
    <t>Regnskapshonorar</t>
  </si>
  <si>
    <t>Kontorrekvisita</t>
  </si>
  <si>
    <t>Drivstoff snøskuter</t>
  </si>
  <si>
    <t>Vedlikehold snøskuter</t>
  </si>
  <si>
    <t>Hjemmeside internett</t>
  </si>
  <si>
    <t>Dugandsforsikring</t>
  </si>
  <si>
    <t>Porto</t>
  </si>
  <si>
    <t>Møteutgifter</t>
  </si>
  <si>
    <t>Annonser</t>
  </si>
  <si>
    <t>Gaver / påskjønnelser</t>
  </si>
  <si>
    <t>Forsikring</t>
  </si>
  <si>
    <t>Diverse gebyrer</t>
  </si>
  <si>
    <t>Diverse utgifter</t>
  </si>
  <si>
    <t>Avskrivninger</t>
  </si>
  <si>
    <t>Arramngementskostnader Moelvenrennet</t>
  </si>
  <si>
    <t>Arrangementskostnader Domsturennet</t>
  </si>
  <si>
    <t>Terrengløp</t>
  </si>
  <si>
    <t>Inntekter andre - medarrangør</t>
  </si>
  <si>
    <t>INNTEKTER</t>
  </si>
  <si>
    <t>SUM INNTEKTER</t>
  </si>
  <si>
    <t>KOSTNADER</t>
  </si>
  <si>
    <t>SUM KOSTNADER</t>
  </si>
  <si>
    <t>ÅRSRESULTAT</t>
  </si>
  <si>
    <t>Renteinntekter</t>
  </si>
  <si>
    <t>DRIFTSRESULTAT</t>
  </si>
  <si>
    <t>Vedlikehold Turløyper</t>
  </si>
  <si>
    <t>Kostnader terrengløp</t>
  </si>
  <si>
    <t>Endring</t>
  </si>
  <si>
    <t>Kostnader Lysløyperenn</t>
  </si>
  <si>
    <t>Kostnader Klubbrenn hopp</t>
  </si>
  <si>
    <t>Rennavgift / lagkontingent langrenn</t>
  </si>
  <si>
    <t>Leie GPS - løypemaskin</t>
  </si>
  <si>
    <t>Inntekter Barnegruppe</t>
  </si>
  <si>
    <t>Barnegruppe</t>
  </si>
  <si>
    <t>Budsjett Moelven IL SKI 2017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</si>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</sst>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Font="1"/>
    <xf numFmtId="0" fontId="1" fillId="0" borderId="1" xfId="0" applyFont="1" applyBorder="1"/>
    <xf numFmtId="0" fontId="0" fillId="0" borderId="1" xfId="0" applyBorder="1"/>
    <xf numFmtId="3" fontId="0" fillId="0" borderId="0" xfId="0" applyNumberFormat="1"/>
    <xf numFmtId="3" fontId="1" fillId="0" borderId="0" xfId="0" applyNumberFormat="1" applyFont="1"/>
    <xf numFmtId="3" fontId="0" fillId="0" borderId="1" xfId="0" applyNumberFormat="1" applyBorder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tabSelected="1" topLeftCell="A36" workbookViewId="0">
      <selection activeCell="C55" sqref="C55"/>
    </sheetView>
  </sheetViews>
  <sheetFormatPr baseColWidth="10" defaultRowHeight="14.25" x14ac:dyDescent="0.2"/>
  <cols>
    <col min="1" max="1" width="21.625" style="1" bestFit="1" customWidth="1"/>
    <col min="2" max="2" width="34.75" bestFit="1" customWidth="1"/>
    <col min="4" max="4" width="13.5" bestFit="1" customWidth="1"/>
  </cols>
  <sheetData>
    <row r="1" spans="1:5" ht="15" x14ac:dyDescent="0.25">
      <c r="A1" s="2" t="s">
        <v>57</v>
      </c>
    </row>
    <row r="3" spans="1:5" ht="15" x14ac:dyDescent="0.25">
      <c r="A3" s="2"/>
      <c r="B3" s="3" t="s">
        <v>41</v>
      </c>
      <c r="C3" s="3">
        <v>2016</v>
      </c>
      <c r="D3" s="3">
        <v>2015</v>
      </c>
      <c r="E3" s="3" t="s">
        <v>50</v>
      </c>
    </row>
    <row r="4" spans="1:5" x14ac:dyDescent="0.2">
      <c r="A4" s="1">
        <v>3020</v>
      </c>
      <c r="B4" t="s">
        <v>0</v>
      </c>
      <c r="C4" s="7">
        <v>10000</v>
      </c>
      <c r="D4" s="7">
        <v>8000</v>
      </c>
      <c r="E4" s="7">
        <f>C4-D4</f>
        <v>2000</v>
      </c>
    </row>
    <row r="5" spans="1:5" x14ac:dyDescent="0.2">
      <c r="A5" s="1">
        <v>3270</v>
      </c>
      <c r="B5" t="s">
        <v>1</v>
      </c>
      <c r="C5" s="7">
        <v>20000</v>
      </c>
      <c r="D5" s="7">
        <v>19000</v>
      </c>
      <c r="E5" s="7">
        <f t="shared" ref="E5:E58" si="0">C5-D5</f>
        <v>1000</v>
      </c>
    </row>
    <row r="6" spans="1:5" x14ac:dyDescent="0.2">
      <c r="A6" s="1">
        <v>3320</v>
      </c>
      <c r="B6" t="s">
        <v>2</v>
      </c>
      <c r="C6" s="7">
        <v>8000</v>
      </c>
      <c r="D6" s="7">
        <v>8000</v>
      </c>
      <c r="E6" s="7">
        <f t="shared" si="0"/>
        <v>0</v>
      </c>
    </row>
    <row r="7" spans="1:5" x14ac:dyDescent="0.2">
      <c r="A7" s="1">
        <v>3322</v>
      </c>
      <c r="B7" t="s">
        <v>3</v>
      </c>
      <c r="C7" s="7">
        <v>60000</v>
      </c>
      <c r="D7" s="7">
        <v>65000</v>
      </c>
      <c r="E7" s="7">
        <f t="shared" si="0"/>
        <v>-5000</v>
      </c>
    </row>
    <row r="8" spans="1:5" x14ac:dyDescent="0.2">
      <c r="A8" s="1">
        <v>3324</v>
      </c>
      <c r="B8" t="s">
        <v>39</v>
      </c>
      <c r="C8" s="7">
        <v>25000</v>
      </c>
      <c r="D8" s="7">
        <v>25000</v>
      </c>
      <c r="E8" s="7">
        <f t="shared" si="0"/>
        <v>0</v>
      </c>
    </row>
    <row r="9" spans="1:5" x14ac:dyDescent="0.2">
      <c r="A9" s="1">
        <v>3325</v>
      </c>
      <c r="B9" t="s">
        <v>40</v>
      </c>
      <c r="C9" s="7">
        <v>10000</v>
      </c>
      <c r="D9" s="7">
        <v>10000</v>
      </c>
      <c r="E9" s="7">
        <f t="shared" si="0"/>
        <v>0</v>
      </c>
    </row>
    <row r="10" spans="1:5" x14ac:dyDescent="0.2">
      <c r="A10" s="1">
        <v>3630</v>
      </c>
      <c r="B10" t="s">
        <v>4</v>
      </c>
      <c r="C10" s="7">
        <v>20000</v>
      </c>
      <c r="D10" s="7">
        <v>20000</v>
      </c>
      <c r="E10" s="7">
        <f t="shared" si="0"/>
        <v>0</v>
      </c>
    </row>
    <row r="11" spans="1:5" x14ac:dyDescent="0.2">
      <c r="A11" s="1">
        <v>3631</v>
      </c>
      <c r="B11" t="s">
        <v>5</v>
      </c>
      <c r="C11" s="7">
        <v>12000</v>
      </c>
      <c r="D11" s="7">
        <v>11000</v>
      </c>
      <c r="E11" s="7">
        <f t="shared" si="0"/>
        <v>1000</v>
      </c>
    </row>
    <row r="12" spans="1:5" x14ac:dyDescent="0.2">
      <c r="A12" s="1">
        <v>3750</v>
      </c>
      <c r="B12" t="s">
        <v>6</v>
      </c>
      <c r="C12" s="7">
        <v>60000</v>
      </c>
      <c r="D12" s="7">
        <v>45000</v>
      </c>
      <c r="E12" s="7">
        <f t="shared" si="0"/>
        <v>15000</v>
      </c>
    </row>
    <row r="13" spans="1:5" x14ac:dyDescent="0.2">
      <c r="A13" s="1">
        <v>3830</v>
      </c>
      <c r="B13" t="s">
        <v>7</v>
      </c>
      <c r="C13" s="7">
        <v>20000</v>
      </c>
      <c r="D13" s="7">
        <v>20000</v>
      </c>
      <c r="E13" s="7">
        <f t="shared" si="0"/>
        <v>0</v>
      </c>
    </row>
    <row r="14" spans="1:5" x14ac:dyDescent="0.2">
      <c r="A14" s="1">
        <v>3831</v>
      </c>
      <c r="B14" t="s">
        <v>8</v>
      </c>
      <c r="C14" s="7">
        <v>35000</v>
      </c>
      <c r="D14" s="7">
        <v>40000</v>
      </c>
      <c r="E14" s="7">
        <f t="shared" si="0"/>
        <v>-5000</v>
      </c>
    </row>
    <row r="15" spans="1:5" x14ac:dyDescent="0.2">
      <c r="A15" s="1">
        <v>3990</v>
      </c>
      <c r="B15" t="s">
        <v>9</v>
      </c>
      <c r="C15" s="7">
        <v>20000</v>
      </c>
      <c r="D15" s="7">
        <v>20000</v>
      </c>
      <c r="E15" s="7">
        <f t="shared" si="0"/>
        <v>0</v>
      </c>
    </row>
    <row r="16" spans="1:5" x14ac:dyDescent="0.2">
      <c r="A16" s="1">
        <v>3991</v>
      </c>
      <c r="B16" t="s">
        <v>55</v>
      </c>
      <c r="C16" s="7">
        <v>30000</v>
      </c>
      <c r="D16" s="7">
        <v>30000</v>
      </c>
      <c r="E16" s="7">
        <f t="shared" si="0"/>
        <v>0</v>
      </c>
    </row>
    <row r="17" spans="1:5" ht="15" x14ac:dyDescent="0.25">
      <c r="B17" s="3" t="s">
        <v>42</v>
      </c>
      <c r="C17" s="8">
        <f>SUM(C4:C16)</f>
        <v>330000</v>
      </c>
      <c r="D17" s="8">
        <f>SUM(D4:D16)</f>
        <v>321000</v>
      </c>
      <c r="E17" s="7">
        <f t="shared" si="0"/>
        <v>9000</v>
      </c>
    </row>
    <row r="18" spans="1:5" ht="15" x14ac:dyDescent="0.25">
      <c r="B18" s="3"/>
      <c r="E18" s="7">
        <f t="shared" si="0"/>
        <v>0</v>
      </c>
    </row>
    <row r="19" spans="1:5" ht="15" x14ac:dyDescent="0.25">
      <c r="B19" s="3" t="s">
        <v>43</v>
      </c>
      <c r="E19" s="7"/>
    </row>
    <row r="20" spans="1:5" x14ac:dyDescent="0.2">
      <c r="A20" s="1">
        <v>4010</v>
      </c>
      <c r="B20" s="4" t="s">
        <v>53</v>
      </c>
      <c r="C20">
        <v>20000</v>
      </c>
      <c r="D20">
        <v>10000</v>
      </c>
      <c r="E20" s="7">
        <f>C20-D20</f>
        <v>10000</v>
      </c>
    </row>
    <row r="21" spans="1:5" x14ac:dyDescent="0.2">
      <c r="A21" s="1">
        <v>4020</v>
      </c>
      <c r="B21" t="s">
        <v>10</v>
      </c>
      <c r="C21" s="7">
        <v>0</v>
      </c>
      <c r="D21" s="7">
        <v>10000</v>
      </c>
      <c r="E21" s="7">
        <f t="shared" si="0"/>
        <v>-10000</v>
      </c>
    </row>
    <row r="22" spans="1:5" x14ac:dyDescent="0.2">
      <c r="A22" s="1">
        <v>4021</v>
      </c>
      <c r="B22" t="s">
        <v>11</v>
      </c>
      <c r="C22" s="7">
        <v>0</v>
      </c>
      <c r="D22" s="7">
        <v>0</v>
      </c>
      <c r="E22" s="7">
        <f t="shared" si="0"/>
        <v>0</v>
      </c>
    </row>
    <row r="23" spans="1:5" x14ac:dyDescent="0.2">
      <c r="A23" s="1">
        <v>4100</v>
      </c>
      <c r="B23" t="s">
        <v>56</v>
      </c>
      <c r="C23" s="7">
        <v>100000</v>
      </c>
      <c r="D23" s="7">
        <v>50000</v>
      </c>
      <c r="E23" s="7">
        <f t="shared" si="0"/>
        <v>50000</v>
      </c>
    </row>
    <row r="24" spans="1:5" x14ac:dyDescent="0.2">
      <c r="A24" s="1">
        <v>4210</v>
      </c>
      <c r="B24" t="s">
        <v>12</v>
      </c>
      <c r="C24" s="7">
        <v>15000</v>
      </c>
      <c r="D24" s="7">
        <v>40000</v>
      </c>
      <c r="E24" s="7">
        <f t="shared" si="0"/>
        <v>-25000</v>
      </c>
    </row>
    <row r="25" spans="1:5" x14ac:dyDescent="0.2">
      <c r="A25" s="1">
        <v>4211</v>
      </c>
      <c r="B25" t="s">
        <v>13</v>
      </c>
      <c r="C25" s="7">
        <v>10000</v>
      </c>
      <c r="D25" s="7">
        <v>10000</v>
      </c>
      <c r="E25" s="7">
        <f t="shared" si="0"/>
        <v>0</v>
      </c>
    </row>
    <row r="26" spans="1:5" x14ac:dyDescent="0.2">
      <c r="A26" s="1">
        <v>4310</v>
      </c>
      <c r="B26" t="s">
        <v>14</v>
      </c>
      <c r="C26" s="7">
        <v>3000</v>
      </c>
      <c r="D26" s="7">
        <v>3000</v>
      </c>
      <c r="E26" s="7">
        <f t="shared" si="0"/>
        <v>0</v>
      </c>
    </row>
    <row r="27" spans="1:5" x14ac:dyDescent="0.2">
      <c r="A27" s="1">
        <v>4311</v>
      </c>
      <c r="B27" t="s">
        <v>15</v>
      </c>
      <c r="C27" s="7">
        <v>0</v>
      </c>
      <c r="D27" s="7">
        <v>0</v>
      </c>
      <c r="E27" s="7">
        <f t="shared" si="0"/>
        <v>0</v>
      </c>
    </row>
    <row r="28" spans="1:5" x14ac:dyDescent="0.2">
      <c r="C28" s="7"/>
      <c r="D28" s="7"/>
      <c r="E28" s="7"/>
    </row>
    <row r="29" spans="1:5" x14ac:dyDescent="0.2">
      <c r="C29" s="7"/>
      <c r="D29" s="7"/>
      <c r="E29" s="7"/>
    </row>
    <row r="30" spans="1:5" x14ac:dyDescent="0.2">
      <c r="A30" s="1">
        <v>6600</v>
      </c>
      <c r="B30" t="s">
        <v>36</v>
      </c>
      <c r="C30" s="7">
        <v>5000</v>
      </c>
      <c r="D30" s="7">
        <v>5000</v>
      </c>
      <c r="E30" s="7">
        <f t="shared" si="0"/>
        <v>0</v>
      </c>
    </row>
    <row r="31" spans="1:5" x14ac:dyDescent="0.2">
      <c r="A31" s="1">
        <v>6301</v>
      </c>
      <c r="B31" t="s">
        <v>16</v>
      </c>
      <c r="C31" s="7">
        <v>200</v>
      </c>
      <c r="D31" s="7">
        <v>200</v>
      </c>
      <c r="E31" s="7">
        <f t="shared" si="0"/>
        <v>0</v>
      </c>
    </row>
    <row r="32" spans="1:5" x14ac:dyDescent="0.2">
      <c r="A32" s="1">
        <v>6520</v>
      </c>
      <c r="B32" t="s">
        <v>17</v>
      </c>
      <c r="C32" s="7">
        <v>0</v>
      </c>
      <c r="D32" s="7">
        <v>0</v>
      </c>
      <c r="E32" s="7">
        <f t="shared" si="0"/>
        <v>0</v>
      </c>
    </row>
    <row r="33" spans="1:5" x14ac:dyDescent="0.2">
      <c r="A33" s="1">
        <v>6521</v>
      </c>
      <c r="B33" t="s">
        <v>18</v>
      </c>
      <c r="C33" s="7">
        <v>8000</v>
      </c>
      <c r="D33" s="7">
        <v>9000</v>
      </c>
      <c r="E33" s="7">
        <f t="shared" si="0"/>
        <v>-1000</v>
      </c>
    </row>
    <row r="34" spans="1:5" x14ac:dyDescent="0.2">
      <c r="A34" s="1">
        <v>6522</v>
      </c>
      <c r="B34" t="s">
        <v>19</v>
      </c>
      <c r="C34" s="7">
        <v>5000</v>
      </c>
      <c r="D34" s="7">
        <v>5000</v>
      </c>
      <c r="E34" s="7">
        <f t="shared" si="0"/>
        <v>0</v>
      </c>
    </row>
    <row r="35" spans="1:5" x14ac:dyDescent="0.2">
      <c r="A35" s="1">
        <v>6523</v>
      </c>
      <c r="B35" t="s">
        <v>20</v>
      </c>
      <c r="C35" s="7">
        <v>8000</v>
      </c>
      <c r="D35" s="7">
        <v>13000</v>
      </c>
      <c r="E35" s="7">
        <f t="shared" si="0"/>
        <v>-5000</v>
      </c>
    </row>
    <row r="36" spans="1:5" x14ac:dyDescent="0.2">
      <c r="A36" s="1">
        <v>6524</v>
      </c>
      <c r="B36" t="s">
        <v>48</v>
      </c>
      <c r="C36" s="7">
        <v>3000</v>
      </c>
      <c r="D36" s="7">
        <v>3000</v>
      </c>
      <c r="E36" s="7">
        <f t="shared" si="0"/>
        <v>0</v>
      </c>
    </row>
    <row r="37" spans="1:5" x14ac:dyDescent="0.2">
      <c r="A37" s="1">
        <v>6525</v>
      </c>
      <c r="B37" t="s">
        <v>54</v>
      </c>
      <c r="C37" s="7">
        <v>9500</v>
      </c>
      <c r="D37" s="7">
        <v>9500</v>
      </c>
      <c r="E37" s="7">
        <f t="shared" si="0"/>
        <v>0</v>
      </c>
    </row>
    <row r="38" spans="1:5" x14ac:dyDescent="0.2">
      <c r="A38" s="1">
        <v>6600</v>
      </c>
      <c r="B38" t="s">
        <v>21</v>
      </c>
      <c r="C38" s="7">
        <v>15000</v>
      </c>
      <c r="D38" s="7">
        <v>25000</v>
      </c>
      <c r="E38" s="7">
        <f t="shared" si="0"/>
        <v>-10000</v>
      </c>
    </row>
    <row r="39" spans="1:5" x14ac:dyDescent="0.2">
      <c r="A39" s="1">
        <v>6601</v>
      </c>
      <c r="B39" t="s">
        <v>22</v>
      </c>
      <c r="C39" s="7">
        <v>50000</v>
      </c>
      <c r="D39" s="7">
        <v>40000</v>
      </c>
      <c r="E39" s="7">
        <f t="shared" si="0"/>
        <v>10000</v>
      </c>
    </row>
    <row r="40" spans="1:5" x14ac:dyDescent="0.2">
      <c r="A40" s="1">
        <v>6610</v>
      </c>
      <c r="B40" t="s">
        <v>25</v>
      </c>
      <c r="C40" s="7">
        <v>1000</v>
      </c>
      <c r="D40" s="7">
        <v>1000</v>
      </c>
      <c r="E40" s="7">
        <f t="shared" si="0"/>
        <v>0</v>
      </c>
    </row>
    <row r="41" spans="1:5" x14ac:dyDescent="0.2">
      <c r="A41" s="1">
        <v>6611</v>
      </c>
      <c r="B41" t="s">
        <v>26</v>
      </c>
      <c r="C41" s="7">
        <v>1000</v>
      </c>
      <c r="D41" s="7">
        <v>1000</v>
      </c>
      <c r="E41" s="7">
        <f t="shared" si="0"/>
        <v>0</v>
      </c>
    </row>
    <row r="42" spans="1:5" x14ac:dyDescent="0.2">
      <c r="A42" s="1">
        <v>6700</v>
      </c>
      <c r="B42" t="s">
        <v>23</v>
      </c>
      <c r="C42" s="7">
        <v>22000</v>
      </c>
      <c r="D42" s="7">
        <v>16000</v>
      </c>
      <c r="E42" s="7">
        <f t="shared" si="0"/>
        <v>6000</v>
      </c>
    </row>
    <row r="43" spans="1:5" x14ac:dyDescent="0.2">
      <c r="A43" s="1">
        <v>6800</v>
      </c>
      <c r="B43" t="s">
        <v>24</v>
      </c>
      <c r="C43" s="7">
        <v>500</v>
      </c>
      <c r="D43" s="7">
        <v>1000</v>
      </c>
      <c r="E43" s="7">
        <f t="shared" si="0"/>
        <v>-500</v>
      </c>
    </row>
    <row r="44" spans="1:5" x14ac:dyDescent="0.2">
      <c r="A44" s="1">
        <v>6810</v>
      </c>
      <c r="B44" t="s">
        <v>27</v>
      </c>
      <c r="C44" s="7">
        <v>2000</v>
      </c>
      <c r="D44" s="7">
        <v>2000</v>
      </c>
      <c r="E44" s="7">
        <f t="shared" si="0"/>
        <v>0</v>
      </c>
    </row>
    <row r="45" spans="1:5" x14ac:dyDescent="0.2">
      <c r="A45" s="1">
        <v>6811</v>
      </c>
      <c r="B45" t="s">
        <v>28</v>
      </c>
      <c r="C45" s="7">
        <v>0</v>
      </c>
      <c r="D45" s="7">
        <v>2000</v>
      </c>
      <c r="E45" s="7">
        <f t="shared" si="0"/>
        <v>-2000</v>
      </c>
    </row>
    <row r="46" spans="1:5" x14ac:dyDescent="0.2">
      <c r="A46" s="1">
        <v>6940</v>
      </c>
      <c r="B46" t="s">
        <v>29</v>
      </c>
      <c r="C46" s="7">
        <v>0</v>
      </c>
      <c r="D46" s="7">
        <v>200</v>
      </c>
      <c r="E46" s="7">
        <f t="shared" si="0"/>
        <v>-200</v>
      </c>
    </row>
    <row r="47" spans="1:5" x14ac:dyDescent="0.2">
      <c r="A47" s="1">
        <v>7140</v>
      </c>
      <c r="B47" t="s">
        <v>30</v>
      </c>
      <c r="C47" s="7">
        <v>0</v>
      </c>
      <c r="D47" s="7">
        <v>500</v>
      </c>
      <c r="E47" s="7">
        <f t="shared" si="0"/>
        <v>-500</v>
      </c>
    </row>
    <row r="48" spans="1:5" x14ac:dyDescent="0.2">
      <c r="A48" s="1">
        <v>7320</v>
      </c>
      <c r="B48" t="s">
        <v>31</v>
      </c>
      <c r="C48" s="7">
        <v>0</v>
      </c>
      <c r="D48" s="7">
        <v>0</v>
      </c>
      <c r="E48" s="7">
        <f t="shared" si="0"/>
        <v>0</v>
      </c>
    </row>
    <row r="49" spans="1:5" x14ac:dyDescent="0.2">
      <c r="A49" s="1">
        <v>7420</v>
      </c>
      <c r="B49" t="s">
        <v>32</v>
      </c>
      <c r="C49" s="7">
        <v>2000</v>
      </c>
      <c r="D49" s="7">
        <v>2000</v>
      </c>
      <c r="E49" s="7">
        <f t="shared" si="0"/>
        <v>0</v>
      </c>
    </row>
    <row r="50" spans="1:5" x14ac:dyDescent="0.2">
      <c r="A50" s="1">
        <v>7430</v>
      </c>
      <c r="B50" t="s">
        <v>51</v>
      </c>
      <c r="C50" s="7">
        <v>0</v>
      </c>
      <c r="D50" s="7">
        <v>0</v>
      </c>
      <c r="E50" s="7">
        <f t="shared" si="0"/>
        <v>0</v>
      </c>
    </row>
    <row r="51" spans="1:5" x14ac:dyDescent="0.2">
      <c r="A51" s="1">
        <v>7432</v>
      </c>
      <c r="B51" t="s">
        <v>52</v>
      </c>
      <c r="C51" s="7">
        <v>0</v>
      </c>
      <c r="D51" s="7">
        <v>0</v>
      </c>
      <c r="E51" s="7">
        <f t="shared" si="0"/>
        <v>0</v>
      </c>
    </row>
    <row r="52" spans="1:5" x14ac:dyDescent="0.2">
      <c r="A52" s="1">
        <v>7434</v>
      </c>
      <c r="B52" t="s">
        <v>37</v>
      </c>
      <c r="C52" s="7">
        <v>45000</v>
      </c>
      <c r="D52" s="7">
        <v>45000</v>
      </c>
      <c r="E52" s="7">
        <f t="shared" si="0"/>
        <v>0</v>
      </c>
    </row>
    <row r="53" spans="1:5" x14ac:dyDescent="0.2">
      <c r="A53" s="1">
        <v>7435</v>
      </c>
      <c r="B53" t="s">
        <v>38</v>
      </c>
      <c r="C53" s="7">
        <v>0</v>
      </c>
      <c r="D53" s="7">
        <v>0</v>
      </c>
      <c r="E53" s="7">
        <f t="shared" si="0"/>
        <v>0</v>
      </c>
    </row>
    <row r="54" spans="1:5" x14ac:dyDescent="0.2">
      <c r="A54" s="1">
        <v>7436</v>
      </c>
      <c r="B54" t="s">
        <v>49</v>
      </c>
      <c r="C54" s="7">
        <v>9000</v>
      </c>
      <c r="D54" s="7">
        <v>7500</v>
      </c>
      <c r="E54" s="7">
        <f t="shared" si="0"/>
        <v>1500</v>
      </c>
    </row>
    <row r="55" spans="1:5" x14ac:dyDescent="0.2">
      <c r="A55" s="1">
        <v>7500</v>
      </c>
      <c r="B55" t="s">
        <v>33</v>
      </c>
      <c r="C55" s="7">
        <v>11000</v>
      </c>
      <c r="D55" s="7">
        <v>12000</v>
      </c>
      <c r="E55" s="7">
        <f t="shared" si="0"/>
        <v>-1000</v>
      </c>
    </row>
    <row r="56" spans="1:5" x14ac:dyDescent="0.2">
      <c r="A56" s="1">
        <v>7770</v>
      </c>
      <c r="B56" t="s">
        <v>34</v>
      </c>
      <c r="C56" s="7">
        <v>1000</v>
      </c>
      <c r="D56" s="7">
        <v>1000</v>
      </c>
      <c r="E56" s="7">
        <f t="shared" si="0"/>
        <v>0</v>
      </c>
    </row>
    <row r="57" spans="1:5" x14ac:dyDescent="0.2">
      <c r="A57" s="1">
        <v>7790</v>
      </c>
      <c r="B57" t="s">
        <v>35</v>
      </c>
      <c r="C57" s="7">
        <v>5000</v>
      </c>
      <c r="D57" s="7">
        <v>5000</v>
      </c>
      <c r="E57" s="7">
        <f t="shared" si="0"/>
        <v>0</v>
      </c>
    </row>
    <row r="58" spans="1:5" ht="15" x14ac:dyDescent="0.25">
      <c r="B58" s="3" t="s">
        <v>44</v>
      </c>
      <c r="C58" s="8">
        <f>SUM(C21:C57)</f>
        <v>331200</v>
      </c>
      <c r="D58" s="8">
        <f>SUM(D21:D57)</f>
        <v>318900</v>
      </c>
      <c r="E58" s="8">
        <f t="shared" si="0"/>
        <v>12300</v>
      </c>
    </row>
    <row r="59" spans="1:5" x14ac:dyDescent="0.2">
      <c r="C59" s="7"/>
      <c r="D59" s="7"/>
      <c r="E59" s="7"/>
    </row>
    <row r="60" spans="1:5" ht="15" x14ac:dyDescent="0.25">
      <c r="B60" s="3" t="s">
        <v>47</v>
      </c>
      <c r="C60" s="8">
        <f>C17-C58</f>
        <v>-1200</v>
      </c>
      <c r="D60" s="8">
        <f>D17-D58</f>
        <v>2100</v>
      </c>
      <c r="E60" s="8">
        <f t="shared" ref="E60:E64" si="1">C60-D60</f>
        <v>-3300</v>
      </c>
    </row>
    <row r="61" spans="1:5" x14ac:dyDescent="0.2">
      <c r="C61" s="7"/>
      <c r="D61" s="7"/>
      <c r="E61" s="7"/>
    </row>
    <row r="62" spans="1:5" x14ac:dyDescent="0.2">
      <c r="A62" s="1">
        <v>8050</v>
      </c>
      <c r="B62" s="4" t="s">
        <v>46</v>
      </c>
      <c r="C62" s="7">
        <v>2000</v>
      </c>
      <c r="D62" s="7">
        <v>3000</v>
      </c>
      <c r="E62" s="7">
        <f t="shared" si="1"/>
        <v>-1000</v>
      </c>
    </row>
    <row r="63" spans="1:5" x14ac:dyDescent="0.2">
      <c r="B63" s="6"/>
      <c r="C63" s="9" t="s">
        <v>58</v>
      </c>
      <c r="D63" s="9"/>
      <c r="E63" s="7"/>
    </row>
    <row r="64" spans="1:5" ht="15" x14ac:dyDescent="0.25">
      <c r="B64" s="5" t="s">
        <v>45</v>
      </c>
      <c r="C64" s="10">
        <f>C60+C62</f>
        <v>800</v>
      </c>
      <c r="D64" s="10">
        <f>D60+D62</f>
        <v>5100</v>
      </c>
      <c r="E64" s="7">
        <f t="shared" si="1"/>
        <v>-4300</v>
      </c>
    </row>
  </sheetData>
  <pageMargins left="0.70866141732283472" right="0.70866141732283472" top="0.74803149606299213" bottom="0.74803149606299213" header="0.31496062992125984" footer="0.31496062992125984"/>
  <pageSetup paperSize="9" scale="9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Hjelle</dc:creator>
  <cp:lastModifiedBy>Anders Hjelle</cp:lastModifiedBy>
  <cp:lastPrinted>2012-11-06T07:27:39Z</cp:lastPrinted>
  <dcterms:created xsi:type="dcterms:W3CDTF">2012-01-31T19:18:59Z</dcterms:created>
  <dcterms:modified xsi:type="dcterms:W3CDTF">2017-02-27T08:34:32Z</dcterms:modified>
</cp:coreProperties>
</file>