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Lasse\Documents\HELLAS\"/>
    </mc:Choice>
  </mc:AlternateContent>
  <bookViews>
    <workbookView xWindow="0" yWindow="0" windowWidth="23040" windowHeight="9084" activeTab="1"/>
  </bookViews>
  <sheets>
    <sheet name="a" sheetId="1" r:id="rId1"/>
    <sheet name="Tidskj2018" sheetId="5" r:id="rId2"/>
    <sheet name="grlag2018" sheetId="4" r:id="rId3"/>
    <sheet name="2017" sheetId="3" state="hidden" r:id="rId4"/>
    <sheet name="Tidskj 2018" sheetId="2" r:id="rId5"/>
  </sheets>
  <definedNames>
    <definedName name="_xlnm.Print_Area" localSheetId="0">a!$A$3:$H$126</definedName>
    <definedName name="_xlnm.Print_Area" localSheetId="2">grlag2018!$B$3:$H$145</definedName>
    <definedName name="_xlnm.Print_Area" localSheetId="4">'Tidskj 2018'!$B$4:$N$87</definedName>
    <definedName name="_xlnm.Print_Area" localSheetId="1">Tidskj2018!$B$4:$M$29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4" l="1"/>
  <c r="F98" i="4"/>
  <c r="F97" i="4"/>
  <c r="F92" i="4"/>
  <c r="F90" i="4"/>
  <c r="E81" i="4"/>
  <c r="E80" i="4"/>
  <c r="E79" i="4"/>
  <c r="E78" i="4"/>
  <c r="E77" i="4"/>
  <c r="E76" i="4"/>
  <c r="E75" i="4"/>
  <c r="E74" i="4"/>
  <c r="E73" i="4"/>
  <c r="C145" i="4"/>
  <c r="F144" i="4" l="1"/>
  <c r="F142" i="4"/>
  <c r="F140" i="4"/>
  <c r="F139" i="4"/>
  <c r="F138" i="4"/>
  <c r="F134" i="4"/>
  <c r="F133" i="4"/>
  <c r="F132" i="4"/>
  <c r="F131" i="4"/>
  <c r="F145" i="4" s="1"/>
  <c r="F35" i="4" l="1"/>
  <c r="F31" i="4"/>
  <c r="F30" i="4"/>
  <c r="F29" i="4"/>
  <c r="F28" i="4"/>
  <c r="E114" i="4" l="1"/>
  <c r="F114" i="4" s="1"/>
  <c r="E113" i="4"/>
  <c r="F113" i="4" s="1"/>
  <c r="E112" i="4"/>
  <c r="F112" i="4" s="1"/>
  <c r="F111" i="4"/>
  <c r="E110" i="4"/>
  <c r="F110" i="4" s="1"/>
  <c r="E109" i="4"/>
  <c r="F109" i="4" s="1"/>
  <c r="E124" i="4"/>
  <c r="F124" i="4" s="1"/>
  <c r="E123" i="4"/>
  <c r="F123" i="4" s="1"/>
  <c r="E122" i="4"/>
  <c r="F122" i="4" s="1"/>
  <c r="E121" i="4"/>
  <c r="F121" i="4" s="1"/>
  <c r="E120" i="4"/>
  <c r="F120" i="4" s="1"/>
  <c r="E119" i="4"/>
  <c r="F119" i="4" s="1"/>
  <c r="E118" i="4"/>
  <c r="F118" i="4" s="1"/>
  <c r="F60" i="4"/>
  <c r="F59" i="4"/>
  <c r="F58" i="4"/>
  <c r="F57" i="4"/>
  <c r="F56" i="4"/>
  <c r="F55" i="4"/>
  <c r="F54" i="4"/>
  <c r="F53" i="4"/>
  <c r="F52" i="4"/>
  <c r="C126" i="4"/>
  <c r="E125" i="4"/>
  <c r="F125" i="4" s="1"/>
  <c r="E117" i="4"/>
  <c r="F117" i="4" s="1"/>
  <c r="E116" i="4"/>
  <c r="F116" i="4" s="1"/>
  <c r="E115" i="4"/>
  <c r="F115" i="4" s="1"/>
  <c r="E108" i="4"/>
  <c r="F108" i="4" s="1"/>
  <c r="E107" i="4"/>
  <c r="F107" i="4" s="1"/>
  <c r="E106" i="4"/>
  <c r="F106" i="4" s="1"/>
  <c r="D102" i="4"/>
  <c r="C102" i="4"/>
  <c r="F101" i="4"/>
  <c r="E101" i="4"/>
  <c r="F100" i="4"/>
  <c r="E100" i="4"/>
  <c r="F99" i="4"/>
  <c r="E99" i="4"/>
  <c r="E98" i="4"/>
  <c r="E97" i="4"/>
  <c r="F96" i="4"/>
  <c r="E96" i="4"/>
  <c r="F95" i="4"/>
  <c r="E95" i="4"/>
  <c r="F94" i="4"/>
  <c r="E94" i="4"/>
  <c r="F93" i="4"/>
  <c r="E93" i="4"/>
  <c r="E92" i="4"/>
  <c r="F91" i="4"/>
  <c r="E91" i="4"/>
  <c r="F89" i="4"/>
  <c r="E89" i="4"/>
  <c r="F88" i="4"/>
  <c r="E88" i="4"/>
  <c r="E87" i="4"/>
  <c r="C82" i="4"/>
  <c r="F81" i="4"/>
  <c r="F80" i="4"/>
  <c r="F79" i="4"/>
  <c r="F78" i="4"/>
  <c r="F77" i="4"/>
  <c r="F76" i="4"/>
  <c r="F75" i="4"/>
  <c r="F74" i="4"/>
  <c r="D69" i="4"/>
  <c r="C69" i="4"/>
  <c r="F68" i="4"/>
  <c r="F67" i="4"/>
  <c r="F66" i="4"/>
  <c r="F65" i="4"/>
  <c r="E61" i="4"/>
  <c r="C61" i="4"/>
  <c r="F51" i="4"/>
  <c r="E47" i="4"/>
  <c r="C47" i="4"/>
  <c r="F46" i="4"/>
  <c r="F45" i="4"/>
  <c r="F44" i="4"/>
  <c r="F43" i="4"/>
  <c r="F42" i="4"/>
  <c r="F41" i="4"/>
  <c r="F40" i="4"/>
  <c r="F39" i="4"/>
  <c r="F38" i="4"/>
  <c r="F37" i="4"/>
  <c r="F36" i="4"/>
  <c r="E32" i="4"/>
  <c r="C32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69" i="4" l="1"/>
  <c r="F32" i="4"/>
  <c r="F61" i="4"/>
  <c r="F47" i="4"/>
  <c r="F102" i="4"/>
  <c r="E102" i="4"/>
  <c r="E82" i="4"/>
  <c r="F126" i="4"/>
  <c r="F73" i="4"/>
  <c r="F82" i="4" s="1"/>
  <c r="E126" i="4"/>
</calcChain>
</file>

<file path=xl/sharedStrings.xml><?xml version="1.0" encoding="utf-8"?>
<sst xmlns="http://schemas.openxmlformats.org/spreadsheetml/2006/main" count="415" uniqueCount="142">
  <si>
    <t xml:space="preserve">Grunnlag tidskjema </t>
  </si>
  <si>
    <t>60 m</t>
  </si>
  <si>
    <t>Antall påmeldte</t>
  </si>
  <si>
    <t>Pr heat</t>
  </si>
  <si>
    <t>Antall heat</t>
  </si>
  <si>
    <t>Avviklingstid</t>
  </si>
  <si>
    <t>Tillatt etteranmeldinger</t>
  </si>
  <si>
    <t>Jenter 10</t>
  </si>
  <si>
    <t>Jenter 11</t>
  </si>
  <si>
    <t>Jenter 12</t>
  </si>
  <si>
    <t>Jenter 13</t>
  </si>
  <si>
    <t xml:space="preserve">Gutter 10 </t>
  </si>
  <si>
    <t>Gutter 11</t>
  </si>
  <si>
    <t>Gutter 12</t>
  </si>
  <si>
    <t>Gutter 13</t>
  </si>
  <si>
    <t>100m</t>
  </si>
  <si>
    <t>Jenter 14</t>
  </si>
  <si>
    <t>Jenter 15</t>
  </si>
  <si>
    <t>Jenter 18/19</t>
  </si>
  <si>
    <t>Gutter 14</t>
  </si>
  <si>
    <t>Gutter 15</t>
  </si>
  <si>
    <t>Gutter 18/19</t>
  </si>
  <si>
    <t>600 m</t>
  </si>
  <si>
    <t>Lengde</t>
  </si>
  <si>
    <t>Antall hopp</t>
  </si>
  <si>
    <t xml:space="preserve">Total antall </t>
  </si>
  <si>
    <t>Barn 7 - 9</t>
  </si>
  <si>
    <t>Høyde</t>
  </si>
  <si>
    <t>Kule</t>
  </si>
  <si>
    <t>Antall kast</t>
  </si>
  <si>
    <t>0,75 min</t>
  </si>
  <si>
    <t>0,6 min</t>
  </si>
  <si>
    <t>1 min</t>
  </si>
  <si>
    <t>7 min</t>
  </si>
  <si>
    <t>Jenter/gutter 7/9</t>
  </si>
  <si>
    <t>Jenter 16/17</t>
  </si>
  <si>
    <t>Gutter 16/17</t>
  </si>
  <si>
    <t>Kvinner senior</t>
  </si>
  <si>
    <t>Menn senior</t>
  </si>
  <si>
    <t>800 m</t>
  </si>
  <si>
    <t>Gutter 10</t>
  </si>
  <si>
    <t>Jenter 16</t>
  </si>
  <si>
    <t>Jenter 17</t>
  </si>
  <si>
    <t>Gutter 16</t>
  </si>
  <si>
    <t>Gutter 17</t>
  </si>
  <si>
    <t>0,50 min</t>
  </si>
  <si>
    <t>5 min</t>
  </si>
  <si>
    <t>ja</t>
  </si>
  <si>
    <t>0,5 min</t>
  </si>
  <si>
    <t xml:space="preserve">HELLAS/STURLA </t>
  </si>
  <si>
    <t>KLOKKE</t>
  </si>
  <si>
    <t>60 M</t>
  </si>
  <si>
    <t>100 M</t>
  </si>
  <si>
    <t xml:space="preserve">200 M </t>
  </si>
  <si>
    <t>LENGDE</t>
  </si>
  <si>
    <t>TRESTEG/LENGDE</t>
  </si>
  <si>
    <t>HØYDE</t>
  </si>
  <si>
    <t>KULE 1</t>
  </si>
  <si>
    <t>LITEN BALL</t>
  </si>
  <si>
    <t>KULE 2</t>
  </si>
  <si>
    <t>G 10</t>
  </si>
  <si>
    <t>J 13</t>
  </si>
  <si>
    <t>J 14</t>
  </si>
  <si>
    <t>J 10 - 11</t>
  </si>
  <si>
    <t xml:space="preserve">G 11 </t>
  </si>
  <si>
    <t>G 12</t>
  </si>
  <si>
    <t>G 13</t>
  </si>
  <si>
    <t>G 14</t>
  </si>
  <si>
    <t>G 15</t>
  </si>
  <si>
    <t>G12</t>
  </si>
  <si>
    <t>BARN 7-9 ÅR</t>
  </si>
  <si>
    <t>J 10</t>
  </si>
  <si>
    <t>J 11</t>
  </si>
  <si>
    <t>J 12</t>
  </si>
  <si>
    <t>J/G 7 - 9</t>
  </si>
  <si>
    <t>G 11</t>
  </si>
  <si>
    <t>J13</t>
  </si>
  <si>
    <t>J 15</t>
  </si>
  <si>
    <t>J 16</t>
  </si>
  <si>
    <t>J 17</t>
  </si>
  <si>
    <t>J 18/19 + G 18/19</t>
  </si>
  <si>
    <t>NB Kun 6 i hvert heat</t>
  </si>
  <si>
    <t>Løper med j 18/19</t>
  </si>
  <si>
    <t>Løper med g 18/19</t>
  </si>
  <si>
    <t>Løper med G 18/19</t>
  </si>
  <si>
    <t>Løper med g 15</t>
  </si>
  <si>
    <t xml:space="preserve"> </t>
  </si>
  <si>
    <t>Løper med j 12</t>
  </si>
  <si>
    <t>Løper med j 13</t>
  </si>
  <si>
    <t xml:space="preserve">Ja </t>
  </si>
  <si>
    <t>MS</t>
  </si>
  <si>
    <t>KS</t>
  </si>
  <si>
    <t>G17+G 18/19</t>
  </si>
  <si>
    <t>G 14 + G 15</t>
  </si>
  <si>
    <t>600 M</t>
  </si>
  <si>
    <t>G12 + G 13</t>
  </si>
  <si>
    <t>G14+G15+G16</t>
  </si>
  <si>
    <t>G17+G18/19+MS</t>
  </si>
  <si>
    <t>1000 m kappgang</t>
  </si>
  <si>
    <t>TIDSSKJEMA DIALOGLEKENE 2018</t>
  </si>
  <si>
    <t>SØNDAG 7 JANUAR</t>
  </si>
  <si>
    <t>Dialoglekene 2018</t>
  </si>
  <si>
    <t>Løper med J 17</t>
  </si>
  <si>
    <t>Løper med Kvinner senior</t>
  </si>
  <si>
    <t>Løper med KS</t>
  </si>
  <si>
    <t>Løper med G 15</t>
  </si>
  <si>
    <t>Løper med J 18/19</t>
  </si>
  <si>
    <t>Løper med J 15</t>
  </si>
  <si>
    <t>Løper med J 14</t>
  </si>
  <si>
    <t>12,13 og 14 går sammen</t>
  </si>
  <si>
    <t>Går med 18/19</t>
  </si>
  <si>
    <t>Går med 15</t>
  </si>
  <si>
    <t>Alle jentene i et heat</t>
  </si>
  <si>
    <t>HELLAS/STURLA</t>
  </si>
  <si>
    <t>KAPPGANG</t>
  </si>
  <si>
    <t>G 16,17 OG 18/19</t>
  </si>
  <si>
    <t>J 16 OG 17</t>
  </si>
  <si>
    <t>J18/19+KS</t>
  </si>
  <si>
    <t>J 18/19 OG KS</t>
  </si>
  <si>
    <t>G 15 OG g 16</t>
  </si>
  <si>
    <t>J 12 OG 13</t>
  </si>
  <si>
    <t>J 14 + J 15</t>
  </si>
  <si>
    <t>G 12,13 OG 14</t>
  </si>
  <si>
    <t>G15 OG G 18/19</t>
  </si>
  <si>
    <t>ALLE JENTER</t>
  </si>
  <si>
    <t>J 17 OG 18/19</t>
  </si>
  <si>
    <t>G 10 OG 11</t>
  </si>
  <si>
    <t>J 15 + J 17</t>
  </si>
  <si>
    <t>TIDSSKJEMA DIALOGLEKENE</t>
  </si>
  <si>
    <t>DRAMMENSHALLEN</t>
  </si>
  <si>
    <t>ØVELSER</t>
  </si>
  <si>
    <t>B 7/9</t>
  </si>
  <si>
    <t>18/19</t>
  </si>
  <si>
    <t>GUTTER</t>
  </si>
  <si>
    <t>ÅR</t>
  </si>
  <si>
    <t>JENTER</t>
  </si>
  <si>
    <t>Justeringer av tidsskjema kan bli foretatt helt frem til stevnedagen. Følg med på våre hjemmesider og oppslag på stevnet.</t>
  </si>
  <si>
    <r>
      <t xml:space="preserve">Husk </t>
    </r>
    <r>
      <rPr>
        <b/>
        <sz val="11"/>
        <rFont val="Arial"/>
        <family val="2"/>
      </rPr>
      <t>avkrysning 1 time</t>
    </r>
    <r>
      <rPr>
        <sz val="10"/>
        <rFont val="Arial"/>
        <family val="2"/>
      </rPr>
      <t xml:space="preserve"> før løpsøvelsene starter. Tekniske øvelser opprop 10 minutter før start på øvelsesstedet.</t>
    </r>
  </si>
  <si>
    <t>Det er kun tillatt med 6 mm butte pigger i Drammenhallen. Bruk av sko med svarte såler som sverter er forbudt.</t>
  </si>
  <si>
    <t xml:space="preserve">Lengde og kule: 4 forsøk i kl 10 - 14 år. 3 Forsøk + finale med 8 beste i kl 15 år og eldre. </t>
  </si>
  <si>
    <t>Jenter og gutter 7 - 9 år blir det 3 forsøk i lengde.</t>
  </si>
  <si>
    <t>SØNDAG 7.JANUAR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</si>
</sst>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1" fillId="0" borderId="2" xfId="0" applyFont="1" applyBorder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0" xfId="0" applyFont="1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3" fillId="0" borderId="8" xfId="0" applyFont="1" applyBorder="1"/>
    <xf numFmtId="0" fontId="9" fillId="3" borderId="16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0" fillId="0" borderId="0" xfId="0" applyFont="1"/>
    <xf numFmtId="0" fontId="8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40"/>
  <sheetViews>
    <sheetView zoomScale="90" zoomScaleNormal="90" workbookViewId="0">
      <selection activeCell="K29" sqref="K29"/>
    </sheetView>
  </sheetViews>
  <sheetFormatPr baseColWidth="10" defaultRowHeight="14.4" x14ac:dyDescent="0.3"/>
  <cols>
    <col min="2" max="2" width="22.5546875" customWidth="1"/>
    <col min="3" max="3" width="15.6640625" customWidth="1"/>
    <col min="6" max="6" width="13" customWidth="1"/>
    <col min="7" max="7" width="32.33203125" customWidth="1"/>
    <col min="8" max="8" width="21.44140625" customWidth="1"/>
  </cols>
  <sheetData>
    <row r="3" spans="2:8" ht="25.8" x14ac:dyDescent="0.5">
      <c r="B3" s="64"/>
      <c r="C3" s="13"/>
      <c r="D3" s="13"/>
      <c r="E3" s="13"/>
      <c r="F3" s="13"/>
      <c r="G3" s="13"/>
      <c r="H3" s="13"/>
    </row>
    <row r="4" spans="2:8" x14ac:dyDescent="0.3">
      <c r="B4" s="13"/>
      <c r="C4" s="13"/>
      <c r="D4" s="13"/>
      <c r="E4" s="13"/>
      <c r="F4" s="13"/>
      <c r="G4" s="13"/>
      <c r="H4" s="13"/>
    </row>
    <row r="5" spans="2:8" ht="21" x14ac:dyDescent="0.4">
      <c r="B5" s="81"/>
      <c r="C5" s="13"/>
      <c r="D5" s="13"/>
      <c r="E5" s="13"/>
      <c r="F5" s="13"/>
      <c r="G5" s="13"/>
      <c r="H5" s="13"/>
    </row>
    <row r="6" spans="2:8" x14ac:dyDescent="0.3">
      <c r="B6" s="13"/>
      <c r="C6" s="13"/>
      <c r="D6" s="13"/>
      <c r="E6" s="13"/>
      <c r="F6" s="13"/>
      <c r="G6" s="13"/>
      <c r="H6" s="13"/>
    </row>
    <row r="7" spans="2:8" x14ac:dyDescent="0.3">
      <c r="B7" s="13"/>
      <c r="C7" s="13"/>
      <c r="D7" s="13"/>
      <c r="E7" s="13"/>
      <c r="F7" s="13"/>
      <c r="G7" s="13"/>
      <c r="H7" s="13"/>
    </row>
    <row r="8" spans="2:8" x14ac:dyDescent="0.3">
      <c r="B8" s="13"/>
      <c r="C8" s="13"/>
      <c r="D8" s="13"/>
      <c r="E8" s="13"/>
      <c r="F8" s="13"/>
      <c r="G8" s="13"/>
      <c r="H8" s="13"/>
    </row>
    <row r="9" spans="2:8" ht="18" x14ac:dyDescent="0.35">
      <c r="B9" s="82"/>
      <c r="C9" s="13"/>
      <c r="D9" s="13"/>
      <c r="E9" s="13"/>
      <c r="F9" s="13"/>
      <c r="G9" s="13"/>
      <c r="H9" s="13"/>
    </row>
    <row r="10" spans="2:8" x14ac:dyDescent="0.3">
      <c r="B10" s="63"/>
      <c r="C10" s="63"/>
      <c r="D10" s="63"/>
      <c r="E10" s="63"/>
      <c r="F10" s="63"/>
      <c r="G10" s="63"/>
      <c r="H10" s="13"/>
    </row>
    <row r="11" spans="2:8" ht="14.1" customHeight="1" x14ac:dyDescent="0.3">
      <c r="B11" s="63"/>
      <c r="C11" s="83"/>
      <c r="D11" s="83"/>
      <c r="E11" s="83"/>
      <c r="F11" s="83"/>
      <c r="G11" s="83"/>
      <c r="H11" s="13"/>
    </row>
    <row r="12" spans="2:8" ht="14.1" customHeight="1" x14ac:dyDescent="0.3">
      <c r="B12" s="63"/>
      <c r="C12" s="84"/>
      <c r="D12" s="84"/>
      <c r="E12" s="84"/>
      <c r="F12" s="14"/>
      <c r="G12" s="84"/>
      <c r="H12" s="13"/>
    </row>
    <row r="13" spans="2:8" ht="14.1" customHeight="1" x14ac:dyDescent="0.3">
      <c r="B13" s="63"/>
      <c r="C13" s="84"/>
      <c r="D13" s="84"/>
      <c r="E13" s="84"/>
      <c r="F13" s="14"/>
      <c r="G13" s="84"/>
      <c r="H13" s="13"/>
    </row>
    <row r="14" spans="2:8" ht="14.1" customHeight="1" x14ac:dyDescent="0.3">
      <c r="B14" s="63"/>
      <c r="C14" s="84"/>
      <c r="D14" s="84"/>
      <c r="E14" s="84"/>
      <c r="F14" s="14"/>
      <c r="G14" s="84"/>
      <c r="H14" s="13"/>
    </row>
    <row r="15" spans="2:8" ht="14.1" customHeight="1" x14ac:dyDescent="0.3">
      <c r="B15" s="63"/>
      <c r="C15" s="84"/>
      <c r="D15" s="84"/>
      <c r="E15" s="84"/>
      <c r="F15" s="14"/>
      <c r="G15" s="84"/>
      <c r="H15" s="13"/>
    </row>
    <row r="16" spans="2:8" ht="14.1" customHeight="1" x14ac:dyDescent="0.3">
      <c r="B16" s="63"/>
      <c r="C16" s="84"/>
      <c r="D16" s="84"/>
      <c r="E16" s="84"/>
      <c r="F16" s="14"/>
      <c r="G16" s="84"/>
      <c r="H16" s="13"/>
    </row>
    <row r="17" spans="2:8" ht="14.1" customHeight="1" x14ac:dyDescent="0.3">
      <c r="B17" s="63"/>
      <c r="C17" s="84"/>
      <c r="D17" s="84"/>
      <c r="E17" s="84"/>
      <c r="F17" s="14"/>
      <c r="G17" s="84"/>
      <c r="H17" s="13"/>
    </row>
    <row r="18" spans="2:8" ht="14.1" customHeight="1" x14ac:dyDescent="0.3">
      <c r="B18" s="63"/>
      <c r="C18" s="84"/>
      <c r="D18" s="84"/>
      <c r="E18" s="84"/>
      <c r="F18" s="14"/>
      <c r="G18" s="84"/>
      <c r="H18" s="13"/>
    </row>
    <row r="19" spans="2:8" ht="14.1" customHeight="1" x14ac:dyDescent="0.3">
      <c r="B19" s="63"/>
      <c r="C19" s="84"/>
      <c r="D19" s="84"/>
      <c r="E19" s="84"/>
      <c r="F19" s="14"/>
      <c r="G19" s="84"/>
      <c r="H19" s="13"/>
    </row>
    <row r="20" spans="2:8" x14ac:dyDescent="0.3">
      <c r="B20" s="63"/>
      <c r="C20" s="84"/>
      <c r="D20" s="84"/>
      <c r="E20" s="84"/>
      <c r="F20" s="14"/>
      <c r="G20" s="84"/>
      <c r="H20" s="13"/>
    </row>
    <row r="21" spans="2:8" x14ac:dyDescent="0.3">
      <c r="B21" s="63"/>
      <c r="C21" s="83"/>
      <c r="D21" s="83"/>
      <c r="E21" s="83"/>
      <c r="F21" s="14"/>
      <c r="G21" s="13"/>
      <c r="H21" s="13"/>
    </row>
    <row r="22" spans="2:8" x14ac:dyDescent="0.3">
      <c r="B22" s="63"/>
      <c r="C22" s="84"/>
      <c r="D22" s="84"/>
      <c r="E22" s="84"/>
      <c r="F22" s="14"/>
      <c r="G22" s="84"/>
      <c r="H22" s="13"/>
    </row>
    <row r="23" spans="2:8" x14ac:dyDescent="0.3">
      <c r="B23" s="63"/>
      <c r="C23" s="84"/>
      <c r="D23" s="84"/>
      <c r="E23" s="84"/>
      <c r="F23" s="14"/>
      <c r="G23" s="84"/>
      <c r="H23" s="13"/>
    </row>
    <row r="24" spans="2:8" x14ac:dyDescent="0.3">
      <c r="B24" s="63"/>
      <c r="C24" s="84"/>
      <c r="D24" s="84"/>
      <c r="E24" s="84"/>
      <c r="F24" s="14"/>
      <c r="G24" s="84"/>
      <c r="H24" s="13"/>
    </row>
    <row r="25" spans="2:8" x14ac:dyDescent="0.3">
      <c r="B25" s="63"/>
      <c r="C25" s="84"/>
      <c r="D25" s="84"/>
      <c r="E25" s="84"/>
      <c r="F25" s="14"/>
      <c r="G25" s="84"/>
      <c r="H25" s="13"/>
    </row>
    <row r="26" spans="2:8" x14ac:dyDescent="0.3">
      <c r="B26" s="63"/>
      <c r="C26" s="84"/>
      <c r="D26" s="84"/>
      <c r="E26" s="84"/>
      <c r="F26" s="14"/>
      <c r="G26" s="84"/>
      <c r="H26" s="13"/>
    </row>
    <row r="27" spans="2:8" x14ac:dyDescent="0.3">
      <c r="B27" s="63"/>
      <c r="C27" s="84"/>
      <c r="D27" s="84"/>
      <c r="E27" s="84"/>
      <c r="F27" s="14"/>
      <c r="G27" s="84"/>
      <c r="H27" s="13"/>
    </row>
    <row r="28" spans="2:8" x14ac:dyDescent="0.3">
      <c r="B28" s="63"/>
      <c r="C28" s="84"/>
      <c r="D28" s="84"/>
      <c r="E28" s="84"/>
      <c r="F28" s="14"/>
      <c r="G28" s="84"/>
      <c r="H28" s="13"/>
    </row>
    <row r="29" spans="2:8" x14ac:dyDescent="0.3">
      <c r="B29" s="63"/>
      <c r="C29" s="84"/>
      <c r="D29" s="84"/>
      <c r="E29" s="84"/>
      <c r="F29" s="14"/>
      <c r="G29" s="84"/>
      <c r="H29" s="13"/>
    </row>
    <row r="30" spans="2:8" x14ac:dyDescent="0.3">
      <c r="B30" s="63"/>
      <c r="C30" s="84"/>
      <c r="D30" s="84"/>
      <c r="E30" s="84"/>
      <c r="F30" s="14"/>
      <c r="G30" s="84"/>
      <c r="H30" s="13"/>
    </row>
    <row r="31" spans="2:8" x14ac:dyDescent="0.3">
      <c r="B31" s="63"/>
      <c r="C31" s="84"/>
      <c r="D31" s="84"/>
      <c r="E31" s="84"/>
      <c r="F31" s="14"/>
      <c r="G31" s="84"/>
      <c r="H31" s="13"/>
    </row>
    <row r="32" spans="2:8" x14ac:dyDescent="0.3">
      <c r="B32" s="13"/>
      <c r="C32" s="83"/>
      <c r="D32" s="83"/>
      <c r="E32" s="83"/>
      <c r="F32" s="83"/>
      <c r="G32" s="13"/>
      <c r="H32" s="13"/>
    </row>
    <row r="33" spans="1:8" ht="18" x14ac:dyDescent="0.35">
      <c r="B33" s="82"/>
      <c r="C33" s="13"/>
      <c r="D33" s="13"/>
      <c r="E33" s="13"/>
      <c r="F33" s="13"/>
      <c r="G33" s="13"/>
      <c r="H33" s="13"/>
    </row>
    <row r="34" spans="1:8" x14ac:dyDescent="0.3">
      <c r="B34" s="63"/>
      <c r="C34" s="63"/>
      <c r="D34" s="63"/>
      <c r="E34" s="63"/>
      <c r="F34" s="63"/>
      <c r="G34" s="63"/>
      <c r="H34" s="13"/>
    </row>
    <row r="35" spans="1:8" x14ac:dyDescent="0.3">
      <c r="B35" s="63"/>
      <c r="C35" s="84"/>
      <c r="D35" s="84"/>
      <c r="E35" s="84"/>
      <c r="F35" s="14"/>
      <c r="G35" s="84"/>
      <c r="H35" s="13"/>
    </row>
    <row r="36" spans="1:8" x14ac:dyDescent="0.3">
      <c r="B36" s="63"/>
      <c r="C36" s="84"/>
      <c r="D36" s="84"/>
      <c r="E36" s="84"/>
      <c r="F36" s="14"/>
      <c r="G36" s="84"/>
      <c r="H36" s="13"/>
    </row>
    <row r="37" spans="1:8" x14ac:dyDescent="0.3">
      <c r="B37" s="63"/>
      <c r="C37" s="84"/>
      <c r="D37" s="84"/>
      <c r="E37" s="84"/>
      <c r="F37" s="14"/>
      <c r="G37" s="84"/>
      <c r="H37" s="13"/>
    </row>
    <row r="38" spans="1:8" x14ac:dyDescent="0.3">
      <c r="B38" s="63"/>
      <c r="C38" s="84"/>
      <c r="D38" s="84"/>
      <c r="E38" s="84"/>
      <c r="F38" s="14"/>
      <c r="G38" s="84"/>
      <c r="H38" s="13"/>
    </row>
    <row r="39" spans="1:8" x14ac:dyDescent="0.3">
      <c r="B39" s="63"/>
      <c r="C39" s="84"/>
      <c r="D39" s="84"/>
      <c r="E39" s="84"/>
      <c r="F39" s="14"/>
      <c r="G39" s="84"/>
      <c r="H39" s="13"/>
    </row>
    <row r="40" spans="1:8" x14ac:dyDescent="0.3">
      <c r="B40" s="63"/>
      <c r="C40" s="84"/>
      <c r="D40" s="84"/>
      <c r="E40" s="84"/>
      <c r="F40" s="14"/>
      <c r="G40" s="84"/>
      <c r="H40" s="13"/>
    </row>
    <row r="41" spans="1:8" x14ac:dyDescent="0.3">
      <c r="B41" s="63"/>
      <c r="C41" s="84"/>
      <c r="D41" s="84"/>
      <c r="E41" s="84"/>
      <c r="F41" s="14"/>
      <c r="G41" s="84"/>
      <c r="H41" s="13"/>
    </row>
    <row r="42" spans="1:8" x14ac:dyDescent="0.3">
      <c r="B42" s="63"/>
      <c r="C42" s="84"/>
      <c r="D42" s="84"/>
      <c r="E42" s="84"/>
      <c r="F42" s="14"/>
      <c r="G42" s="84"/>
      <c r="H42" s="13"/>
    </row>
    <row r="43" spans="1:8" x14ac:dyDescent="0.3">
      <c r="B43" s="63"/>
      <c r="C43" s="84"/>
      <c r="D43" s="84"/>
      <c r="E43" s="84"/>
      <c r="F43" s="14"/>
      <c r="G43" s="84"/>
      <c r="H43" s="13"/>
    </row>
    <row r="44" spans="1:8" x14ac:dyDescent="0.3">
      <c r="B44" s="63"/>
      <c r="C44" s="84"/>
      <c r="D44" s="84"/>
      <c r="E44" s="84"/>
      <c r="F44" s="14"/>
      <c r="G44" s="84"/>
      <c r="H44" s="13"/>
    </row>
    <row r="45" spans="1:8" x14ac:dyDescent="0.3">
      <c r="B45" s="63"/>
      <c r="C45" s="84"/>
      <c r="D45" s="84"/>
      <c r="E45" s="84"/>
      <c r="F45" s="14"/>
      <c r="G45" s="84"/>
      <c r="H45" s="13"/>
    </row>
    <row r="46" spans="1:8" x14ac:dyDescent="0.3">
      <c r="B46" s="63"/>
      <c r="C46" s="84"/>
      <c r="D46" s="84"/>
      <c r="E46" s="84"/>
      <c r="F46" s="14"/>
      <c r="G46" s="84"/>
      <c r="H46" s="13"/>
    </row>
    <row r="47" spans="1:8" x14ac:dyDescent="0.3">
      <c r="A47" s="22"/>
      <c r="B47" s="11"/>
      <c r="C47" s="83"/>
      <c r="D47" s="83"/>
      <c r="E47" s="83"/>
      <c r="F47" s="83"/>
      <c r="G47" s="14"/>
      <c r="H47" s="22"/>
    </row>
    <row r="48" spans="1:8" x14ac:dyDescent="0.3">
      <c r="A48" s="22"/>
      <c r="B48" s="11"/>
      <c r="C48" s="14"/>
      <c r="D48" s="14"/>
      <c r="E48" s="14"/>
      <c r="F48" s="14"/>
      <c r="G48" s="14"/>
      <c r="H48" s="22"/>
    </row>
    <row r="49" spans="1:8" ht="18" x14ac:dyDescent="0.35">
      <c r="B49" s="82"/>
      <c r="C49" s="13"/>
      <c r="D49" s="13"/>
      <c r="E49" s="13"/>
      <c r="F49" s="13"/>
      <c r="G49" s="13"/>
      <c r="H49" s="22"/>
    </row>
    <row r="50" spans="1:8" x14ac:dyDescent="0.3">
      <c r="B50" s="63"/>
      <c r="C50" s="63"/>
      <c r="D50" s="63"/>
      <c r="E50" s="63"/>
      <c r="F50" s="63"/>
      <c r="G50" s="63"/>
      <c r="H50" s="22"/>
    </row>
    <row r="51" spans="1:8" x14ac:dyDescent="0.3">
      <c r="B51" s="63"/>
      <c r="C51" s="84"/>
      <c r="D51" s="84"/>
      <c r="E51" s="84"/>
      <c r="F51" s="14"/>
      <c r="G51" s="84"/>
      <c r="H51" s="13"/>
    </row>
    <row r="52" spans="1:8" x14ac:dyDescent="0.3">
      <c r="B52" s="63"/>
      <c r="C52" s="84"/>
      <c r="D52" s="84"/>
      <c r="E52" s="84"/>
      <c r="F52" s="14"/>
      <c r="G52" s="84"/>
      <c r="H52" s="22"/>
    </row>
    <row r="53" spans="1:8" x14ac:dyDescent="0.3">
      <c r="B53" s="63"/>
      <c r="C53" s="84"/>
      <c r="D53" s="84"/>
      <c r="E53" s="84"/>
      <c r="F53" s="14"/>
      <c r="G53" s="84"/>
      <c r="H53" s="22"/>
    </row>
    <row r="54" spans="1:8" x14ac:dyDescent="0.3">
      <c r="B54" s="63"/>
      <c r="C54" s="84"/>
      <c r="D54" s="84"/>
      <c r="E54" s="84"/>
      <c r="F54" s="14"/>
      <c r="G54" s="84"/>
      <c r="H54" s="22"/>
    </row>
    <row r="55" spans="1:8" x14ac:dyDescent="0.3">
      <c r="A55" s="22"/>
      <c r="B55" s="63"/>
      <c r="C55" s="84"/>
      <c r="D55" s="84"/>
      <c r="E55" s="84"/>
      <c r="F55" s="14"/>
      <c r="G55" s="84"/>
      <c r="H55" s="22"/>
    </row>
    <row r="56" spans="1:8" x14ac:dyDescent="0.3">
      <c r="B56" s="63"/>
      <c r="C56" s="84"/>
      <c r="D56" s="84"/>
      <c r="E56" s="84"/>
      <c r="F56" s="14"/>
      <c r="G56" s="84"/>
      <c r="H56" s="13"/>
    </row>
    <row r="57" spans="1:8" x14ac:dyDescent="0.3">
      <c r="B57" s="63"/>
      <c r="C57" s="84"/>
      <c r="D57" s="84"/>
      <c r="E57" s="84"/>
      <c r="F57" s="14"/>
      <c r="G57" s="84"/>
      <c r="H57" s="13"/>
    </row>
    <row r="58" spans="1:8" x14ac:dyDescent="0.3">
      <c r="B58" s="63"/>
      <c r="C58" s="84"/>
      <c r="D58" s="84"/>
      <c r="E58" s="84"/>
      <c r="F58" s="14"/>
      <c r="G58" s="84"/>
      <c r="H58" s="13"/>
    </row>
    <row r="59" spans="1:8" x14ac:dyDescent="0.3">
      <c r="B59" s="63"/>
      <c r="C59" s="84"/>
      <c r="D59" s="84"/>
      <c r="E59" s="84"/>
      <c r="F59" s="14"/>
      <c r="G59" s="84"/>
      <c r="H59" s="13"/>
    </row>
    <row r="60" spans="1:8" x14ac:dyDescent="0.3">
      <c r="A60" s="22"/>
      <c r="B60" s="63"/>
      <c r="C60" s="84"/>
      <c r="D60" s="84"/>
      <c r="E60" s="84"/>
      <c r="F60" s="14"/>
      <c r="G60" s="84"/>
      <c r="H60" s="22"/>
    </row>
    <row r="61" spans="1:8" x14ac:dyDescent="0.3">
      <c r="A61" s="22"/>
      <c r="B61" s="11"/>
      <c r="C61" s="14"/>
      <c r="D61" s="14"/>
      <c r="E61" s="14"/>
      <c r="F61" s="14"/>
      <c r="G61" s="14"/>
      <c r="H61" s="22"/>
    </row>
    <row r="62" spans="1:8" x14ac:dyDescent="0.3">
      <c r="A62" s="22"/>
      <c r="B62" s="11"/>
      <c r="C62" s="14"/>
      <c r="D62" s="14"/>
      <c r="E62" s="14"/>
      <c r="F62" s="14"/>
      <c r="G62" s="14"/>
      <c r="H62" s="22"/>
    </row>
    <row r="63" spans="1:8" ht="18" x14ac:dyDescent="0.35">
      <c r="B63" s="82"/>
      <c r="C63" s="13"/>
      <c r="D63" s="13"/>
      <c r="E63" s="13"/>
      <c r="F63" s="13"/>
      <c r="G63" s="13"/>
      <c r="H63" s="22"/>
    </row>
    <row r="64" spans="1:8" x14ac:dyDescent="0.3">
      <c r="B64" s="63"/>
      <c r="C64" s="63"/>
      <c r="D64" s="63"/>
      <c r="E64" s="63"/>
      <c r="F64" s="63"/>
      <c r="G64" s="63"/>
      <c r="H64" s="22"/>
    </row>
    <row r="65" spans="1:8" x14ac:dyDescent="0.3">
      <c r="B65" s="63"/>
      <c r="C65" s="84"/>
      <c r="D65" s="84"/>
      <c r="E65" s="84"/>
      <c r="F65" s="14"/>
      <c r="G65" s="84"/>
      <c r="H65" s="13"/>
    </row>
    <row r="66" spans="1:8" x14ac:dyDescent="0.3">
      <c r="B66" s="63"/>
      <c r="C66" s="84"/>
      <c r="D66" s="84"/>
      <c r="E66" s="84"/>
      <c r="F66" s="14"/>
      <c r="G66" s="84"/>
      <c r="H66" s="13"/>
    </row>
    <row r="67" spans="1:8" x14ac:dyDescent="0.3">
      <c r="B67" s="63"/>
      <c r="C67" s="84"/>
      <c r="D67" s="84"/>
      <c r="E67" s="84"/>
      <c r="F67" s="14"/>
      <c r="G67" s="84"/>
      <c r="H67" s="13"/>
    </row>
    <row r="68" spans="1:8" x14ac:dyDescent="0.3">
      <c r="B68" s="63"/>
      <c r="C68" s="84"/>
      <c r="D68" s="84"/>
      <c r="E68" s="84"/>
      <c r="F68" s="14"/>
      <c r="G68" s="84"/>
      <c r="H68" s="13"/>
    </row>
    <row r="69" spans="1:8" x14ac:dyDescent="0.3">
      <c r="A69" s="22"/>
      <c r="B69" s="11"/>
      <c r="C69" s="14"/>
      <c r="D69" s="14"/>
      <c r="E69" s="14"/>
      <c r="F69" s="14"/>
      <c r="G69" s="84"/>
      <c r="H69" s="13"/>
    </row>
    <row r="70" spans="1:8" x14ac:dyDescent="0.3">
      <c r="A70" s="22"/>
      <c r="B70" s="11"/>
      <c r="C70" s="14"/>
      <c r="D70" s="14"/>
      <c r="E70" s="14"/>
      <c r="F70" s="14"/>
      <c r="G70" s="14"/>
      <c r="H70" s="13"/>
    </row>
    <row r="71" spans="1:8" x14ac:dyDescent="0.3">
      <c r="B71" s="11"/>
      <c r="C71" s="13"/>
      <c r="D71" s="13"/>
      <c r="E71" s="13"/>
      <c r="F71" s="13"/>
      <c r="G71" s="13"/>
      <c r="H71" s="13"/>
    </row>
    <row r="72" spans="1:8" x14ac:dyDescent="0.3">
      <c r="B72" s="63"/>
      <c r="C72" s="63"/>
      <c r="D72" s="63"/>
      <c r="E72" s="63"/>
      <c r="F72" s="63"/>
      <c r="G72" s="63"/>
      <c r="H72" s="13"/>
    </row>
    <row r="73" spans="1:8" x14ac:dyDescent="0.3">
      <c r="B73" s="63"/>
      <c r="C73" s="84"/>
      <c r="D73" s="84"/>
      <c r="E73" s="84"/>
      <c r="F73" s="14"/>
      <c r="G73" s="84"/>
      <c r="H73" s="13"/>
    </row>
    <row r="74" spans="1:8" x14ac:dyDescent="0.3">
      <c r="B74" s="63"/>
      <c r="C74" s="84"/>
      <c r="D74" s="84"/>
      <c r="E74" s="84"/>
      <c r="F74" s="14"/>
      <c r="G74" s="84"/>
      <c r="H74" s="13"/>
    </row>
    <row r="75" spans="1:8" x14ac:dyDescent="0.3">
      <c r="B75" s="63"/>
      <c r="C75" s="84"/>
      <c r="D75" s="84"/>
      <c r="E75" s="84"/>
      <c r="F75" s="14"/>
      <c r="G75" s="84"/>
      <c r="H75" s="13"/>
    </row>
    <row r="76" spans="1:8" x14ac:dyDescent="0.3">
      <c r="B76" s="63"/>
      <c r="C76" s="84"/>
      <c r="D76" s="84"/>
      <c r="E76" s="84"/>
      <c r="F76" s="14"/>
      <c r="G76" s="84"/>
      <c r="H76" s="13"/>
    </row>
    <row r="77" spans="1:8" x14ac:dyDescent="0.3">
      <c r="B77" s="63"/>
      <c r="C77" s="84"/>
      <c r="D77" s="84"/>
      <c r="E77" s="84"/>
      <c r="F77" s="14"/>
      <c r="G77" s="84"/>
      <c r="H77" s="13"/>
    </row>
    <row r="78" spans="1:8" x14ac:dyDescent="0.3">
      <c r="B78" s="63"/>
      <c r="C78" s="84"/>
      <c r="D78" s="84"/>
      <c r="E78" s="84"/>
      <c r="F78" s="14"/>
      <c r="G78" s="84"/>
      <c r="H78" s="13"/>
    </row>
    <row r="79" spans="1:8" x14ac:dyDescent="0.3">
      <c r="B79" s="63"/>
      <c r="C79" s="84"/>
      <c r="D79" s="84"/>
      <c r="E79" s="84"/>
      <c r="F79" s="14"/>
      <c r="G79" s="84"/>
      <c r="H79" s="13"/>
    </row>
    <row r="80" spans="1:8" x14ac:dyDescent="0.3">
      <c r="B80" s="63"/>
      <c r="C80" s="83"/>
      <c r="D80" s="84"/>
      <c r="E80" s="83"/>
      <c r="F80" s="14"/>
      <c r="G80" s="84"/>
      <c r="H80" s="13"/>
    </row>
    <row r="81" spans="1:8" x14ac:dyDescent="0.3">
      <c r="B81" s="63"/>
      <c r="C81" s="84"/>
      <c r="D81" s="84"/>
      <c r="E81" s="84"/>
      <c r="F81" s="14"/>
      <c r="G81" s="84"/>
      <c r="H81" s="13"/>
    </row>
    <row r="82" spans="1:8" x14ac:dyDescent="0.3">
      <c r="A82" s="22"/>
      <c r="B82" s="11"/>
      <c r="C82" s="14"/>
      <c r="D82" s="14"/>
      <c r="E82" s="14"/>
      <c r="F82" s="14"/>
      <c r="G82" s="14"/>
      <c r="H82" s="22"/>
    </row>
    <row r="83" spans="1:8" x14ac:dyDescent="0.3">
      <c r="A83" s="22"/>
      <c r="B83" s="11"/>
      <c r="C83" s="14"/>
      <c r="D83" s="14"/>
      <c r="E83" s="14"/>
      <c r="F83" s="14"/>
      <c r="G83" s="14"/>
      <c r="H83" s="22"/>
    </row>
    <row r="84" spans="1:8" x14ac:dyDescent="0.3">
      <c r="A84" s="22"/>
      <c r="B84" s="11"/>
      <c r="C84" s="14"/>
      <c r="D84" s="14"/>
      <c r="E84" s="14"/>
      <c r="F84" s="14"/>
      <c r="G84" s="14"/>
      <c r="H84" s="22"/>
    </row>
    <row r="85" spans="1:8" x14ac:dyDescent="0.3">
      <c r="B85" s="11"/>
      <c r="C85" s="13"/>
      <c r="D85" s="13"/>
      <c r="E85" s="13"/>
      <c r="F85" s="13"/>
      <c r="G85" s="13"/>
      <c r="H85" s="13"/>
    </row>
    <row r="86" spans="1:8" x14ac:dyDescent="0.3">
      <c r="B86" s="63"/>
      <c r="C86" s="63"/>
      <c r="D86" s="63"/>
      <c r="E86" s="63"/>
      <c r="F86" s="63"/>
      <c r="G86" s="63"/>
      <c r="H86" s="13"/>
    </row>
    <row r="87" spans="1:8" x14ac:dyDescent="0.3">
      <c r="B87" s="63"/>
      <c r="C87" s="84"/>
      <c r="D87" s="84"/>
      <c r="E87" s="84"/>
      <c r="F87" s="14"/>
      <c r="G87" s="84"/>
      <c r="H87" s="13"/>
    </row>
    <row r="88" spans="1:8" x14ac:dyDescent="0.3">
      <c r="B88" s="63"/>
      <c r="C88" s="84"/>
      <c r="D88" s="84"/>
      <c r="E88" s="84"/>
      <c r="F88" s="14"/>
      <c r="G88" s="84"/>
      <c r="H88" s="13"/>
    </row>
    <row r="89" spans="1:8" x14ac:dyDescent="0.3">
      <c r="B89" s="63"/>
      <c r="C89" s="84"/>
      <c r="D89" s="84"/>
      <c r="E89" s="84"/>
      <c r="F89" s="14"/>
      <c r="G89" s="84"/>
      <c r="H89" s="13"/>
    </row>
    <row r="90" spans="1:8" x14ac:dyDescent="0.3">
      <c r="B90" s="63"/>
      <c r="C90" s="84"/>
      <c r="D90" s="84"/>
      <c r="E90" s="84"/>
      <c r="F90" s="14"/>
      <c r="G90" s="84"/>
      <c r="H90" s="13"/>
    </row>
    <row r="91" spans="1:8" x14ac:dyDescent="0.3">
      <c r="B91" s="63"/>
      <c r="C91" s="84"/>
      <c r="D91" s="84"/>
      <c r="E91" s="84"/>
      <c r="F91" s="14"/>
      <c r="G91" s="84"/>
      <c r="H91" s="13"/>
    </row>
    <row r="92" spans="1:8" x14ac:dyDescent="0.3">
      <c r="B92" s="63"/>
      <c r="C92" s="84"/>
      <c r="D92" s="84"/>
      <c r="E92" s="84"/>
      <c r="F92" s="14"/>
      <c r="G92" s="84"/>
      <c r="H92" s="13"/>
    </row>
    <row r="93" spans="1:8" x14ac:dyDescent="0.3">
      <c r="B93" s="63"/>
      <c r="C93" s="84"/>
      <c r="D93" s="84"/>
      <c r="E93" s="84"/>
      <c r="F93" s="14"/>
      <c r="G93" s="84"/>
      <c r="H93" s="13"/>
    </row>
    <row r="94" spans="1:8" x14ac:dyDescent="0.3">
      <c r="B94" s="63"/>
      <c r="C94" s="84"/>
      <c r="D94" s="84"/>
      <c r="E94" s="84"/>
      <c r="F94" s="14"/>
      <c r="G94" s="84"/>
      <c r="H94" s="13"/>
    </row>
    <row r="95" spans="1:8" x14ac:dyDescent="0.3">
      <c r="B95" s="63"/>
      <c r="C95" s="84"/>
      <c r="D95" s="84"/>
      <c r="E95" s="84"/>
      <c r="F95" s="14"/>
      <c r="G95" s="84"/>
      <c r="H95" s="13"/>
    </row>
    <row r="96" spans="1:8" x14ac:dyDescent="0.3">
      <c r="B96" s="63"/>
      <c r="C96" s="84"/>
      <c r="D96" s="84"/>
      <c r="E96" s="84"/>
      <c r="F96" s="14"/>
      <c r="G96" s="84"/>
      <c r="H96" s="13"/>
    </row>
    <row r="97" spans="1:8" x14ac:dyDescent="0.3">
      <c r="B97" s="63"/>
      <c r="C97" s="84"/>
      <c r="D97" s="84"/>
      <c r="E97" s="84"/>
      <c r="F97" s="14"/>
      <c r="G97" s="84"/>
      <c r="H97" s="13"/>
    </row>
    <row r="98" spans="1:8" x14ac:dyDescent="0.3">
      <c r="B98" s="63"/>
      <c r="C98" s="84"/>
      <c r="D98" s="84"/>
      <c r="E98" s="84"/>
      <c r="F98" s="14"/>
      <c r="G98" s="84"/>
      <c r="H98" s="13"/>
    </row>
    <row r="99" spans="1:8" x14ac:dyDescent="0.3">
      <c r="B99" s="63"/>
      <c r="C99" s="84"/>
      <c r="D99" s="84"/>
      <c r="E99" s="84"/>
      <c r="F99" s="14"/>
      <c r="G99" s="84"/>
      <c r="H99" s="13"/>
    </row>
    <row r="100" spans="1:8" x14ac:dyDescent="0.3">
      <c r="B100" s="63"/>
      <c r="C100" s="84"/>
      <c r="D100" s="84"/>
      <c r="E100" s="84"/>
      <c r="F100" s="14"/>
      <c r="G100" s="84"/>
      <c r="H100" s="13"/>
    </row>
    <row r="101" spans="1:8" x14ac:dyDescent="0.3">
      <c r="A101" s="22"/>
      <c r="B101" s="11"/>
      <c r="C101" s="21"/>
      <c r="D101" s="21"/>
      <c r="E101" s="21"/>
      <c r="F101" s="21"/>
      <c r="G101" s="14"/>
      <c r="H101" s="22"/>
    </row>
    <row r="102" spans="1:8" x14ac:dyDescent="0.3">
      <c r="A102" s="22"/>
      <c r="B102" s="11"/>
      <c r="C102" s="14"/>
      <c r="D102" s="14"/>
      <c r="E102" s="14"/>
      <c r="F102" s="14"/>
      <c r="G102" s="14"/>
      <c r="H102" s="22"/>
    </row>
    <row r="103" spans="1:8" x14ac:dyDescent="0.3">
      <c r="A103" s="22"/>
      <c r="B103" s="11"/>
      <c r="C103" s="13"/>
      <c r="D103" s="13"/>
      <c r="E103" s="13"/>
      <c r="F103" s="13"/>
      <c r="G103" s="13"/>
      <c r="H103" s="13"/>
    </row>
    <row r="104" spans="1:8" x14ac:dyDescent="0.3">
      <c r="A104" s="22"/>
      <c r="B104" s="63"/>
      <c r="C104" s="63"/>
      <c r="D104" s="63"/>
      <c r="E104" s="63"/>
      <c r="F104" s="63"/>
      <c r="G104" s="63"/>
      <c r="H104" s="13"/>
    </row>
    <row r="105" spans="1:8" x14ac:dyDescent="0.3">
      <c r="A105" s="22"/>
      <c r="B105" s="63"/>
      <c r="C105" s="84"/>
      <c r="D105" s="84"/>
      <c r="E105" s="84"/>
      <c r="F105" s="14"/>
      <c r="G105" s="84"/>
      <c r="H105" s="13"/>
    </row>
    <row r="106" spans="1:8" x14ac:dyDescent="0.3">
      <c r="A106" s="22"/>
      <c r="B106" s="63"/>
      <c r="C106" s="84"/>
      <c r="D106" s="84"/>
      <c r="E106" s="84"/>
      <c r="F106" s="14"/>
      <c r="G106" s="84"/>
      <c r="H106" s="13"/>
    </row>
    <row r="107" spans="1:8" x14ac:dyDescent="0.3">
      <c r="A107" s="22"/>
      <c r="B107" s="63"/>
      <c r="C107" s="84"/>
      <c r="D107" s="84"/>
      <c r="E107" s="84"/>
      <c r="F107" s="14"/>
      <c r="G107" s="84"/>
      <c r="H107" s="13"/>
    </row>
    <row r="108" spans="1:8" x14ac:dyDescent="0.3">
      <c r="A108" s="22"/>
      <c r="B108" s="63"/>
      <c r="C108" s="84"/>
      <c r="D108" s="84"/>
      <c r="E108" s="84"/>
      <c r="F108" s="14"/>
      <c r="G108" s="84"/>
      <c r="H108" s="13"/>
    </row>
    <row r="109" spans="1:8" x14ac:dyDescent="0.3">
      <c r="A109" s="22"/>
      <c r="B109" s="63"/>
      <c r="C109" s="84"/>
      <c r="D109" s="84"/>
      <c r="E109" s="84"/>
      <c r="F109" s="14"/>
      <c r="G109" s="84"/>
      <c r="H109" s="13"/>
    </row>
    <row r="110" spans="1:8" x14ac:dyDescent="0.3">
      <c r="B110" s="63"/>
      <c r="C110" s="84"/>
      <c r="D110" s="84"/>
      <c r="E110" s="84"/>
      <c r="F110" s="14"/>
      <c r="G110" s="84"/>
      <c r="H110" s="13"/>
    </row>
    <row r="111" spans="1:8" x14ac:dyDescent="0.3">
      <c r="B111" s="63"/>
      <c r="C111" s="84"/>
      <c r="D111" s="84"/>
      <c r="E111" s="84"/>
      <c r="F111" s="14"/>
      <c r="G111" s="84"/>
      <c r="H111" s="13"/>
    </row>
    <row r="112" spans="1:8" x14ac:dyDescent="0.3">
      <c r="B112" s="63"/>
      <c r="C112" s="84"/>
      <c r="D112" s="84"/>
      <c r="E112" s="84"/>
      <c r="F112" s="14"/>
      <c r="G112" s="84"/>
      <c r="H112" s="13"/>
    </row>
    <row r="113" spans="1:8" x14ac:dyDescent="0.3">
      <c r="B113" s="63"/>
      <c r="C113" s="84"/>
      <c r="D113" s="84"/>
      <c r="E113" s="84"/>
      <c r="F113" s="14"/>
      <c r="G113" s="84"/>
      <c r="H113" s="13"/>
    </row>
    <row r="114" spans="1:8" x14ac:dyDescent="0.3">
      <c r="B114" s="63"/>
      <c r="C114" s="84"/>
      <c r="D114" s="84"/>
      <c r="E114" s="84"/>
      <c r="F114" s="14"/>
      <c r="G114" s="84"/>
      <c r="H114" s="13"/>
    </row>
    <row r="115" spans="1:8" x14ac:dyDescent="0.3">
      <c r="B115" s="63"/>
      <c r="C115" s="84"/>
      <c r="D115" s="84"/>
      <c r="E115" s="84"/>
      <c r="F115" s="14"/>
      <c r="G115" s="84"/>
      <c r="H115" s="13"/>
    </row>
    <row r="116" spans="1:8" x14ac:dyDescent="0.3">
      <c r="B116" s="63"/>
      <c r="C116" s="84"/>
      <c r="D116" s="84"/>
      <c r="E116" s="84"/>
      <c r="F116" s="14"/>
      <c r="G116" s="84"/>
      <c r="H116" s="13"/>
    </row>
    <row r="117" spans="1:8" x14ac:dyDescent="0.3">
      <c r="B117" s="63"/>
      <c r="C117" s="84"/>
      <c r="D117" s="84"/>
      <c r="E117" s="84"/>
      <c r="F117" s="14"/>
      <c r="G117" s="84"/>
      <c r="H117" s="13"/>
    </row>
    <row r="118" spans="1:8" x14ac:dyDescent="0.3">
      <c r="B118" s="63"/>
      <c r="C118" s="84"/>
      <c r="D118" s="84"/>
      <c r="E118" s="84"/>
      <c r="F118" s="14"/>
      <c r="G118" s="84"/>
      <c r="H118" s="13"/>
    </row>
    <row r="119" spans="1:8" x14ac:dyDescent="0.3">
      <c r="B119" s="63"/>
      <c r="C119" s="84"/>
      <c r="D119" s="84"/>
      <c r="E119" s="84"/>
      <c r="F119" s="14"/>
      <c r="G119" s="84"/>
      <c r="H119" s="13"/>
    </row>
    <row r="120" spans="1:8" x14ac:dyDescent="0.3">
      <c r="B120" s="63"/>
      <c r="C120" s="84"/>
      <c r="D120" s="84"/>
      <c r="E120" s="84"/>
      <c r="F120" s="14"/>
      <c r="G120" s="84"/>
      <c r="H120" s="13"/>
    </row>
    <row r="121" spans="1:8" x14ac:dyDescent="0.3">
      <c r="B121" s="63"/>
      <c r="C121" s="84"/>
      <c r="D121" s="84"/>
      <c r="E121" s="84"/>
      <c r="F121" s="14"/>
      <c r="G121" s="84"/>
      <c r="H121" s="13"/>
    </row>
    <row r="122" spans="1:8" x14ac:dyDescent="0.3">
      <c r="B122" s="63"/>
      <c r="C122" s="84"/>
      <c r="D122" s="84"/>
      <c r="E122" s="84"/>
      <c r="F122" s="14"/>
      <c r="G122" s="84"/>
      <c r="H122" s="13"/>
    </row>
    <row r="123" spans="1:8" x14ac:dyDescent="0.3">
      <c r="B123" s="11"/>
      <c r="C123" s="84"/>
      <c r="D123" s="84"/>
      <c r="E123" s="84"/>
      <c r="F123" s="14"/>
      <c r="G123" s="84"/>
      <c r="H123" s="13"/>
    </row>
    <row r="124" spans="1:8" x14ac:dyDescent="0.3">
      <c r="B124" s="63"/>
      <c r="C124" s="84"/>
      <c r="D124" s="84"/>
      <c r="E124" s="84"/>
      <c r="F124" s="14"/>
      <c r="G124" s="84"/>
      <c r="H124" s="13"/>
    </row>
    <row r="125" spans="1:8" x14ac:dyDescent="0.3">
      <c r="A125" s="22"/>
      <c r="B125" s="11"/>
      <c r="C125" s="14"/>
      <c r="D125" s="14"/>
      <c r="E125" s="14"/>
      <c r="F125" s="14"/>
      <c r="G125" s="14"/>
      <c r="H125" s="22"/>
    </row>
    <row r="126" spans="1:8" x14ac:dyDescent="0.3">
      <c r="A126" s="22"/>
      <c r="B126" s="11"/>
      <c r="C126" s="14"/>
      <c r="D126" s="14"/>
      <c r="E126" s="14"/>
      <c r="F126" s="14"/>
      <c r="G126" s="14"/>
      <c r="H126" s="22"/>
    </row>
    <row r="127" spans="1:8" x14ac:dyDescent="0.3">
      <c r="A127" s="22"/>
      <c r="B127" s="11"/>
      <c r="C127" s="14"/>
      <c r="D127" s="14"/>
      <c r="E127" s="14"/>
      <c r="F127" s="14"/>
      <c r="G127" s="14"/>
      <c r="H127" s="22"/>
    </row>
    <row r="128" spans="1:8" x14ac:dyDescent="0.3">
      <c r="A128" s="22"/>
      <c r="B128" s="22"/>
      <c r="C128" s="21"/>
      <c r="D128" s="22"/>
      <c r="E128" s="21"/>
      <c r="F128" s="21"/>
      <c r="G128" s="22"/>
      <c r="H128" s="22"/>
    </row>
    <row r="129" spans="1:8" x14ac:dyDescent="0.3">
      <c r="A129" s="22"/>
      <c r="B129" s="11"/>
      <c r="C129" s="22"/>
      <c r="D129" s="22"/>
      <c r="E129" s="22"/>
      <c r="F129" s="22"/>
      <c r="G129" s="22"/>
      <c r="H129" s="22"/>
    </row>
    <row r="130" spans="1:8" x14ac:dyDescent="0.3">
      <c r="A130" s="22"/>
      <c r="B130" s="11"/>
      <c r="C130" s="11"/>
      <c r="D130" s="11"/>
      <c r="E130" s="11"/>
      <c r="F130" s="11"/>
      <c r="G130" s="11"/>
      <c r="H130" s="22"/>
    </row>
    <row r="131" spans="1:8" x14ac:dyDescent="0.3">
      <c r="A131" s="22"/>
      <c r="B131" s="11"/>
      <c r="C131" s="14"/>
      <c r="D131" s="14"/>
      <c r="E131" s="14"/>
      <c r="F131" s="14"/>
      <c r="G131" s="14"/>
      <c r="H131" s="22"/>
    </row>
    <row r="132" spans="1:8" x14ac:dyDescent="0.3">
      <c r="A132" s="22"/>
      <c r="B132" s="11"/>
      <c r="C132" s="14"/>
      <c r="D132" s="14"/>
      <c r="E132" s="14"/>
      <c r="F132" s="14"/>
      <c r="G132" s="14"/>
      <c r="H132" s="22"/>
    </row>
    <row r="133" spans="1:8" x14ac:dyDescent="0.3">
      <c r="A133" s="22"/>
      <c r="B133" s="11"/>
      <c r="C133" s="14"/>
      <c r="D133" s="14"/>
      <c r="E133" s="14"/>
      <c r="F133" s="14"/>
      <c r="G133" s="14"/>
      <c r="H133" s="22"/>
    </row>
    <row r="134" spans="1:8" x14ac:dyDescent="0.3">
      <c r="A134" s="22"/>
      <c r="B134" s="11"/>
      <c r="C134" s="14"/>
      <c r="D134" s="14"/>
      <c r="E134" s="14"/>
      <c r="F134" s="14"/>
      <c r="G134" s="14"/>
      <c r="H134" s="22"/>
    </row>
    <row r="135" spans="1:8" x14ac:dyDescent="0.3">
      <c r="A135" s="22"/>
      <c r="B135" s="11"/>
      <c r="C135" s="14"/>
      <c r="D135" s="14"/>
      <c r="E135" s="14"/>
      <c r="F135" s="14"/>
      <c r="G135" s="14"/>
      <c r="H135" s="22"/>
    </row>
    <row r="136" spans="1:8" x14ac:dyDescent="0.3">
      <c r="A136" s="22"/>
      <c r="B136" s="11"/>
      <c r="C136" s="21"/>
      <c r="D136" s="14"/>
      <c r="E136" s="21"/>
      <c r="F136" s="21"/>
      <c r="G136" s="14"/>
      <c r="H136" s="22"/>
    </row>
    <row r="137" spans="1:8" x14ac:dyDescent="0.3">
      <c r="A137" s="22"/>
      <c r="B137" s="11"/>
      <c r="C137" s="14"/>
      <c r="D137" s="14"/>
      <c r="E137" s="14"/>
      <c r="F137" s="14"/>
      <c r="G137" s="14"/>
      <c r="H137" s="22"/>
    </row>
    <row r="138" spans="1:8" x14ac:dyDescent="0.3">
      <c r="A138" s="22"/>
      <c r="B138" s="22"/>
      <c r="C138" s="22"/>
      <c r="D138" s="22"/>
      <c r="E138" s="22"/>
      <c r="F138" s="22"/>
      <c r="G138" s="22"/>
      <c r="H138" s="22"/>
    </row>
    <row r="139" spans="1:8" x14ac:dyDescent="0.3">
      <c r="A139" s="22"/>
      <c r="B139" s="22"/>
      <c r="C139" s="22"/>
      <c r="D139" s="22"/>
      <c r="E139" s="22"/>
      <c r="F139" s="22"/>
      <c r="G139" s="22"/>
      <c r="H139" s="22"/>
    </row>
    <row r="140" spans="1:8" x14ac:dyDescent="0.3">
      <c r="A140" s="22"/>
      <c r="B140" s="22"/>
      <c r="C140" s="22"/>
      <c r="D140" s="22"/>
      <c r="E140" s="22"/>
      <c r="F140" s="22"/>
      <c r="G140" s="22"/>
      <c r="H140" s="22"/>
    </row>
  </sheetData>
  <pageMargins left="0.70866141732283472" right="0.70866141732283472" top="0.74803149606299213" bottom="0.74803149606299213" header="0.31496062992125984" footer="0.31496062992125984"/>
  <pageSetup paperSize="9" scale="6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M41"/>
  <sheetViews>
    <sheetView tabSelected="1" workbookViewId="0">
      <selection activeCell="I28" sqref="I28"/>
    </sheetView>
  </sheetViews>
  <sheetFormatPr baseColWidth="10" defaultRowHeight="14.4" x14ac:dyDescent="0.3"/>
  <cols>
    <col min="2" max="2" width="15.6640625" customWidth="1"/>
  </cols>
  <sheetData>
    <row r="4" spans="2:13" ht="21" x14ac:dyDescent="0.4">
      <c r="E4" s="78"/>
      <c r="F4" s="78"/>
      <c r="G4" s="79" t="s">
        <v>128</v>
      </c>
      <c r="H4" s="78"/>
      <c r="I4" s="78"/>
    </row>
    <row r="5" spans="2:13" ht="17.399999999999999" x14ac:dyDescent="0.3">
      <c r="E5" s="63"/>
      <c r="F5" s="78"/>
      <c r="G5" s="80" t="s">
        <v>129</v>
      </c>
      <c r="H5" s="78"/>
      <c r="I5" s="78"/>
    </row>
    <row r="6" spans="2:13" x14ac:dyDescent="0.3">
      <c r="E6" s="78"/>
      <c r="F6" s="78"/>
      <c r="G6" s="12" t="s">
        <v>141</v>
      </c>
      <c r="H6" s="78"/>
      <c r="I6" s="78"/>
    </row>
    <row r="7" spans="2:13" ht="15" thickBot="1" x14ac:dyDescent="0.35"/>
    <row r="8" spans="2:13" x14ac:dyDescent="0.3">
      <c r="B8" s="68" t="s">
        <v>130</v>
      </c>
      <c r="C8" s="68" t="s">
        <v>131</v>
      </c>
      <c r="D8" s="68">
        <v>10</v>
      </c>
      <c r="E8" s="68">
        <v>11</v>
      </c>
      <c r="F8" s="68">
        <v>12</v>
      </c>
      <c r="G8" s="68">
        <v>13</v>
      </c>
      <c r="H8" s="68">
        <v>14</v>
      </c>
      <c r="I8" s="68">
        <v>15</v>
      </c>
      <c r="J8" s="68">
        <v>16</v>
      </c>
      <c r="K8" s="68">
        <v>17</v>
      </c>
      <c r="L8" s="68" t="s">
        <v>132</v>
      </c>
      <c r="M8" s="68" t="s">
        <v>90</v>
      </c>
    </row>
    <row r="9" spans="2:13" ht="15" thickBot="1" x14ac:dyDescent="0.35">
      <c r="B9" s="69" t="s">
        <v>133</v>
      </c>
      <c r="C9" s="69" t="s">
        <v>134</v>
      </c>
      <c r="D9" s="69" t="s">
        <v>134</v>
      </c>
      <c r="E9" s="69" t="s">
        <v>134</v>
      </c>
      <c r="F9" s="69" t="s">
        <v>134</v>
      </c>
      <c r="G9" s="69" t="s">
        <v>134</v>
      </c>
      <c r="H9" s="69" t="s">
        <v>134</v>
      </c>
      <c r="I9" s="69" t="s">
        <v>134</v>
      </c>
      <c r="J9" s="69" t="s">
        <v>134</v>
      </c>
      <c r="K9" s="69" t="s">
        <v>134</v>
      </c>
      <c r="L9" s="69" t="s">
        <v>134</v>
      </c>
      <c r="M9" s="69"/>
    </row>
    <row r="10" spans="2:13" x14ac:dyDescent="0.3">
      <c r="B10" s="70" t="s">
        <v>51</v>
      </c>
      <c r="C10" s="70">
        <v>1230</v>
      </c>
      <c r="D10" s="70">
        <v>1000</v>
      </c>
      <c r="E10" s="70">
        <v>1005</v>
      </c>
      <c r="F10" s="70">
        <v>1015</v>
      </c>
      <c r="G10" s="70">
        <v>1020</v>
      </c>
      <c r="H10" s="70">
        <v>1030</v>
      </c>
      <c r="I10" s="70">
        <v>1035</v>
      </c>
      <c r="J10" s="70">
        <v>1045</v>
      </c>
      <c r="K10" s="70">
        <v>1045</v>
      </c>
      <c r="L10" s="70">
        <v>1045</v>
      </c>
      <c r="M10" s="70">
        <v>1210</v>
      </c>
    </row>
    <row r="11" spans="2:13" x14ac:dyDescent="0.3">
      <c r="B11" s="71" t="s">
        <v>52</v>
      </c>
      <c r="C11" s="71"/>
      <c r="D11" s="71"/>
      <c r="E11" s="71"/>
      <c r="F11" s="71"/>
      <c r="G11" s="71"/>
      <c r="H11" s="71">
        <v>1340</v>
      </c>
      <c r="I11" s="71">
        <v>1330</v>
      </c>
      <c r="J11" s="71">
        <v>1330</v>
      </c>
      <c r="K11" s="71">
        <v>1320</v>
      </c>
      <c r="L11" s="71">
        <v>1320</v>
      </c>
      <c r="M11" s="71">
        <v>1310</v>
      </c>
    </row>
    <row r="12" spans="2:13" x14ac:dyDescent="0.3">
      <c r="B12" s="71" t="s">
        <v>94</v>
      </c>
      <c r="C12" s="71"/>
      <c r="D12" s="71"/>
      <c r="E12" s="71">
        <v>1445</v>
      </c>
      <c r="F12" s="71">
        <v>1505</v>
      </c>
      <c r="G12" s="71">
        <v>1525</v>
      </c>
      <c r="H12" s="71">
        <v>1545</v>
      </c>
      <c r="I12" s="71">
        <v>1545</v>
      </c>
      <c r="J12" s="71"/>
      <c r="K12" s="71"/>
      <c r="L12" s="71"/>
      <c r="M12" s="71"/>
    </row>
    <row r="13" spans="2:13" x14ac:dyDescent="0.3">
      <c r="B13" s="71" t="s">
        <v>114</v>
      </c>
      <c r="C13" s="71"/>
      <c r="D13" s="71"/>
      <c r="E13" s="71"/>
      <c r="F13" s="71">
        <v>1555</v>
      </c>
      <c r="G13" s="71">
        <v>1555</v>
      </c>
      <c r="H13" s="71">
        <v>1555</v>
      </c>
      <c r="I13" s="71">
        <v>1605</v>
      </c>
      <c r="J13" s="71"/>
      <c r="K13" s="71"/>
      <c r="L13" s="71">
        <v>1605</v>
      </c>
      <c r="M13" s="71"/>
    </row>
    <row r="14" spans="2:13" x14ac:dyDescent="0.3">
      <c r="B14" s="71" t="s">
        <v>54</v>
      </c>
      <c r="C14" s="71">
        <v>1050</v>
      </c>
      <c r="D14" s="71">
        <v>1450</v>
      </c>
      <c r="E14" s="71">
        <v>1400</v>
      </c>
      <c r="F14" s="71"/>
      <c r="G14" s="71">
        <v>1150</v>
      </c>
      <c r="H14" s="71"/>
      <c r="I14" s="71"/>
      <c r="J14" s="71"/>
      <c r="K14" s="71"/>
      <c r="L14" s="71">
        <v>1530</v>
      </c>
      <c r="M14" s="71"/>
    </row>
    <row r="15" spans="2:13" x14ac:dyDescent="0.3">
      <c r="B15" s="71" t="s">
        <v>56</v>
      </c>
      <c r="C15" s="71"/>
      <c r="D15" s="71"/>
      <c r="E15" s="71"/>
      <c r="F15" s="71">
        <v>1250</v>
      </c>
      <c r="G15" s="71"/>
      <c r="H15" s="71">
        <v>1400</v>
      </c>
      <c r="I15" s="71">
        <v>1400</v>
      </c>
      <c r="J15" s="71"/>
      <c r="K15" s="71"/>
      <c r="L15" s="71"/>
      <c r="M15" s="71"/>
    </row>
    <row r="16" spans="2:13" x14ac:dyDescent="0.3">
      <c r="B16" s="71" t="s">
        <v>57</v>
      </c>
      <c r="C16" s="71"/>
      <c r="D16" s="72"/>
      <c r="E16" s="72"/>
      <c r="F16" s="72">
        <v>1100</v>
      </c>
      <c r="G16" s="72">
        <v>1100</v>
      </c>
      <c r="H16" s="72">
        <v>1245</v>
      </c>
      <c r="I16" s="72">
        <v>1245</v>
      </c>
      <c r="J16" s="72">
        <v>1245</v>
      </c>
      <c r="K16" s="72">
        <v>1350</v>
      </c>
      <c r="L16" s="72">
        <v>1350</v>
      </c>
      <c r="M16" s="72">
        <v>1350</v>
      </c>
    </row>
    <row r="17" spans="2:13" ht="15" thickBot="1" x14ac:dyDescent="0.35">
      <c r="B17" s="73" t="s">
        <v>59</v>
      </c>
      <c r="C17" s="73"/>
      <c r="D17" s="74">
        <v>1100</v>
      </c>
      <c r="E17" s="74">
        <v>1100</v>
      </c>
      <c r="F17" s="74"/>
      <c r="G17" s="74"/>
      <c r="H17" s="74"/>
      <c r="I17" s="74"/>
      <c r="J17" s="74"/>
      <c r="K17" s="74"/>
      <c r="L17" s="74"/>
      <c r="M17" s="74"/>
    </row>
    <row r="19" spans="2:13" ht="15" thickBot="1" x14ac:dyDescent="0.35"/>
    <row r="20" spans="2:13" x14ac:dyDescent="0.3">
      <c r="B20" s="68" t="s">
        <v>130</v>
      </c>
      <c r="C20" s="68" t="s">
        <v>131</v>
      </c>
      <c r="D20" s="68">
        <v>10</v>
      </c>
      <c r="E20" s="68">
        <v>11</v>
      </c>
      <c r="F20" s="68">
        <v>12</v>
      </c>
      <c r="G20" s="68">
        <v>13</v>
      </c>
      <c r="H20" s="68">
        <v>14</v>
      </c>
      <c r="I20" s="68">
        <v>15</v>
      </c>
      <c r="J20" s="68">
        <v>16</v>
      </c>
      <c r="K20" s="68">
        <v>17</v>
      </c>
      <c r="L20" s="68" t="s">
        <v>132</v>
      </c>
      <c r="M20" s="68" t="s">
        <v>91</v>
      </c>
    </row>
    <row r="21" spans="2:13" ht="15" thickBot="1" x14ac:dyDescent="0.35">
      <c r="B21" s="69" t="s">
        <v>135</v>
      </c>
      <c r="C21" s="69" t="s">
        <v>134</v>
      </c>
      <c r="D21" s="69" t="s">
        <v>134</v>
      </c>
      <c r="E21" s="69" t="s">
        <v>134</v>
      </c>
      <c r="F21" s="69" t="s">
        <v>134</v>
      </c>
      <c r="G21" s="69" t="s">
        <v>134</v>
      </c>
      <c r="H21" s="69" t="s">
        <v>134</v>
      </c>
      <c r="I21" s="69" t="s">
        <v>134</v>
      </c>
      <c r="J21" s="69" t="s">
        <v>134</v>
      </c>
      <c r="K21" s="69" t="s">
        <v>134</v>
      </c>
      <c r="L21" s="69" t="s">
        <v>134</v>
      </c>
      <c r="M21" s="69"/>
    </row>
    <row r="22" spans="2:13" x14ac:dyDescent="0.3">
      <c r="B22" s="70" t="s">
        <v>51</v>
      </c>
      <c r="C22" s="70">
        <v>1230</v>
      </c>
      <c r="D22" s="70">
        <v>1055</v>
      </c>
      <c r="E22" s="70">
        <v>1105</v>
      </c>
      <c r="F22" s="70">
        <v>1115</v>
      </c>
      <c r="G22" s="70">
        <v>1125</v>
      </c>
      <c r="H22" s="70">
        <v>1135</v>
      </c>
      <c r="I22" s="70">
        <v>1145</v>
      </c>
      <c r="J22" s="70">
        <v>1155</v>
      </c>
      <c r="K22" s="70">
        <v>1155</v>
      </c>
      <c r="L22" s="70">
        <v>1200</v>
      </c>
      <c r="M22" s="70">
        <v>1200</v>
      </c>
    </row>
    <row r="23" spans="2:13" x14ac:dyDescent="0.3">
      <c r="B23" s="71" t="s">
        <v>52</v>
      </c>
      <c r="C23" s="71"/>
      <c r="D23" s="71"/>
      <c r="E23" s="71"/>
      <c r="F23" s="71"/>
      <c r="G23" s="71"/>
      <c r="H23" s="71">
        <v>1415</v>
      </c>
      <c r="I23" s="71">
        <v>1400</v>
      </c>
      <c r="J23" s="71">
        <v>1355</v>
      </c>
      <c r="K23" s="71">
        <v>1350</v>
      </c>
      <c r="L23" s="71">
        <v>1300</v>
      </c>
      <c r="M23" s="71">
        <v>1300</v>
      </c>
    </row>
    <row r="24" spans="2:13" x14ac:dyDescent="0.3">
      <c r="B24" s="71" t="s">
        <v>94</v>
      </c>
      <c r="C24" s="71"/>
      <c r="D24" s="71"/>
      <c r="E24" s="71">
        <v>1455</v>
      </c>
      <c r="F24" s="71">
        <v>1515</v>
      </c>
      <c r="G24" s="71">
        <v>1515</v>
      </c>
      <c r="H24" s="71">
        <v>1535</v>
      </c>
      <c r="I24" s="71">
        <v>1535</v>
      </c>
      <c r="J24" s="71"/>
      <c r="K24" s="71"/>
      <c r="L24" s="71"/>
      <c r="M24" s="71"/>
    </row>
    <row r="25" spans="2:13" x14ac:dyDescent="0.3">
      <c r="B25" s="71" t="s">
        <v>114</v>
      </c>
      <c r="C25" s="71"/>
      <c r="D25" s="71"/>
      <c r="E25" s="71"/>
      <c r="F25" s="71"/>
      <c r="G25" s="71">
        <v>1615</v>
      </c>
      <c r="H25" s="71">
        <v>1615</v>
      </c>
      <c r="I25" s="71">
        <v>1615</v>
      </c>
      <c r="J25" s="71"/>
      <c r="K25" s="71"/>
      <c r="L25" s="71"/>
      <c r="M25" s="71"/>
    </row>
    <row r="26" spans="2:13" x14ac:dyDescent="0.3">
      <c r="B26" s="71" t="s">
        <v>54</v>
      </c>
      <c r="C26" s="71">
        <v>1050</v>
      </c>
      <c r="D26" s="71">
        <v>1235</v>
      </c>
      <c r="E26" s="71">
        <v>1310</v>
      </c>
      <c r="F26" s="71"/>
      <c r="G26" s="71">
        <v>1000</v>
      </c>
      <c r="H26" s="71"/>
      <c r="I26" s="71"/>
      <c r="J26" s="71"/>
      <c r="K26" s="71"/>
      <c r="L26" s="71">
        <v>1530</v>
      </c>
      <c r="M26" s="71"/>
    </row>
    <row r="27" spans="2:13" x14ac:dyDescent="0.3">
      <c r="B27" s="71" t="s">
        <v>56</v>
      </c>
      <c r="C27" s="71"/>
      <c r="D27" s="71"/>
      <c r="E27" s="71"/>
      <c r="F27" s="71">
        <v>1205</v>
      </c>
      <c r="G27" s="71"/>
      <c r="H27" s="71">
        <v>1000</v>
      </c>
      <c r="I27" s="71">
        <v>1115</v>
      </c>
      <c r="J27" s="71"/>
      <c r="K27" s="71">
        <v>1115</v>
      </c>
      <c r="L27" s="71"/>
      <c r="M27" s="71"/>
    </row>
    <row r="28" spans="2:13" x14ac:dyDescent="0.3">
      <c r="B28" s="71" t="s">
        <v>57</v>
      </c>
      <c r="C28" s="71"/>
      <c r="D28" s="72"/>
      <c r="E28" s="72"/>
      <c r="F28" s="72"/>
      <c r="G28" s="72">
        <v>1200</v>
      </c>
      <c r="H28" s="72"/>
      <c r="I28" s="72"/>
      <c r="J28" s="72"/>
      <c r="K28" s="72">
        <v>1000</v>
      </c>
      <c r="L28" s="72">
        <v>1000</v>
      </c>
      <c r="M28" s="72"/>
    </row>
    <row r="29" spans="2:13" ht="15" thickBot="1" x14ac:dyDescent="0.35">
      <c r="B29" s="73" t="s">
        <v>59</v>
      </c>
      <c r="C29" s="73"/>
      <c r="D29" s="74">
        <v>1000</v>
      </c>
      <c r="E29" s="74">
        <v>1000</v>
      </c>
      <c r="F29" s="74">
        <v>1250</v>
      </c>
      <c r="G29" s="74"/>
      <c r="H29" s="74">
        <v>1200</v>
      </c>
      <c r="I29" s="74">
        <v>1415</v>
      </c>
      <c r="J29" s="74"/>
      <c r="K29" s="74"/>
      <c r="L29" s="74"/>
      <c r="M29" s="74"/>
    </row>
    <row r="32" spans="2:13" x14ac:dyDescent="0.3">
      <c r="B32" s="75" t="s">
        <v>136</v>
      </c>
    </row>
    <row r="34" spans="2:11" x14ac:dyDescent="0.3">
      <c r="B34" s="76" t="s">
        <v>137</v>
      </c>
    </row>
    <row r="35" spans="2:11" ht="12.75" customHeight="1" x14ac:dyDescent="0.3"/>
    <row r="36" spans="2:11" hidden="1" x14ac:dyDescent="0.3">
      <c r="B36" s="77"/>
      <c r="C36" s="77"/>
      <c r="D36" s="77"/>
      <c r="E36" s="77"/>
      <c r="F36" s="77"/>
      <c r="G36" s="77"/>
      <c r="H36" s="77"/>
      <c r="I36" s="77"/>
      <c r="J36" s="77"/>
      <c r="K36" s="77"/>
    </row>
    <row r="37" spans="2:11" ht="0.75" customHeight="1" x14ac:dyDescent="0.3"/>
    <row r="38" spans="2:11" x14ac:dyDescent="0.3">
      <c r="B38" s="76" t="s">
        <v>138</v>
      </c>
      <c r="C38" s="77"/>
      <c r="D38" s="77"/>
    </row>
    <row r="40" spans="2:11" x14ac:dyDescent="0.3">
      <c r="B40" s="76" t="s">
        <v>139</v>
      </c>
    </row>
    <row r="41" spans="2:11" x14ac:dyDescent="0.3">
      <c r="B41" s="76" t="s">
        <v>140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46"/>
  <sheetViews>
    <sheetView workbookViewId="0">
      <selection activeCell="D34" sqref="D34:D35"/>
    </sheetView>
  </sheetViews>
  <sheetFormatPr baseColWidth="10" defaultRowHeight="14.4" x14ac:dyDescent="0.3"/>
  <cols>
    <col min="1" max="1" width="3.44140625" customWidth="1"/>
    <col min="2" max="2" width="19" customWidth="1"/>
    <col min="3" max="3" width="14.44140625" customWidth="1"/>
    <col min="6" max="6" width="12.6640625" customWidth="1"/>
    <col min="7" max="7" width="24.33203125" customWidth="1"/>
    <col min="8" max="8" width="31.33203125" customWidth="1"/>
  </cols>
  <sheetData>
    <row r="3" spans="1:8" ht="25.8" x14ac:dyDescent="0.5">
      <c r="B3" s="8" t="s">
        <v>113</v>
      </c>
    </row>
    <row r="5" spans="1:8" ht="21" x14ac:dyDescent="0.4">
      <c r="B5" s="9" t="s">
        <v>101</v>
      </c>
    </row>
    <row r="7" spans="1:8" x14ac:dyDescent="0.3">
      <c r="B7" t="s">
        <v>0</v>
      </c>
    </row>
    <row r="9" spans="1:8" ht="18.600000000000001" thickBot="1" x14ac:dyDescent="0.4">
      <c r="B9" s="6" t="s">
        <v>1</v>
      </c>
    </row>
    <row r="10" spans="1:8" ht="15" thickBot="1" x14ac:dyDescent="0.35">
      <c r="B10" s="3"/>
      <c r="C10" s="4" t="s">
        <v>2</v>
      </c>
      <c r="D10" s="4" t="s">
        <v>3</v>
      </c>
      <c r="E10" s="4" t="s">
        <v>4</v>
      </c>
      <c r="F10" s="4" t="s">
        <v>5</v>
      </c>
      <c r="G10" s="5" t="s">
        <v>6</v>
      </c>
    </row>
    <row r="11" spans="1:8" x14ac:dyDescent="0.3">
      <c r="A11">
        <v>1</v>
      </c>
      <c r="B11" s="7" t="s">
        <v>34</v>
      </c>
      <c r="C11" s="23">
        <v>21</v>
      </c>
      <c r="D11" s="23">
        <v>6</v>
      </c>
      <c r="E11" s="23">
        <v>5</v>
      </c>
      <c r="F11" s="23">
        <v>30</v>
      </c>
      <c r="G11" s="23">
        <v>9</v>
      </c>
      <c r="H11" t="s">
        <v>81</v>
      </c>
    </row>
    <row r="12" spans="1:8" x14ac:dyDescent="0.3">
      <c r="A12">
        <v>2</v>
      </c>
      <c r="B12" s="7" t="s">
        <v>7</v>
      </c>
      <c r="C12" s="2">
        <v>4</v>
      </c>
      <c r="D12" s="2">
        <v>8</v>
      </c>
      <c r="E12" s="2">
        <v>1</v>
      </c>
      <c r="F12" s="18">
        <f t="shared" ref="F12:F31" si="0">SUM(E12*5)</f>
        <v>5</v>
      </c>
      <c r="G12" s="2">
        <v>4</v>
      </c>
    </row>
    <row r="13" spans="1:8" x14ac:dyDescent="0.3">
      <c r="A13">
        <v>3</v>
      </c>
      <c r="B13" s="7" t="s">
        <v>8</v>
      </c>
      <c r="C13" s="2">
        <v>16</v>
      </c>
      <c r="D13" s="2">
        <v>8</v>
      </c>
      <c r="E13" s="2">
        <v>2</v>
      </c>
      <c r="F13" s="18">
        <f t="shared" si="0"/>
        <v>10</v>
      </c>
      <c r="G13" s="2"/>
    </row>
    <row r="14" spans="1:8" x14ac:dyDescent="0.3">
      <c r="A14">
        <v>4</v>
      </c>
      <c r="B14" s="7" t="s">
        <v>9</v>
      </c>
      <c r="C14" s="2">
        <v>10</v>
      </c>
      <c r="D14" s="2">
        <v>8</v>
      </c>
      <c r="E14" s="2">
        <v>2</v>
      </c>
      <c r="F14" s="18">
        <f t="shared" si="0"/>
        <v>10</v>
      </c>
      <c r="G14" s="2">
        <v>6</v>
      </c>
    </row>
    <row r="15" spans="1:8" x14ac:dyDescent="0.3">
      <c r="A15">
        <v>5</v>
      </c>
      <c r="B15" s="7" t="s">
        <v>10</v>
      </c>
      <c r="C15" s="2">
        <v>10</v>
      </c>
      <c r="D15" s="2">
        <v>8</v>
      </c>
      <c r="E15" s="2">
        <v>2</v>
      </c>
      <c r="F15" s="18">
        <f t="shared" si="0"/>
        <v>10</v>
      </c>
      <c r="G15" s="2">
        <v>6</v>
      </c>
    </row>
    <row r="16" spans="1:8" x14ac:dyDescent="0.3">
      <c r="A16">
        <v>6</v>
      </c>
      <c r="B16" s="7" t="s">
        <v>16</v>
      </c>
      <c r="C16" s="2">
        <v>10</v>
      </c>
      <c r="D16" s="2">
        <v>8</v>
      </c>
      <c r="E16" s="2">
        <v>2</v>
      </c>
      <c r="F16" s="18">
        <f t="shared" si="0"/>
        <v>10</v>
      </c>
      <c r="G16" s="2">
        <v>6</v>
      </c>
    </row>
    <row r="17" spans="1:8" x14ac:dyDescent="0.3">
      <c r="A17">
        <v>7</v>
      </c>
      <c r="B17" s="7" t="s">
        <v>17</v>
      </c>
      <c r="C17" s="2">
        <v>15</v>
      </c>
      <c r="D17" s="2">
        <v>8</v>
      </c>
      <c r="E17" s="2">
        <v>2</v>
      </c>
      <c r="F17" s="18">
        <f t="shared" si="0"/>
        <v>10</v>
      </c>
      <c r="G17" s="2">
        <v>1</v>
      </c>
    </row>
    <row r="18" spans="1:8" x14ac:dyDescent="0.3">
      <c r="A18">
        <v>8</v>
      </c>
      <c r="B18" s="7" t="s">
        <v>41</v>
      </c>
      <c r="C18" s="2">
        <v>3</v>
      </c>
      <c r="D18" s="2">
        <v>8</v>
      </c>
      <c r="E18" s="2"/>
      <c r="F18" s="18">
        <f t="shared" si="0"/>
        <v>0</v>
      </c>
      <c r="G18" s="2"/>
      <c r="H18" t="s">
        <v>102</v>
      </c>
    </row>
    <row r="19" spans="1:8" ht="15" customHeight="1" x14ac:dyDescent="0.3">
      <c r="B19" s="7" t="s">
        <v>42</v>
      </c>
      <c r="C19" s="2">
        <v>4</v>
      </c>
      <c r="D19" s="2">
        <v>8</v>
      </c>
      <c r="E19" s="2">
        <v>1</v>
      </c>
      <c r="F19" s="18">
        <f t="shared" si="0"/>
        <v>5</v>
      </c>
      <c r="G19" s="2">
        <v>1</v>
      </c>
    </row>
    <row r="20" spans="1:8" x14ac:dyDescent="0.3">
      <c r="A20">
        <v>9</v>
      </c>
      <c r="B20" s="7" t="s">
        <v>18</v>
      </c>
      <c r="C20" s="2">
        <v>2</v>
      </c>
      <c r="D20" s="2">
        <v>8</v>
      </c>
      <c r="E20" s="2"/>
      <c r="F20" s="18">
        <f t="shared" si="0"/>
        <v>0</v>
      </c>
      <c r="G20" s="2">
        <v>5</v>
      </c>
      <c r="H20" t="s">
        <v>103</v>
      </c>
    </row>
    <row r="21" spans="1:8" x14ac:dyDescent="0.3">
      <c r="A21">
        <v>10</v>
      </c>
      <c r="B21" s="7" t="s">
        <v>11</v>
      </c>
      <c r="C21" s="16">
        <v>8</v>
      </c>
      <c r="D21" s="16">
        <v>8</v>
      </c>
      <c r="E21" s="16">
        <v>1</v>
      </c>
      <c r="F21" s="18">
        <f t="shared" si="0"/>
        <v>5</v>
      </c>
      <c r="G21" s="17"/>
    </row>
    <row r="22" spans="1:8" x14ac:dyDescent="0.3">
      <c r="A22">
        <v>11</v>
      </c>
      <c r="B22" s="7" t="s">
        <v>12</v>
      </c>
      <c r="C22" s="2">
        <v>11</v>
      </c>
      <c r="D22" s="2">
        <v>8</v>
      </c>
      <c r="E22" s="2">
        <v>2</v>
      </c>
      <c r="F22" s="18">
        <f t="shared" si="0"/>
        <v>10</v>
      </c>
      <c r="G22" s="2">
        <v>5</v>
      </c>
    </row>
    <row r="23" spans="1:8" x14ac:dyDescent="0.3">
      <c r="A23">
        <v>12</v>
      </c>
      <c r="B23" s="7" t="s">
        <v>13</v>
      </c>
      <c r="C23" s="2">
        <v>8</v>
      </c>
      <c r="D23" s="2">
        <v>8</v>
      </c>
      <c r="E23" s="2">
        <v>1</v>
      </c>
      <c r="F23" s="18">
        <f t="shared" si="0"/>
        <v>5</v>
      </c>
      <c r="G23" s="2"/>
    </row>
    <row r="24" spans="1:8" x14ac:dyDescent="0.3">
      <c r="A24">
        <v>13</v>
      </c>
      <c r="B24" s="7" t="s">
        <v>14</v>
      </c>
      <c r="C24" s="2">
        <v>10</v>
      </c>
      <c r="D24" s="2">
        <v>8</v>
      </c>
      <c r="E24" s="2">
        <v>2</v>
      </c>
      <c r="F24" s="18">
        <f t="shared" si="0"/>
        <v>10</v>
      </c>
      <c r="G24" s="2">
        <v>6</v>
      </c>
    </row>
    <row r="25" spans="1:8" x14ac:dyDescent="0.3">
      <c r="A25">
        <v>14</v>
      </c>
      <c r="B25" s="7" t="s">
        <v>19</v>
      </c>
      <c r="C25" s="2">
        <v>6</v>
      </c>
      <c r="D25" s="2">
        <v>8</v>
      </c>
      <c r="E25" s="2">
        <v>1</v>
      </c>
      <c r="F25" s="18">
        <f t="shared" si="0"/>
        <v>5</v>
      </c>
      <c r="G25" s="2">
        <v>2</v>
      </c>
    </row>
    <row r="26" spans="1:8" x14ac:dyDescent="0.3">
      <c r="A26">
        <v>15</v>
      </c>
      <c r="B26" s="7" t="s">
        <v>20</v>
      </c>
      <c r="C26" s="2">
        <v>6</v>
      </c>
      <c r="D26" s="2">
        <v>8</v>
      </c>
      <c r="E26" s="2">
        <v>1</v>
      </c>
      <c r="F26" s="18">
        <f t="shared" si="0"/>
        <v>5</v>
      </c>
      <c r="G26" s="2">
        <v>2</v>
      </c>
    </row>
    <row r="27" spans="1:8" x14ac:dyDescent="0.3">
      <c r="A27">
        <v>16</v>
      </c>
      <c r="B27" s="7" t="s">
        <v>43</v>
      </c>
      <c r="C27" s="2">
        <v>1</v>
      </c>
      <c r="D27" s="2">
        <v>8</v>
      </c>
      <c r="E27" s="2"/>
      <c r="F27" s="18">
        <f t="shared" si="0"/>
        <v>0</v>
      </c>
      <c r="G27" s="2"/>
      <c r="H27" t="s">
        <v>84</v>
      </c>
    </row>
    <row r="28" spans="1:8" ht="16.5" customHeight="1" x14ac:dyDescent="0.3">
      <c r="B28" s="7" t="s">
        <v>44</v>
      </c>
      <c r="C28" s="2">
        <v>4</v>
      </c>
      <c r="D28" s="2">
        <v>8</v>
      </c>
      <c r="E28" s="2"/>
      <c r="F28" s="18">
        <f t="shared" si="0"/>
        <v>0</v>
      </c>
      <c r="G28" s="2"/>
      <c r="H28" t="s">
        <v>84</v>
      </c>
    </row>
    <row r="29" spans="1:8" x14ac:dyDescent="0.3">
      <c r="A29">
        <v>17</v>
      </c>
      <c r="B29" s="7" t="s">
        <v>21</v>
      </c>
      <c r="C29" s="2">
        <v>2</v>
      </c>
      <c r="D29" s="2">
        <v>8</v>
      </c>
      <c r="E29" s="2">
        <v>1</v>
      </c>
      <c r="F29" s="18">
        <f t="shared" si="0"/>
        <v>5</v>
      </c>
      <c r="G29" s="2">
        <v>1</v>
      </c>
    </row>
    <row r="30" spans="1:8" x14ac:dyDescent="0.3">
      <c r="A30">
        <v>18</v>
      </c>
      <c r="B30" s="7" t="s">
        <v>37</v>
      </c>
      <c r="C30" s="2">
        <v>1</v>
      </c>
      <c r="D30" s="2">
        <v>8</v>
      </c>
      <c r="E30" s="2">
        <v>1</v>
      </c>
      <c r="F30" s="18">
        <f t="shared" si="0"/>
        <v>5</v>
      </c>
      <c r="G30" s="2"/>
      <c r="H30" t="s">
        <v>82</v>
      </c>
    </row>
    <row r="31" spans="1:8" x14ac:dyDescent="0.3">
      <c r="A31">
        <v>19</v>
      </c>
      <c r="B31" s="7" t="s">
        <v>38</v>
      </c>
      <c r="C31" s="2">
        <v>5</v>
      </c>
      <c r="D31" s="2">
        <v>8</v>
      </c>
      <c r="E31" s="2">
        <v>1</v>
      </c>
      <c r="F31" s="18">
        <f t="shared" si="0"/>
        <v>5</v>
      </c>
      <c r="G31" s="2">
        <v>3</v>
      </c>
    </row>
    <row r="32" spans="1:8" x14ac:dyDescent="0.3">
      <c r="C32" s="12">
        <f>SUM(C11:C31)</f>
        <v>157</v>
      </c>
      <c r="D32" s="12"/>
      <c r="E32" s="12">
        <f>SUM(E11:E31)</f>
        <v>28</v>
      </c>
      <c r="F32" s="12">
        <f>SUM(F11:F31)</f>
        <v>145</v>
      </c>
    </row>
    <row r="33" spans="1:8" ht="18.600000000000001" thickBot="1" x14ac:dyDescent="0.4">
      <c r="B33" s="6" t="s">
        <v>15</v>
      </c>
    </row>
    <row r="34" spans="1:8" ht="13.95" customHeight="1" thickBot="1" x14ac:dyDescent="0.35">
      <c r="B34" s="3"/>
      <c r="C34" s="4" t="s">
        <v>2</v>
      </c>
      <c r="D34" s="4" t="s">
        <v>3</v>
      </c>
      <c r="E34" s="4" t="s">
        <v>4</v>
      </c>
      <c r="F34" s="4" t="s">
        <v>5</v>
      </c>
      <c r="G34" s="5" t="s">
        <v>6</v>
      </c>
    </row>
    <row r="35" spans="1:8" ht="13.5" customHeight="1" x14ac:dyDescent="0.3">
      <c r="A35">
        <v>20</v>
      </c>
      <c r="B35" s="7" t="s">
        <v>16</v>
      </c>
      <c r="C35" s="2">
        <v>12</v>
      </c>
      <c r="D35" s="2">
        <v>6</v>
      </c>
      <c r="E35" s="2">
        <v>2</v>
      </c>
      <c r="F35" s="18">
        <f t="shared" ref="F35:F46" si="1">SUM(E35*5)</f>
        <v>10</v>
      </c>
      <c r="G35" s="2"/>
    </row>
    <row r="36" spans="1:8" x14ac:dyDescent="0.3">
      <c r="A36">
        <v>21</v>
      </c>
      <c r="B36" s="7" t="s">
        <v>17</v>
      </c>
      <c r="C36" s="2">
        <v>16</v>
      </c>
      <c r="D36" s="2">
        <v>6</v>
      </c>
      <c r="E36" s="2">
        <v>3</v>
      </c>
      <c r="F36" s="18">
        <f t="shared" si="1"/>
        <v>15</v>
      </c>
      <c r="G36" s="2">
        <v>2</v>
      </c>
    </row>
    <row r="37" spans="1:8" x14ac:dyDescent="0.3">
      <c r="A37">
        <v>22</v>
      </c>
      <c r="B37" s="7" t="s">
        <v>41</v>
      </c>
      <c r="C37" s="2">
        <v>4</v>
      </c>
      <c r="D37" s="2">
        <v>6</v>
      </c>
      <c r="E37" s="2">
        <v>1</v>
      </c>
      <c r="F37" s="18">
        <f t="shared" si="1"/>
        <v>5</v>
      </c>
      <c r="G37" s="2">
        <v>2</v>
      </c>
    </row>
    <row r="38" spans="1:8" ht="16.5" customHeight="1" x14ac:dyDescent="0.3">
      <c r="B38" s="7" t="s">
        <v>42</v>
      </c>
      <c r="C38" s="2">
        <v>5</v>
      </c>
      <c r="D38" s="2">
        <v>6</v>
      </c>
      <c r="E38" s="2">
        <v>1</v>
      </c>
      <c r="F38" s="18">
        <f t="shared" si="1"/>
        <v>5</v>
      </c>
      <c r="G38" s="2">
        <v>1</v>
      </c>
    </row>
    <row r="39" spans="1:8" x14ac:dyDescent="0.3">
      <c r="A39">
        <v>23</v>
      </c>
      <c r="B39" s="7" t="s">
        <v>18</v>
      </c>
      <c r="C39" s="2">
        <v>2</v>
      </c>
      <c r="D39" s="2">
        <v>6</v>
      </c>
      <c r="E39" s="2"/>
      <c r="F39" s="18">
        <f t="shared" si="1"/>
        <v>0</v>
      </c>
      <c r="G39" s="2"/>
      <c r="H39" t="s">
        <v>104</v>
      </c>
    </row>
    <row r="40" spans="1:8" x14ac:dyDescent="0.3">
      <c r="A40">
        <v>24</v>
      </c>
      <c r="B40" s="7" t="s">
        <v>19</v>
      </c>
      <c r="C40" s="2">
        <v>8</v>
      </c>
      <c r="D40" s="2">
        <v>6</v>
      </c>
      <c r="E40" s="2">
        <v>2</v>
      </c>
      <c r="F40" s="18">
        <f t="shared" si="1"/>
        <v>10</v>
      </c>
      <c r="G40" s="2">
        <v>4</v>
      </c>
    </row>
    <row r="41" spans="1:8" x14ac:dyDescent="0.3">
      <c r="A41">
        <v>25</v>
      </c>
      <c r="B41" s="7" t="s">
        <v>20</v>
      </c>
      <c r="C41" s="2">
        <v>8</v>
      </c>
      <c r="D41" s="2">
        <v>6</v>
      </c>
      <c r="E41" s="2">
        <v>2</v>
      </c>
      <c r="F41" s="18">
        <f t="shared" si="1"/>
        <v>10</v>
      </c>
      <c r="G41" s="2">
        <v>4</v>
      </c>
    </row>
    <row r="42" spans="1:8" x14ac:dyDescent="0.3">
      <c r="A42">
        <v>26</v>
      </c>
      <c r="B42" s="7" t="s">
        <v>43</v>
      </c>
      <c r="C42" s="2">
        <v>2</v>
      </c>
      <c r="D42" s="2">
        <v>6</v>
      </c>
      <c r="E42" s="2"/>
      <c r="F42" s="18">
        <f t="shared" si="1"/>
        <v>0</v>
      </c>
      <c r="G42" s="2"/>
      <c r="H42" t="s">
        <v>105</v>
      </c>
    </row>
    <row r="43" spans="1:8" ht="17.25" customHeight="1" x14ac:dyDescent="0.3">
      <c r="B43" s="7" t="s">
        <v>44</v>
      </c>
      <c r="C43" s="2">
        <v>4</v>
      </c>
      <c r="D43" s="2">
        <v>6</v>
      </c>
      <c r="E43" s="2"/>
      <c r="F43" s="18">
        <f t="shared" si="1"/>
        <v>0</v>
      </c>
      <c r="G43" s="2"/>
      <c r="H43" t="s">
        <v>83</v>
      </c>
    </row>
    <row r="44" spans="1:8" x14ac:dyDescent="0.3">
      <c r="A44">
        <v>27</v>
      </c>
      <c r="B44" s="7" t="s">
        <v>21</v>
      </c>
      <c r="C44" s="2">
        <v>2</v>
      </c>
      <c r="D44" s="2">
        <v>6</v>
      </c>
      <c r="E44" s="2">
        <v>1</v>
      </c>
      <c r="F44" s="18">
        <f t="shared" si="1"/>
        <v>5</v>
      </c>
      <c r="G44" s="2"/>
    </row>
    <row r="45" spans="1:8" x14ac:dyDescent="0.3">
      <c r="A45">
        <v>28</v>
      </c>
      <c r="B45" s="7" t="s">
        <v>37</v>
      </c>
      <c r="C45" s="2">
        <v>1</v>
      </c>
      <c r="D45" s="2">
        <v>6</v>
      </c>
      <c r="E45" s="2">
        <v>1</v>
      </c>
      <c r="F45" s="18">
        <f t="shared" si="1"/>
        <v>5</v>
      </c>
      <c r="G45" s="2">
        <v>3</v>
      </c>
      <c r="H45" t="s">
        <v>106</v>
      </c>
    </row>
    <row r="46" spans="1:8" x14ac:dyDescent="0.3">
      <c r="A46">
        <v>29</v>
      </c>
      <c r="B46" s="10" t="s">
        <v>38</v>
      </c>
      <c r="C46" s="1">
        <v>3</v>
      </c>
      <c r="D46" s="1">
        <v>6</v>
      </c>
      <c r="E46" s="1">
        <v>1</v>
      </c>
      <c r="F46" s="20">
        <f t="shared" si="1"/>
        <v>5</v>
      </c>
      <c r="G46" s="1">
        <v>3</v>
      </c>
    </row>
    <row r="47" spans="1:8" x14ac:dyDescent="0.3">
      <c r="A47" s="22"/>
      <c r="B47" s="11"/>
      <c r="C47" s="12">
        <f>SUM(C35:C46)</f>
        <v>67</v>
      </c>
      <c r="D47" s="12"/>
      <c r="E47" s="12">
        <f t="shared" ref="E47:F47" si="2">SUM(E35:E46)</f>
        <v>14</v>
      </c>
      <c r="F47" s="12">
        <f t="shared" si="2"/>
        <v>70</v>
      </c>
      <c r="G47" s="14"/>
      <c r="H47" s="22"/>
    </row>
    <row r="48" spans="1:8" x14ac:dyDescent="0.3">
      <c r="A48" s="22"/>
      <c r="B48" s="11"/>
      <c r="C48" s="14"/>
      <c r="D48" s="14"/>
      <c r="E48" s="14"/>
      <c r="F48" s="14"/>
      <c r="G48" s="14"/>
      <c r="H48" s="22"/>
    </row>
    <row r="49" spans="1:8" ht="18.600000000000001" thickBot="1" x14ac:dyDescent="0.4">
      <c r="B49" s="6" t="s">
        <v>22</v>
      </c>
      <c r="H49" s="22"/>
    </row>
    <row r="50" spans="1:8" ht="15" thickBot="1" x14ac:dyDescent="0.35">
      <c r="B50" s="3"/>
      <c r="C50" s="4" t="s">
        <v>2</v>
      </c>
      <c r="D50" s="4" t="s">
        <v>3</v>
      </c>
      <c r="E50" s="4" t="s">
        <v>4</v>
      </c>
      <c r="F50" s="4" t="s">
        <v>5</v>
      </c>
      <c r="G50" s="5" t="s">
        <v>6</v>
      </c>
      <c r="H50" s="22"/>
    </row>
    <row r="51" spans="1:8" x14ac:dyDescent="0.3">
      <c r="A51">
        <v>30</v>
      </c>
      <c r="B51" s="7" t="s">
        <v>12</v>
      </c>
      <c r="C51" s="2">
        <v>8</v>
      </c>
      <c r="D51" s="2">
        <v>8</v>
      </c>
      <c r="E51" s="2">
        <v>1</v>
      </c>
      <c r="F51" s="18">
        <f>SUM(E51*10)</f>
        <v>10</v>
      </c>
      <c r="G51" s="2" t="s">
        <v>89</v>
      </c>
    </row>
    <row r="52" spans="1:8" x14ac:dyDescent="0.3">
      <c r="A52">
        <v>31</v>
      </c>
      <c r="B52" s="7" t="s">
        <v>13</v>
      </c>
      <c r="C52" s="2">
        <v>6</v>
      </c>
      <c r="D52" s="2">
        <v>6</v>
      </c>
      <c r="E52" s="2">
        <v>1</v>
      </c>
      <c r="F52" s="18">
        <f t="shared" ref="F52:F60" si="3">SUM(E52*10)</f>
        <v>10</v>
      </c>
      <c r="G52" s="2" t="s">
        <v>89</v>
      </c>
      <c r="H52" s="22"/>
    </row>
    <row r="53" spans="1:8" x14ac:dyDescent="0.3">
      <c r="A53">
        <v>32</v>
      </c>
      <c r="B53" s="7" t="s">
        <v>14</v>
      </c>
      <c r="C53" s="2">
        <v>9</v>
      </c>
      <c r="D53" s="2">
        <v>9</v>
      </c>
      <c r="E53" s="2">
        <v>1</v>
      </c>
      <c r="F53" s="18">
        <f t="shared" si="3"/>
        <v>10</v>
      </c>
      <c r="G53" s="2" t="s">
        <v>89</v>
      </c>
      <c r="H53" s="22"/>
    </row>
    <row r="54" spans="1:8" x14ac:dyDescent="0.3">
      <c r="A54">
        <v>33</v>
      </c>
      <c r="B54" s="10" t="s">
        <v>19</v>
      </c>
      <c r="C54" s="1">
        <v>3</v>
      </c>
      <c r="D54" s="1">
        <v>3</v>
      </c>
      <c r="E54" s="1">
        <v>1</v>
      </c>
      <c r="F54" s="18">
        <f t="shared" si="3"/>
        <v>10</v>
      </c>
      <c r="G54" s="2" t="s">
        <v>89</v>
      </c>
      <c r="H54" s="22" t="s">
        <v>85</v>
      </c>
    </row>
    <row r="55" spans="1:8" x14ac:dyDescent="0.3">
      <c r="A55" s="22">
        <v>34</v>
      </c>
      <c r="B55" s="10" t="s">
        <v>20</v>
      </c>
      <c r="C55" s="1"/>
      <c r="D55" s="1">
        <v>7</v>
      </c>
      <c r="E55" s="1">
        <v>1</v>
      </c>
      <c r="F55" s="18">
        <f t="shared" si="3"/>
        <v>10</v>
      </c>
      <c r="G55" s="2" t="s">
        <v>89</v>
      </c>
      <c r="H55" s="22" t="s">
        <v>86</v>
      </c>
    </row>
    <row r="56" spans="1:8" x14ac:dyDescent="0.3">
      <c r="A56">
        <v>35</v>
      </c>
      <c r="B56" s="7" t="s">
        <v>8</v>
      </c>
      <c r="C56" s="2">
        <v>12</v>
      </c>
      <c r="D56" s="2">
        <v>12</v>
      </c>
      <c r="E56" s="2">
        <v>1</v>
      </c>
      <c r="F56" s="18">
        <f t="shared" si="3"/>
        <v>10</v>
      </c>
      <c r="G56" s="2" t="s">
        <v>89</v>
      </c>
    </row>
    <row r="57" spans="1:8" x14ac:dyDescent="0.3">
      <c r="A57">
        <v>36</v>
      </c>
      <c r="B57" s="7" t="s">
        <v>9</v>
      </c>
      <c r="C57" s="2">
        <v>4</v>
      </c>
      <c r="D57" s="2">
        <v>8</v>
      </c>
      <c r="E57" s="2">
        <v>1</v>
      </c>
      <c r="F57" s="18">
        <f t="shared" si="3"/>
        <v>10</v>
      </c>
      <c r="G57" s="2" t="s">
        <v>89</v>
      </c>
      <c r="H57" t="s">
        <v>88</v>
      </c>
    </row>
    <row r="58" spans="1:8" x14ac:dyDescent="0.3">
      <c r="A58">
        <v>37</v>
      </c>
      <c r="B58" s="7" t="s">
        <v>10</v>
      </c>
      <c r="C58" s="2">
        <v>4</v>
      </c>
      <c r="D58" s="2">
        <v>0</v>
      </c>
      <c r="E58" s="2"/>
      <c r="F58" s="18">
        <f t="shared" si="3"/>
        <v>0</v>
      </c>
      <c r="G58" s="2" t="s">
        <v>89</v>
      </c>
      <c r="H58" t="s">
        <v>87</v>
      </c>
    </row>
    <row r="59" spans="1:8" x14ac:dyDescent="0.3">
      <c r="A59">
        <v>38</v>
      </c>
      <c r="B59" s="7" t="s">
        <v>16</v>
      </c>
      <c r="C59" s="2">
        <v>3</v>
      </c>
      <c r="D59" s="2">
        <v>5</v>
      </c>
      <c r="E59" s="2">
        <v>1</v>
      </c>
      <c r="F59" s="18">
        <f t="shared" si="3"/>
        <v>10</v>
      </c>
      <c r="G59" s="2" t="s">
        <v>89</v>
      </c>
      <c r="H59" t="s">
        <v>107</v>
      </c>
    </row>
    <row r="60" spans="1:8" x14ac:dyDescent="0.3">
      <c r="A60" s="22">
        <v>39</v>
      </c>
      <c r="B60" s="7" t="s">
        <v>17</v>
      </c>
      <c r="C60" s="2">
        <v>2</v>
      </c>
      <c r="D60" s="2">
        <v>0</v>
      </c>
      <c r="E60" s="2"/>
      <c r="F60" s="18">
        <f t="shared" si="3"/>
        <v>0</v>
      </c>
      <c r="G60" s="2" t="s">
        <v>89</v>
      </c>
      <c r="H60" s="22" t="s">
        <v>108</v>
      </c>
    </row>
    <row r="61" spans="1:8" x14ac:dyDescent="0.3">
      <c r="A61" s="22"/>
      <c r="B61" s="11"/>
      <c r="C61" s="14">
        <f>SUM(C51:C60)</f>
        <v>51</v>
      </c>
      <c r="D61" s="14"/>
      <c r="E61" s="14">
        <f t="shared" ref="E61:F61" si="4">SUM(E51:E60)</f>
        <v>8</v>
      </c>
      <c r="F61" s="14">
        <f t="shared" si="4"/>
        <v>80</v>
      </c>
      <c r="G61" s="14"/>
      <c r="H61" s="22"/>
    </row>
    <row r="62" spans="1:8" x14ac:dyDescent="0.3">
      <c r="A62" s="22"/>
      <c r="B62" s="11"/>
      <c r="C62" s="14"/>
      <c r="D62" s="14"/>
      <c r="E62" s="14"/>
      <c r="F62" s="14"/>
      <c r="G62" s="14"/>
      <c r="H62" s="22"/>
    </row>
    <row r="63" spans="1:8" ht="1.95" customHeight="1" x14ac:dyDescent="0.35">
      <c r="B63" s="6" t="s">
        <v>39</v>
      </c>
      <c r="H63" s="22"/>
    </row>
    <row r="64" spans="1:8" ht="15" hidden="1" thickBot="1" x14ac:dyDescent="0.35">
      <c r="B64" s="3"/>
      <c r="C64" s="4" t="s">
        <v>2</v>
      </c>
      <c r="D64" s="4" t="s">
        <v>3</v>
      </c>
      <c r="E64" s="4" t="s">
        <v>4</v>
      </c>
      <c r="F64" s="4" t="s">
        <v>5</v>
      </c>
      <c r="G64" s="5" t="s">
        <v>6</v>
      </c>
      <c r="H64" s="22"/>
    </row>
    <row r="65" spans="1:8" hidden="1" x14ac:dyDescent="0.3">
      <c r="B65" s="7" t="s">
        <v>35</v>
      </c>
      <c r="C65" s="2"/>
      <c r="D65" s="2">
        <v>0</v>
      </c>
      <c r="E65" s="2"/>
      <c r="F65" s="18">
        <f t="shared" ref="F65" si="5">SUM(E65*10)</f>
        <v>0</v>
      </c>
      <c r="G65" s="2"/>
    </row>
    <row r="66" spans="1:8" hidden="1" x14ac:dyDescent="0.3">
      <c r="B66" s="7" t="s">
        <v>18</v>
      </c>
      <c r="C66" s="2"/>
      <c r="D66" s="2">
        <v>0</v>
      </c>
      <c r="E66" s="2"/>
      <c r="F66" s="18">
        <f t="shared" ref="F66" si="6">SUM(E66*5)</f>
        <v>0</v>
      </c>
      <c r="G66" s="2"/>
    </row>
    <row r="67" spans="1:8" hidden="1" x14ac:dyDescent="0.3">
      <c r="B67" s="7" t="s">
        <v>36</v>
      </c>
      <c r="C67" s="2"/>
      <c r="D67" s="2">
        <v>0</v>
      </c>
      <c r="E67" s="2"/>
      <c r="F67" s="18">
        <f t="shared" ref="F67:F68" si="7">SUM(E67*10)</f>
        <v>0</v>
      </c>
      <c r="G67" s="2"/>
    </row>
    <row r="68" spans="1:8" hidden="1" x14ac:dyDescent="0.3">
      <c r="B68" s="15" t="s">
        <v>21</v>
      </c>
      <c r="C68" s="24"/>
      <c r="D68" s="24">
        <v>0</v>
      </c>
      <c r="E68" s="24"/>
      <c r="F68" s="25">
        <f t="shared" si="7"/>
        <v>0</v>
      </c>
      <c r="G68" s="2"/>
    </row>
    <row r="69" spans="1:8" hidden="1" x14ac:dyDescent="0.3">
      <c r="A69" s="22"/>
      <c r="B69" s="19"/>
      <c r="C69" s="20">
        <f>SUM(C65:C68)</f>
        <v>0</v>
      </c>
      <c r="D69" s="20">
        <f t="shared" ref="D69:F69" si="8">SUM(D65:D68)</f>
        <v>0</v>
      </c>
      <c r="E69" s="20"/>
      <c r="F69" s="20">
        <f t="shared" si="8"/>
        <v>0</v>
      </c>
      <c r="G69" s="2"/>
    </row>
    <row r="70" spans="1:8" x14ac:dyDescent="0.3">
      <c r="A70" s="22"/>
      <c r="B70" s="11"/>
      <c r="C70" s="14"/>
      <c r="D70" s="14"/>
      <c r="E70" s="14"/>
      <c r="F70" s="14"/>
      <c r="G70" s="14"/>
    </row>
    <row r="71" spans="1:8" ht="15" thickBot="1" x14ac:dyDescent="0.35">
      <c r="B71" s="11" t="s">
        <v>23</v>
      </c>
    </row>
    <row r="72" spans="1:8" ht="15" thickBot="1" x14ac:dyDescent="0.35">
      <c r="B72" s="3"/>
      <c r="C72" s="4" t="s">
        <v>2</v>
      </c>
      <c r="D72" s="4" t="s">
        <v>24</v>
      </c>
      <c r="E72" s="4" t="s">
        <v>25</v>
      </c>
      <c r="F72" s="4" t="s">
        <v>5</v>
      </c>
      <c r="G72" s="5" t="s">
        <v>6</v>
      </c>
    </row>
    <row r="73" spans="1:8" x14ac:dyDescent="0.3">
      <c r="A73">
        <v>40</v>
      </c>
      <c r="B73" s="7" t="s">
        <v>26</v>
      </c>
      <c r="C73" s="2">
        <v>21</v>
      </c>
      <c r="D73" s="2">
        <v>4</v>
      </c>
      <c r="E73" s="2">
        <f>SUM(C73*D73)</f>
        <v>84</v>
      </c>
      <c r="F73" s="18">
        <f>SUM(E73*0.5)</f>
        <v>42</v>
      </c>
      <c r="G73" s="2" t="s">
        <v>47</v>
      </c>
      <c r="H73" t="s">
        <v>45</v>
      </c>
    </row>
    <row r="74" spans="1:8" x14ac:dyDescent="0.3">
      <c r="A74">
        <v>41</v>
      </c>
      <c r="B74" s="7" t="s">
        <v>7</v>
      </c>
      <c r="C74" s="2">
        <v>4</v>
      </c>
      <c r="D74" s="2">
        <v>4</v>
      </c>
      <c r="E74" s="2">
        <f t="shared" ref="E74:E81" si="9">SUM(C74*D74)</f>
        <v>16</v>
      </c>
      <c r="F74" s="18">
        <f t="shared" ref="F74:F75" si="10">SUM(E74*0.5)</f>
        <v>8</v>
      </c>
      <c r="G74" s="2" t="s">
        <v>47</v>
      </c>
      <c r="H74" t="s">
        <v>45</v>
      </c>
    </row>
    <row r="75" spans="1:8" x14ac:dyDescent="0.3">
      <c r="A75">
        <v>42</v>
      </c>
      <c r="B75" s="7" t="s">
        <v>8</v>
      </c>
      <c r="C75" s="2">
        <v>14</v>
      </c>
      <c r="D75" s="2">
        <v>4</v>
      </c>
      <c r="E75" s="2">
        <f t="shared" si="9"/>
        <v>56</v>
      </c>
      <c r="F75" s="18">
        <f t="shared" si="10"/>
        <v>28</v>
      </c>
      <c r="G75" s="2" t="s">
        <v>47</v>
      </c>
      <c r="H75" t="s">
        <v>45</v>
      </c>
    </row>
    <row r="76" spans="1:8" x14ac:dyDescent="0.3">
      <c r="A76">
        <v>43</v>
      </c>
      <c r="B76" s="7" t="s">
        <v>10</v>
      </c>
      <c r="C76" s="2">
        <v>11</v>
      </c>
      <c r="D76" s="2">
        <v>4</v>
      </c>
      <c r="E76" s="2">
        <f t="shared" si="9"/>
        <v>44</v>
      </c>
      <c r="F76" s="18">
        <f t="shared" ref="F76:F81" si="11">SUM(E76*0.75)</f>
        <v>33</v>
      </c>
      <c r="G76" s="2" t="s">
        <v>47</v>
      </c>
      <c r="H76" t="s">
        <v>30</v>
      </c>
    </row>
    <row r="77" spans="1:8" x14ac:dyDescent="0.3">
      <c r="A77">
        <v>44</v>
      </c>
      <c r="B77" s="7" t="s">
        <v>18</v>
      </c>
      <c r="C77" s="2">
        <v>1</v>
      </c>
      <c r="D77" s="2">
        <v>6</v>
      </c>
      <c r="E77" s="2">
        <f t="shared" si="9"/>
        <v>6</v>
      </c>
      <c r="F77" s="18">
        <f t="shared" si="11"/>
        <v>4.5</v>
      </c>
      <c r="G77" s="2" t="s">
        <v>47</v>
      </c>
      <c r="H77" t="s">
        <v>30</v>
      </c>
    </row>
    <row r="78" spans="1:8" x14ac:dyDescent="0.3">
      <c r="A78">
        <v>45</v>
      </c>
      <c r="B78" s="7" t="s">
        <v>40</v>
      </c>
      <c r="C78" s="2">
        <v>7</v>
      </c>
      <c r="D78" s="2">
        <v>4</v>
      </c>
      <c r="E78" s="2">
        <f t="shared" si="9"/>
        <v>28</v>
      </c>
      <c r="F78" s="18">
        <f t="shared" ref="F78:F79" si="12">SUM(E78*0.5)</f>
        <v>14</v>
      </c>
      <c r="G78" s="2" t="s">
        <v>47</v>
      </c>
      <c r="H78" t="s">
        <v>45</v>
      </c>
    </row>
    <row r="79" spans="1:8" x14ac:dyDescent="0.3">
      <c r="A79">
        <v>46</v>
      </c>
      <c r="B79" s="10" t="s">
        <v>12</v>
      </c>
      <c r="C79" s="1">
        <v>13</v>
      </c>
      <c r="D79" s="1">
        <v>4</v>
      </c>
      <c r="E79" s="2">
        <f t="shared" si="9"/>
        <v>52</v>
      </c>
      <c r="F79" s="18">
        <f t="shared" si="12"/>
        <v>26</v>
      </c>
      <c r="G79" s="2" t="s">
        <v>47</v>
      </c>
      <c r="H79" t="s">
        <v>45</v>
      </c>
    </row>
    <row r="80" spans="1:8" x14ac:dyDescent="0.3">
      <c r="A80">
        <v>47</v>
      </c>
      <c r="B80" s="10" t="s">
        <v>14</v>
      </c>
      <c r="C80" s="16">
        <v>7</v>
      </c>
      <c r="D80" s="1">
        <v>4</v>
      </c>
      <c r="E80" s="2">
        <f t="shared" si="9"/>
        <v>28</v>
      </c>
      <c r="F80" s="18">
        <f t="shared" si="11"/>
        <v>21</v>
      </c>
      <c r="G80" s="2" t="s">
        <v>47</v>
      </c>
      <c r="H80" t="s">
        <v>45</v>
      </c>
    </row>
    <row r="81" spans="1:8" x14ac:dyDescent="0.3">
      <c r="A81">
        <v>48</v>
      </c>
      <c r="B81" s="10" t="s">
        <v>21</v>
      </c>
      <c r="C81" s="1">
        <v>1</v>
      </c>
      <c r="D81" s="1">
        <v>6</v>
      </c>
      <c r="E81" s="2">
        <f t="shared" si="9"/>
        <v>6</v>
      </c>
      <c r="F81" s="20">
        <f t="shared" si="11"/>
        <v>4.5</v>
      </c>
      <c r="G81" s="2" t="s">
        <v>47</v>
      </c>
      <c r="H81" t="s">
        <v>30</v>
      </c>
    </row>
    <row r="82" spans="1:8" x14ac:dyDescent="0.3">
      <c r="A82" s="22"/>
      <c r="B82" s="19"/>
      <c r="C82" s="20">
        <f>SUM(C73:C81)</f>
        <v>79</v>
      </c>
      <c r="D82" s="20"/>
      <c r="E82" s="20">
        <f t="shared" ref="E82:F82" si="13">SUM(E73:E81)</f>
        <v>320</v>
      </c>
      <c r="F82" s="20">
        <f t="shared" si="13"/>
        <v>181</v>
      </c>
      <c r="G82" s="20"/>
      <c r="H82" s="22"/>
    </row>
    <row r="83" spans="1:8" x14ac:dyDescent="0.3">
      <c r="A83" s="22"/>
      <c r="B83" s="11"/>
      <c r="C83" s="14"/>
      <c r="D83" s="14"/>
      <c r="E83" s="14"/>
      <c r="F83" s="14"/>
      <c r="G83" s="14"/>
      <c r="H83" s="22"/>
    </row>
    <row r="84" spans="1:8" x14ac:dyDescent="0.3">
      <c r="A84" s="22"/>
      <c r="B84" s="11"/>
      <c r="C84" s="14"/>
      <c r="D84" s="14"/>
      <c r="E84" s="14"/>
      <c r="F84" s="14"/>
      <c r="G84" s="14"/>
      <c r="H84" s="22"/>
    </row>
    <row r="85" spans="1:8" ht="15" thickBot="1" x14ac:dyDescent="0.35">
      <c r="B85" s="11" t="s">
        <v>27</v>
      </c>
    </row>
    <row r="86" spans="1:8" ht="15" thickBot="1" x14ac:dyDescent="0.35">
      <c r="B86" s="3"/>
      <c r="C86" s="4" t="s">
        <v>2</v>
      </c>
      <c r="D86" s="4" t="s">
        <v>24</v>
      </c>
      <c r="E86" s="4" t="s">
        <v>25</v>
      </c>
      <c r="F86" s="4" t="s">
        <v>5</v>
      </c>
      <c r="G86" s="5" t="s">
        <v>6</v>
      </c>
    </row>
    <row r="87" spans="1:8" hidden="1" x14ac:dyDescent="0.3">
      <c r="B87" s="7" t="s">
        <v>8</v>
      </c>
      <c r="C87" s="2"/>
      <c r="D87" s="2"/>
      <c r="E87" s="2">
        <f>SUM(C87*D87)</f>
        <v>0</v>
      </c>
      <c r="F87" s="18"/>
      <c r="G87" s="2"/>
      <c r="H87" t="s">
        <v>46</v>
      </c>
    </row>
    <row r="88" spans="1:8" x14ac:dyDescent="0.3">
      <c r="A88">
        <v>49</v>
      </c>
      <c r="B88" s="7" t="s">
        <v>9</v>
      </c>
      <c r="C88" s="2">
        <v>5</v>
      </c>
      <c r="D88" s="2"/>
      <c r="E88" s="2">
        <f>SUM(C88*D88)</f>
        <v>0</v>
      </c>
      <c r="F88" s="18">
        <f>SUM(C88*5)</f>
        <v>25</v>
      </c>
      <c r="G88" s="2" t="s">
        <v>47</v>
      </c>
      <c r="H88" t="s">
        <v>46</v>
      </c>
    </row>
    <row r="89" spans="1:8" x14ac:dyDescent="0.3">
      <c r="A89">
        <v>50</v>
      </c>
      <c r="B89" s="7" t="s">
        <v>16</v>
      </c>
      <c r="C89" s="2">
        <v>9</v>
      </c>
      <c r="D89" s="2"/>
      <c r="E89" s="2">
        <f t="shared" ref="E89:E101" si="14">SUM(C89*D89)</f>
        <v>0</v>
      </c>
      <c r="F89" s="18">
        <f t="shared" ref="F89:F91" si="15">SUM(C89*5)</f>
        <v>45</v>
      </c>
      <c r="G89" s="2" t="s">
        <v>47</v>
      </c>
      <c r="H89" t="s">
        <v>46</v>
      </c>
    </row>
    <row r="90" spans="1:8" x14ac:dyDescent="0.3">
      <c r="B90" s="7" t="s">
        <v>17</v>
      </c>
      <c r="C90" s="2">
        <v>6</v>
      </c>
      <c r="D90" s="2"/>
      <c r="E90" s="2"/>
      <c r="F90" s="18">
        <f t="shared" si="15"/>
        <v>30</v>
      </c>
      <c r="G90" s="2"/>
      <c r="H90" t="s">
        <v>46</v>
      </c>
    </row>
    <row r="91" spans="1:8" x14ac:dyDescent="0.3">
      <c r="A91">
        <v>51</v>
      </c>
      <c r="B91" s="7" t="s">
        <v>41</v>
      </c>
      <c r="C91" s="2"/>
      <c r="D91" s="2"/>
      <c r="E91" s="2">
        <f t="shared" si="14"/>
        <v>0</v>
      </c>
      <c r="F91" s="18">
        <f t="shared" si="15"/>
        <v>0</v>
      </c>
      <c r="G91" s="2" t="s">
        <v>47</v>
      </c>
      <c r="H91" t="s">
        <v>46</v>
      </c>
    </row>
    <row r="92" spans="1:8" x14ac:dyDescent="0.3">
      <c r="A92">
        <v>52</v>
      </c>
      <c r="B92" s="7" t="s">
        <v>42</v>
      </c>
      <c r="C92" s="2">
        <v>2</v>
      </c>
      <c r="D92" s="2"/>
      <c r="E92" s="2">
        <f t="shared" si="14"/>
        <v>0</v>
      </c>
      <c r="F92" s="18">
        <f>SUM(C92*10)</f>
        <v>20</v>
      </c>
      <c r="G92" s="2" t="s">
        <v>47</v>
      </c>
      <c r="H92" t="s">
        <v>46</v>
      </c>
    </row>
    <row r="93" spans="1:8" hidden="1" x14ac:dyDescent="0.3">
      <c r="B93" s="7" t="s">
        <v>42</v>
      </c>
      <c r="C93" s="2"/>
      <c r="D93" s="2"/>
      <c r="E93" s="2">
        <f t="shared" si="14"/>
        <v>0</v>
      </c>
      <c r="F93" s="18">
        <f t="shared" ref="F93:F94" si="16">SUM(C93*7)</f>
        <v>0</v>
      </c>
      <c r="G93" s="2" t="s">
        <v>47</v>
      </c>
    </row>
    <row r="94" spans="1:8" ht="1.2" hidden="1" customHeight="1" x14ac:dyDescent="0.3">
      <c r="B94" s="10" t="s">
        <v>18</v>
      </c>
      <c r="C94" s="1"/>
      <c r="D94" s="1"/>
      <c r="E94" s="1">
        <f t="shared" si="14"/>
        <v>0</v>
      </c>
      <c r="F94" s="18">
        <f t="shared" si="16"/>
        <v>0</v>
      </c>
      <c r="G94" s="2" t="s">
        <v>47</v>
      </c>
      <c r="H94" t="s">
        <v>33</v>
      </c>
    </row>
    <row r="95" spans="1:8" hidden="1" x14ac:dyDescent="0.3">
      <c r="A95">
        <v>53</v>
      </c>
      <c r="B95" s="7" t="s">
        <v>12</v>
      </c>
      <c r="C95" s="2"/>
      <c r="D95" s="2"/>
      <c r="E95" s="2">
        <f t="shared" si="14"/>
        <v>0</v>
      </c>
      <c r="F95" s="18">
        <f>SUM(C95*5)</f>
        <v>0</v>
      </c>
      <c r="G95" s="2" t="s">
        <v>47</v>
      </c>
      <c r="H95" t="s">
        <v>46</v>
      </c>
    </row>
    <row r="96" spans="1:8" x14ac:dyDescent="0.3">
      <c r="A96">
        <v>53</v>
      </c>
      <c r="B96" s="7" t="s">
        <v>13</v>
      </c>
      <c r="C96" s="2">
        <v>6</v>
      </c>
      <c r="D96" s="2"/>
      <c r="E96" s="2">
        <f t="shared" si="14"/>
        <v>0</v>
      </c>
      <c r="F96" s="18">
        <f>SUM(C96*5)</f>
        <v>30</v>
      </c>
      <c r="G96" s="2" t="s">
        <v>47</v>
      </c>
      <c r="H96" t="s">
        <v>46</v>
      </c>
    </row>
    <row r="97" spans="1:8" x14ac:dyDescent="0.3">
      <c r="A97">
        <v>54</v>
      </c>
      <c r="B97" s="10" t="s">
        <v>19</v>
      </c>
      <c r="C97" s="1">
        <v>2</v>
      </c>
      <c r="D97" s="1"/>
      <c r="E97" s="1">
        <f t="shared" si="14"/>
        <v>0</v>
      </c>
      <c r="F97" s="18">
        <f>SUM(C97*10)</f>
        <v>20</v>
      </c>
      <c r="G97" s="2" t="s">
        <v>47</v>
      </c>
      <c r="H97" t="s">
        <v>46</v>
      </c>
    </row>
    <row r="98" spans="1:8" x14ac:dyDescent="0.3">
      <c r="A98">
        <v>55</v>
      </c>
      <c r="B98" s="7" t="s">
        <v>20</v>
      </c>
      <c r="C98" s="2">
        <v>1</v>
      </c>
      <c r="D98" s="2"/>
      <c r="E98" s="2">
        <f t="shared" si="14"/>
        <v>0</v>
      </c>
      <c r="F98" s="18">
        <f>SUM(C98*10)</f>
        <v>10</v>
      </c>
      <c r="G98" s="2" t="s">
        <v>47</v>
      </c>
      <c r="H98" t="s">
        <v>46</v>
      </c>
    </row>
    <row r="99" spans="1:8" x14ac:dyDescent="0.3">
      <c r="A99">
        <v>56</v>
      </c>
      <c r="B99" s="7" t="s">
        <v>43</v>
      </c>
      <c r="C99" s="2"/>
      <c r="D99" s="2"/>
      <c r="E99" s="2">
        <f t="shared" si="14"/>
        <v>0</v>
      </c>
      <c r="F99" s="18">
        <f t="shared" ref="F99" si="17">SUM(C99*5)</f>
        <v>0</v>
      </c>
      <c r="G99" s="2" t="s">
        <v>47</v>
      </c>
      <c r="H99" t="s">
        <v>46</v>
      </c>
    </row>
    <row r="100" spans="1:8" ht="16.5" customHeight="1" x14ac:dyDescent="0.3">
      <c r="B100" s="7" t="s">
        <v>44</v>
      </c>
      <c r="C100" s="2"/>
      <c r="D100" s="2"/>
      <c r="E100" s="2">
        <f t="shared" si="14"/>
        <v>0</v>
      </c>
      <c r="F100" s="18">
        <f t="shared" ref="F100:F101" si="18">SUM(C100*7)</f>
        <v>0</v>
      </c>
      <c r="G100" s="2" t="s">
        <v>47</v>
      </c>
    </row>
    <row r="101" spans="1:8" ht="1.5" customHeight="1" x14ac:dyDescent="0.3">
      <c r="B101" s="10" t="s">
        <v>21</v>
      </c>
      <c r="C101" s="1"/>
      <c r="D101" s="1"/>
      <c r="E101" s="1">
        <f t="shared" si="14"/>
        <v>0</v>
      </c>
      <c r="F101" s="20">
        <f t="shared" si="18"/>
        <v>0</v>
      </c>
      <c r="G101" s="2" t="s">
        <v>47</v>
      </c>
      <c r="H101" t="s">
        <v>33</v>
      </c>
    </row>
    <row r="102" spans="1:8" x14ac:dyDescent="0.3">
      <c r="A102" s="22"/>
      <c r="B102" s="11"/>
      <c r="C102" s="21">
        <f>SUM(C87:C101)</f>
        <v>31</v>
      </c>
      <c r="D102" s="21">
        <f t="shared" ref="D102:F102" si="19">SUM(D87:D101)</f>
        <v>0</v>
      </c>
      <c r="E102" s="21">
        <f t="shared" si="19"/>
        <v>0</v>
      </c>
      <c r="F102" s="21">
        <f t="shared" si="19"/>
        <v>180</v>
      </c>
      <c r="G102" s="14"/>
      <c r="H102" s="22"/>
    </row>
    <row r="103" spans="1:8" x14ac:dyDescent="0.3">
      <c r="A103" s="22"/>
      <c r="B103" s="11"/>
      <c r="C103" s="14"/>
      <c r="D103" s="14"/>
      <c r="E103" s="14"/>
      <c r="F103" s="14"/>
      <c r="G103" s="14"/>
      <c r="H103" s="22"/>
    </row>
    <row r="104" spans="1:8" ht="15" thickBot="1" x14ac:dyDescent="0.35">
      <c r="A104" s="22"/>
      <c r="B104" s="11" t="s">
        <v>28</v>
      </c>
    </row>
    <row r="105" spans="1:8" ht="15" thickBot="1" x14ac:dyDescent="0.35">
      <c r="A105" s="22"/>
      <c r="B105" s="3"/>
      <c r="C105" s="4" t="s">
        <v>2</v>
      </c>
      <c r="D105" s="4" t="s">
        <v>29</v>
      </c>
      <c r="E105" s="4" t="s">
        <v>25</v>
      </c>
      <c r="F105" s="4" t="s">
        <v>5</v>
      </c>
      <c r="G105" s="5" t="s">
        <v>6</v>
      </c>
    </row>
    <row r="106" spans="1:8" x14ac:dyDescent="0.3">
      <c r="A106" s="22">
        <v>57</v>
      </c>
      <c r="B106" s="7" t="s">
        <v>7</v>
      </c>
      <c r="C106" s="2">
        <v>3</v>
      </c>
      <c r="D106" s="2">
        <v>4</v>
      </c>
      <c r="E106" s="2">
        <f>SUM(C106*D106)</f>
        <v>12</v>
      </c>
      <c r="F106" s="18">
        <f>SUM(E106*0.6)</f>
        <v>7.1999999999999993</v>
      </c>
      <c r="G106" s="2" t="s">
        <v>47</v>
      </c>
      <c r="H106" t="s">
        <v>31</v>
      </c>
    </row>
    <row r="107" spans="1:8" x14ac:dyDescent="0.3">
      <c r="A107" s="22">
        <v>58</v>
      </c>
      <c r="B107" s="7" t="s">
        <v>8</v>
      </c>
      <c r="C107" s="2">
        <v>8</v>
      </c>
      <c r="D107" s="2">
        <v>4</v>
      </c>
      <c r="E107" s="2">
        <f>SUM(C107*D107)</f>
        <v>32</v>
      </c>
      <c r="F107" s="18">
        <f>SUM(E107*0.5)</f>
        <v>16</v>
      </c>
      <c r="G107" s="2" t="s">
        <v>47</v>
      </c>
      <c r="H107" t="s">
        <v>48</v>
      </c>
    </row>
    <row r="108" spans="1:8" x14ac:dyDescent="0.3">
      <c r="A108" s="22">
        <v>59</v>
      </c>
      <c r="B108" s="7" t="s">
        <v>9</v>
      </c>
      <c r="C108" s="2">
        <v>6</v>
      </c>
      <c r="D108" s="2">
        <v>4</v>
      </c>
      <c r="E108" s="2">
        <f t="shared" ref="E108:E117" si="20">SUM(C108*D108)</f>
        <v>24</v>
      </c>
      <c r="F108" s="18">
        <f t="shared" ref="F108:F109" si="21">SUM(E108*0.5)</f>
        <v>12</v>
      </c>
      <c r="G108" s="2" t="s">
        <v>47</v>
      </c>
      <c r="H108" t="s">
        <v>48</v>
      </c>
    </row>
    <row r="109" spans="1:8" x14ac:dyDescent="0.3">
      <c r="A109" s="22">
        <v>60</v>
      </c>
      <c r="B109" s="7" t="s">
        <v>10</v>
      </c>
      <c r="C109" s="2">
        <v>9</v>
      </c>
      <c r="D109" s="2">
        <v>4</v>
      </c>
      <c r="E109" s="1">
        <f t="shared" ref="E109:E114" si="22">SUM(C109*D109)</f>
        <v>36</v>
      </c>
      <c r="F109" s="18">
        <f t="shared" si="21"/>
        <v>18</v>
      </c>
      <c r="G109" s="2" t="s">
        <v>47</v>
      </c>
      <c r="H109" t="s">
        <v>48</v>
      </c>
    </row>
    <row r="110" spans="1:8" x14ac:dyDescent="0.3">
      <c r="A110" s="22">
        <v>61</v>
      </c>
      <c r="B110" s="7" t="s">
        <v>16</v>
      </c>
      <c r="C110" s="2">
        <v>8</v>
      </c>
      <c r="D110" s="2">
        <v>4</v>
      </c>
      <c r="E110" s="1">
        <f t="shared" si="22"/>
        <v>32</v>
      </c>
      <c r="F110" s="18">
        <f>SUM(E110*0.75)</f>
        <v>24</v>
      </c>
      <c r="G110" s="2" t="s">
        <v>47</v>
      </c>
      <c r="H110" t="s">
        <v>30</v>
      </c>
    </row>
    <row r="111" spans="1:8" x14ac:dyDescent="0.3">
      <c r="A111">
        <v>62</v>
      </c>
      <c r="B111" s="7" t="s">
        <v>17</v>
      </c>
      <c r="C111" s="1">
        <v>9</v>
      </c>
      <c r="D111" s="1">
        <v>6</v>
      </c>
      <c r="E111" s="1">
        <v>51</v>
      </c>
      <c r="F111" s="18">
        <f t="shared" ref="F111:F113" si="23">SUM(E111*0.75)</f>
        <v>38.25</v>
      </c>
      <c r="G111" s="2" t="s">
        <v>47</v>
      </c>
      <c r="H111" t="s">
        <v>30</v>
      </c>
    </row>
    <row r="112" spans="1:8" ht="13.5" customHeight="1" x14ac:dyDescent="0.3">
      <c r="A112">
        <v>63</v>
      </c>
      <c r="B112" s="7" t="s">
        <v>41</v>
      </c>
      <c r="C112" s="2"/>
      <c r="D112" s="2">
        <v>6</v>
      </c>
      <c r="E112" s="1">
        <f t="shared" si="22"/>
        <v>0</v>
      </c>
      <c r="F112" s="18">
        <f t="shared" si="23"/>
        <v>0</v>
      </c>
      <c r="G112" s="2" t="s">
        <v>47</v>
      </c>
      <c r="H112" t="s">
        <v>30</v>
      </c>
    </row>
    <row r="113" spans="1:8" ht="15" customHeight="1" x14ac:dyDescent="0.3">
      <c r="B113" s="7" t="s">
        <v>42</v>
      </c>
      <c r="C113" s="2">
        <v>2</v>
      </c>
      <c r="D113" s="2">
        <v>6</v>
      </c>
      <c r="E113" s="1">
        <f t="shared" si="22"/>
        <v>12</v>
      </c>
      <c r="F113" s="18">
        <f t="shared" si="23"/>
        <v>9</v>
      </c>
      <c r="G113" s="2" t="s">
        <v>47</v>
      </c>
      <c r="H113" t="s">
        <v>30</v>
      </c>
    </row>
    <row r="114" spans="1:8" x14ac:dyDescent="0.3">
      <c r="A114">
        <v>64</v>
      </c>
      <c r="B114" s="7" t="s">
        <v>18</v>
      </c>
      <c r="C114" s="2">
        <v>2</v>
      </c>
      <c r="D114" s="2">
        <v>6</v>
      </c>
      <c r="E114" s="1">
        <f t="shared" si="22"/>
        <v>12</v>
      </c>
      <c r="F114" s="18">
        <f t="shared" ref="F114" si="24">SUM(E114*1)</f>
        <v>12</v>
      </c>
      <c r="G114" s="2" t="s">
        <v>47</v>
      </c>
      <c r="H114" t="s">
        <v>32</v>
      </c>
    </row>
    <row r="115" spans="1:8" x14ac:dyDescent="0.3">
      <c r="A115">
        <v>65</v>
      </c>
      <c r="B115" s="7" t="s">
        <v>11</v>
      </c>
      <c r="C115" s="2">
        <v>4</v>
      </c>
      <c r="D115" s="2">
        <v>4</v>
      </c>
      <c r="E115" s="2">
        <f t="shared" ref="E115:E116" si="25">SUM(C115*D115)</f>
        <v>16</v>
      </c>
      <c r="F115" s="18">
        <f t="shared" ref="F115:F119" si="26">SUM(E115*0.5)</f>
        <v>8</v>
      </c>
      <c r="G115" s="2" t="s">
        <v>47</v>
      </c>
      <c r="H115" t="s">
        <v>48</v>
      </c>
    </row>
    <row r="116" spans="1:8" x14ac:dyDescent="0.3">
      <c r="A116">
        <v>66</v>
      </c>
      <c r="B116" s="7" t="s">
        <v>12</v>
      </c>
      <c r="C116" s="2">
        <v>8</v>
      </c>
      <c r="D116" s="2">
        <v>4</v>
      </c>
      <c r="E116" s="2">
        <f t="shared" si="25"/>
        <v>32</v>
      </c>
      <c r="F116" s="18">
        <f t="shared" si="26"/>
        <v>16</v>
      </c>
      <c r="G116" s="2" t="s">
        <v>47</v>
      </c>
      <c r="H116" t="s">
        <v>48</v>
      </c>
    </row>
    <row r="117" spans="1:8" x14ac:dyDescent="0.3">
      <c r="A117">
        <v>67</v>
      </c>
      <c r="B117" s="7" t="s">
        <v>13</v>
      </c>
      <c r="C117" s="2">
        <v>7</v>
      </c>
      <c r="D117" s="2">
        <v>4</v>
      </c>
      <c r="E117" s="2">
        <f t="shared" si="20"/>
        <v>28</v>
      </c>
      <c r="F117" s="18">
        <f t="shared" si="26"/>
        <v>14</v>
      </c>
      <c r="G117" s="2" t="s">
        <v>47</v>
      </c>
      <c r="H117" t="s">
        <v>48</v>
      </c>
    </row>
    <row r="118" spans="1:8" x14ac:dyDescent="0.3">
      <c r="A118">
        <v>68</v>
      </c>
      <c r="B118" s="7" t="s">
        <v>14</v>
      </c>
      <c r="C118" s="2">
        <v>5</v>
      </c>
      <c r="D118" s="2">
        <v>4</v>
      </c>
      <c r="E118" s="1">
        <f t="shared" ref="E118:E124" si="27">SUM(C118*D118)</f>
        <v>20</v>
      </c>
      <c r="F118" s="18">
        <f t="shared" si="26"/>
        <v>10</v>
      </c>
      <c r="G118" s="2" t="s">
        <v>47</v>
      </c>
      <c r="H118" t="s">
        <v>48</v>
      </c>
    </row>
    <row r="119" spans="1:8" x14ac:dyDescent="0.3">
      <c r="A119">
        <v>69</v>
      </c>
      <c r="B119" s="7" t="s">
        <v>19</v>
      </c>
      <c r="C119" s="2">
        <v>4</v>
      </c>
      <c r="D119" s="2">
        <v>4</v>
      </c>
      <c r="E119" s="1">
        <f t="shared" si="27"/>
        <v>16</v>
      </c>
      <c r="F119" s="18">
        <f t="shared" si="26"/>
        <v>8</v>
      </c>
      <c r="G119" s="2" t="s">
        <v>47</v>
      </c>
      <c r="H119" t="s">
        <v>48</v>
      </c>
    </row>
    <row r="120" spans="1:8" x14ac:dyDescent="0.3">
      <c r="A120">
        <v>70</v>
      </c>
      <c r="B120" s="7" t="s">
        <v>20</v>
      </c>
      <c r="C120" s="2">
        <v>3</v>
      </c>
      <c r="D120" s="2">
        <v>6</v>
      </c>
      <c r="E120" s="1">
        <f t="shared" si="27"/>
        <v>18</v>
      </c>
      <c r="F120" s="18">
        <f t="shared" ref="F120:F123" si="28">SUM(E120*0.75)</f>
        <v>13.5</v>
      </c>
      <c r="G120" s="2" t="s">
        <v>47</v>
      </c>
      <c r="H120" t="s">
        <v>30</v>
      </c>
    </row>
    <row r="121" spans="1:8" ht="15.75" customHeight="1" x14ac:dyDescent="0.3">
      <c r="A121">
        <v>71</v>
      </c>
      <c r="B121" s="7" t="s">
        <v>43</v>
      </c>
      <c r="C121" s="2">
        <v>1</v>
      </c>
      <c r="D121" s="2">
        <v>6</v>
      </c>
      <c r="E121" s="1">
        <f t="shared" si="27"/>
        <v>6</v>
      </c>
      <c r="F121" s="18">
        <f t="shared" si="28"/>
        <v>4.5</v>
      </c>
      <c r="G121" s="2" t="s">
        <v>47</v>
      </c>
      <c r="H121" t="s">
        <v>30</v>
      </c>
    </row>
    <row r="122" spans="1:8" ht="15" customHeight="1" x14ac:dyDescent="0.3">
      <c r="A122">
        <v>7</v>
      </c>
      <c r="B122" s="7" t="s">
        <v>44</v>
      </c>
      <c r="C122" s="2">
        <v>2</v>
      </c>
      <c r="D122" s="2">
        <v>6</v>
      </c>
      <c r="E122" s="1">
        <f t="shared" si="27"/>
        <v>12</v>
      </c>
      <c r="F122" s="18">
        <f t="shared" si="28"/>
        <v>9</v>
      </c>
      <c r="G122" s="2" t="s">
        <v>47</v>
      </c>
      <c r="H122" t="s">
        <v>30</v>
      </c>
    </row>
    <row r="123" spans="1:8" x14ac:dyDescent="0.3">
      <c r="A123">
        <v>72</v>
      </c>
      <c r="B123" s="26" t="s">
        <v>21</v>
      </c>
      <c r="C123" s="1">
        <v>1</v>
      </c>
      <c r="D123" s="1">
        <v>6</v>
      </c>
      <c r="E123" s="1">
        <f t="shared" si="27"/>
        <v>6</v>
      </c>
      <c r="F123" s="18">
        <f t="shared" si="28"/>
        <v>4.5</v>
      </c>
      <c r="G123" s="2" t="s">
        <v>47</v>
      </c>
      <c r="H123" t="s">
        <v>30</v>
      </c>
    </row>
    <row r="124" spans="1:8" x14ac:dyDescent="0.3">
      <c r="A124">
        <v>73</v>
      </c>
      <c r="B124" s="19" t="s">
        <v>37</v>
      </c>
      <c r="C124" s="24"/>
      <c r="D124" s="24">
        <v>6</v>
      </c>
      <c r="E124" s="1">
        <f t="shared" si="27"/>
        <v>0</v>
      </c>
      <c r="F124" s="18">
        <f t="shared" ref="F124:F125" si="29">SUM(E124*1)</f>
        <v>0</v>
      </c>
      <c r="G124" s="2" t="s">
        <v>47</v>
      </c>
      <c r="H124" t="s">
        <v>32</v>
      </c>
    </row>
    <row r="125" spans="1:8" x14ac:dyDescent="0.3">
      <c r="A125">
        <v>74</v>
      </c>
      <c r="B125" s="10" t="s">
        <v>38</v>
      </c>
      <c r="C125" s="1">
        <v>2</v>
      </c>
      <c r="D125" s="1">
        <v>6</v>
      </c>
      <c r="E125" s="1">
        <f t="shared" ref="E125" si="30">SUM(C125*D125)</f>
        <v>12</v>
      </c>
      <c r="F125" s="18">
        <f t="shared" si="29"/>
        <v>12</v>
      </c>
      <c r="G125" s="2" t="s">
        <v>47</v>
      </c>
      <c r="H125" s="13" t="s">
        <v>32</v>
      </c>
    </row>
    <row r="126" spans="1:8" x14ac:dyDescent="0.3">
      <c r="A126" s="22"/>
      <c r="B126" s="11"/>
      <c r="C126" s="14">
        <f>SUM(C106:C125)</f>
        <v>84</v>
      </c>
      <c r="D126" s="14"/>
      <c r="E126" s="14">
        <f t="shared" ref="E126:F126" si="31">SUM(E106:E125)</f>
        <v>377</v>
      </c>
      <c r="F126" s="14">
        <f t="shared" si="31"/>
        <v>235.95</v>
      </c>
      <c r="G126" s="14"/>
      <c r="H126" s="22"/>
    </row>
    <row r="127" spans="1:8" x14ac:dyDescent="0.3">
      <c r="A127" s="22"/>
      <c r="B127" s="11"/>
      <c r="C127" s="14"/>
      <c r="D127" s="14"/>
      <c r="E127" s="14"/>
      <c r="F127" s="14"/>
      <c r="G127" s="14"/>
      <c r="H127" s="22"/>
    </row>
    <row r="128" spans="1:8" ht="18.600000000000001" thickBot="1" x14ac:dyDescent="0.4">
      <c r="B128" s="6" t="s">
        <v>98</v>
      </c>
      <c r="H128" s="22"/>
    </row>
    <row r="129" spans="1:8" ht="15" thickBot="1" x14ac:dyDescent="0.35">
      <c r="B129" s="3"/>
      <c r="C129" s="4" t="s">
        <v>2</v>
      </c>
      <c r="D129" s="4" t="s">
        <v>3</v>
      </c>
      <c r="E129" s="4" t="s">
        <v>4</v>
      </c>
      <c r="F129" s="4" t="s">
        <v>5</v>
      </c>
      <c r="G129" s="5" t="s">
        <v>6</v>
      </c>
      <c r="H129" s="22"/>
    </row>
    <row r="130" spans="1:8" x14ac:dyDescent="0.3">
      <c r="B130" s="7"/>
      <c r="C130" s="2"/>
      <c r="D130" s="2"/>
      <c r="E130" s="2"/>
      <c r="F130" s="18"/>
      <c r="G130" s="2"/>
    </row>
    <row r="131" spans="1:8" x14ac:dyDescent="0.3">
      <c r="A131">
        <v>31</v>
      </c>
      <c r="B131" s="7" t="s">
        <v>13</v>
      </c>
      <c r="C131" s="2">
        <v>2</v>
      </c>
      <c r="D131" s="2">
        <v>2</v>
      </c>
      <c r="E131" s="2">
        <v>1</v>
      </c>
      <c r="F131" s="18">
        <f t="shared" ref="F131:F142" si="32">SUM(E131*10)</f>
        <v>10</v>
      </c>
      <c r="G131" s="2" t="s">
        <v>89</v>
      </c>
      <c r="H131" s="22" t="s">
        <v>109</v>
      </c>
    </row>
    <row r="132" spans="1:8" x14ac:dyDescent="0.3">
      <c r="A132">
        <v>32</v>
      </c>
      <c r="B132" s="7" t="s">
        <v>14</v>
      </c>
      <c r="C132" s="2">
        <v>1</v>
      </c>
      <c r="D132" s="2">
        <v>1</v>
      </c>
      <c r="E132" s="2"/>
      <c r="F132" s="18">
        <f t="shared" si="32"/>
        <v>0</v>
      </c>
      <c r="G132" s="2" t="s">
        <v>89</v>
      </c>
      <c r="H132" s="22" t="s">
        <v>109</v>
      </c>
    </row>
    <row r="133" spans="1:8" x14ac:dyDescent="0.3">
      <c r="A133">
        <v>33</v>
      </c>
      <c r="B133" s="10" t="s">
        <v>19</v>
      </c>
      <c r="C133" s="1">
        <v>1</v>
      </c>
      <c r="D133" s="1"/>
      <c r="E133" s="1"/>
      <c r="F133" s="18">
        <f t="shared" si="32"/>
        <v>0</v>
      </c>
      <c r="G133" s="2" t="s">
        <v>89</v>
      </c>
      <c r="H133" s="22" t="s">
        <v>109</v>
      </c>
    </row>
    <row r="134" spans="1:8" x14ac:dyDescent="0.3">
      <c r="A134" s="22">
        <v>34</v>
      </c>
      <c r="B134" s="10" t="s">
        <v>20</v>
      </c>
      <c r="C134" s="1">
        <v>3</v>
      </c>
      <c r="D134" s="1">
        <v>3</v>
      </c>
      <c r="E134" s="1">
        <v>1</v>
      </c>
      <c r="F134" s="18">
        <f t="shared" si="32"/>
        <v>10</v>
      </c>
      <c r="G134" s="2" t="s">
        <v>89</v>
      </c>
      <c r="H134" s="22" t="s">
        <v>110</v>
      </c>
    </row>
    <row r="135" spans="1:8" x14ac:dyDescent="0.3">
      <c r="A135" s="22"/>
      <c r="B135" s="7" t="s">
        <v>43</v>
      </c>
      <c r="C135" s="2"/>
      <c r="D135" s="2"/>
      <c r="E135" s="2"/>
      <c r="F135" s="18"/>
      <c r="G135" s="2"/>
      <c r="H135" s="22"/>
    </row>
    <row r="136" spans="1:8" x14ac:dyDescent="0.3">
      <c r="A136" s="22"/>
      <c r="B136" s="7" t="s">
        <v>44</v>
      </c>
      <c r="C136" s="2"/>
      <c r="D136" s="2"/>
      <c r="E136" s="2"/>
      <c r="F136" s="18"/>
      <c r="G136" s="2"/>
      <c r="H136" s="22"/>
    </row>
    <row r="137" spans="1:8" x14ac:dyDescent="0.3">
      <c r="B137" s="7" t="s">
        <v>21</v>
      </c>
      <c r="C137" s="2">
        <v>1</v>
      </c>
      <c r="D137" s="2">
        <v>1</v>
      </c>
      <c r="E137" s="2"/>
      <c r="F137" s="18"/>
      <c r="G137" s="2"/>
      <c r="H137" s="22" t="s">
        <v>111</v>
      </c>
    </row>
    <row r="138" spans="1:8" x14ac:dyDescent="0.3">
      <c r="A138">
        <v>36</v>
      </c>
      <c r="B138" s="7" t="s">
        <v>9</v>
      </c>
      <c r="C138" s="2"/>
      <c r="D138" s="2"/>
      <c r="E138" s="2"/>
      <c r="F138" s="18">
        <f t="shared" si="32"/>
        <v>0</v>
      </c>
      <c r="G138" s="2" t="s">
        <v>89</v>
      </c>
      <c r="H138" t="s">
        <v>86</v>
      </c>
    </row>
    <row r="139" spans="1:8" x14ac:dyDescent="0.3">
      <c r="A139">
        <v>37</v>
      </c>
      <c r="B139" s="7" t="s">
        <v>10</v>
      </c>
      <c r="C139" s="2">
        <v>1</v>
      </c>
      <c r="D139" s="2">
        <v>1</v>
      </c>
      <c r="E139" s="2"/>
      <c r="F139" s="18">
        <f t="shared" si="32"/>
        <v>0</v>
      </c>
      <c r="G139" s="2" t="s">
        <v>89</v>
      </c>
      <c r="H139" t="s">
        <v>112</v>
      </c>
    </row>
    <row r="140" spans="1:8" x14ac:dyDescent="0.3">
      <c r="A140">
        <v>38</v>
      </c>
      <c r="B140" s="7" t="s">
        <v>16</v>
      </c>
      <c r="C140" s="2">
        <v>3</v>
      </c>
      <c r="D140" s="2">
        <v>3</v>
      </c>
      <c r="E140" s="2">
        <v>1</v>
      </c>
      <c r="F140" s="18">
        <f t="shared" si="32"/>
        <v>10</v>
      </c>
      <c r="G140" s="2" t="s">
        <v>89</v>
      </c>
      <c r="H140" t="s">
        <v>112</v>
      </c>
    </row>
    <row r="141" spans="1:8" x14ac:dyDescent="0.3">
      <c r="B141" s="7" t="s">
        <v>17</v>
      </c>
      <c r="C141" s="2">
        <v>1</v>
      </c>
      <c r="D141" s="2">
        <v>1</v>
      </c>
      <c r="E141" s="2"/>
      <c r="F141" s="18"/>
      <c r="G141" s="2"/>
      <c r="H141" t="s">
        <v>112</v>
      </c>
    </row>
    <row r="142" spans="1:8" x14ac:dyDescent="0.3">
      <c r="A142" s="22">
        <v>39</v>
      </c>
      <c r="B142" s="7" t="s">
        <v>41</v>
      </c>
      <c r="C142" s="2"/>
      <c r="D142" s="2"/>
      <c r="E142" s="2"/>
      <c r="F142" s="18">
        <f t="shared" si="32"/>
        <v>0</v>
      </c>
      <c r="G142" s="2" t="s">
        <v>89</v>
      </c>
      <c r="H142" s="22"/>
    </row>
    <row r="143" spans="1:8" x14ac:dyDescent="0.3">
      <c r="A143" s="22"/>
      <c r="B143" s="7" t="s">
        <v>42</v>
      </c>
      <c r="C143" s="2"/>
      <c r="D143" s="2"/>
      <c r="E143" s="2"/>
      <c r="F143" s="18"/>
      <c r="G143" s="2"/>
      <c r="H143" s="22"/>
    </row>
    <row r="144" spans="1:8" x14ac:dyDescent="0.3">
      <c r="B144" s="10" t="s">
        <v>18</v>
      </c>
      <c r="C144" s="2"/>
      <c r="D144" s="2">
        <v>0</v>
      </c>
      <c r="E144" s="2"/>
      <c r="F144" s="18">
        <f t="shared" ref="F144" si="33">SUM(E144*10)</f>
        <v>0</v>
      </c>
      <c r="G144" s="2" t="s">
        <v>89</v>
      </c>
    </row>
    <row r="145" spans="2:7" x14ac:dyDescent="0.3">
      <c r="B145" s="63"/>
      <c r="C145" s="14">
        <f>SUM(C131:C144)</f>
        <v>13</v>
      </c>
      <c r="D145" s="14"/>
      <c r="E145" s="14">
        <f>SUM(E131:E144)</f>
        <v>3</v>
      </c>
      <c r="F145" s="14">
        <f>SUM(F131:F144)</f>
        <v>30</v>
      </c>
      <c r="G145" s="14"/>
    </row>
    <row r="146" spans="2:7" x14ac:dyDescent="0.3">
      <c r="B146" s="11"/>
    </row>
  </sheetData>
  <pageMargins left="0.70866141732283472" right="0.70866141732283472" top="0.74803149606299213" bottom="0.74803149606299213" header="0.31496062992125984" footer="0.31496062992125984"/>
  <pageSetup paperSize="9" scale="7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5" sqref="C25"/>
    </sheetView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N94"/>
  <sheetViews>
    <sheetView topLeftCell="A28" workbookViewId="0">
      <selection activeCell="K26" sqref="K26"/>
    </sheetView>
  </sheetViews>
  <sheetFormatPr baseColWidth="10" defaultRowHeight="14.4" x14ac:dyDescent="0.3"/>
  <cols>
    <col min="2" max="2" width="14.88671875" customWidth="1"/>
    <col min="3" max="3" width="11.5546875" customWidth="1"/>
    <col min="4" max="4" width="0.33203125" customWidth="1"/>
    <col min="5" max="5" width="18.88671875" customWidth="1"/>
    <col min="6" max="6" width="17.109375" customWidth="1"/>
    <col min="7" max="7" width="11.5546875" hidden="1" customWidth="1"/>
    <col min="8" max="8" width="19.44140625" customWidth="1"/>
    <col min="9" max="9" width="22" customWidth="1"/>
    <col min="10" max="10" width="11.5546875" hidden="1" customWidth="1"/>
    <col min="11" max="11" width="17.6640625" customWidth="1"/>
    <col min="12" max="12" width="19.88671875" customWidth="1"/>
    <col min="13" max="13" width="1.88671875" hidden="1" customWidth="1"/>
    <col min="14" max="14" width="16.88671875" customWidth="1"/>
  </cols>
  <sheetData>
    <row r="4" spans="2:14" ht="24.6" x14ac:dyDescent="0.4">
      <c r="B4" s="27" t="s">
        <v>49</v>
      </c>
    </row>
    <row r="5" spans="2:14" ht="24.6" x14ac:dyDescent="0.4">
      <c r="G5" s="28"/>
      <c r="H5" s="29" t="s">
        <v>99</v>
      </c>
      <c r="I5" s="28"/>
    </row>
    <row r="6" spans="2:14" ht="24.6" x14ac:dyDescent="0.4">
      <c r="G6" s="28"/>
      <c r="H6" s="29" t="s">
        <v>100</v>
      </c>
      <c r="I6" s="28"/>
    </row>
    <row r="7" spans="2:14" ht="15" thickBot="1" x14ac:dyDescent="0.35"/>
    <row r="8" spans="2:14" ht="26.4" thickBot="1" x14ac:dyDescent="0.55000000000000004">
      <c r="B8" s="13"/>
      <c r="C8" s="13"/>
      <c r="D8" s="13"/>
      <c r="E8" s="13"/>
      <c r="F8" s="13"/>
      <c r="G8" s="13"/>
      <c r="H8" s="65" t="s">
        <v>114</v>
      </c>
      <c r="I8" s="30"/>
      <c r="J8" s="30"/>
      <c r="K8" s="13"/>
      <c r="L8" s="13"/>
    </row>
    <row r="9" spans="2:14" ht="21.6" thickBot="1" x14ac:dyDescent="0.45">
      <c r="B9" s="31" t="s">
        <v>50</v>
      </c>
      <c r="C9" s="32"/>
      <c r="D9" s="32"/>
      <c r="E9" s="31" t="s">
        <v>51</v>
      </c>
      <c r="F9" s="31" t="s">
        <v>52</v>
      </c>
      <c r="G9" s="31" t="s">
        <v>53</v>
      </c>
      <c r="H9" s="31" t="s">
        <v>94</v>
      </c>
      <c r="I9" s="31" t="s">
        <v>54</v>
      </c>
      <c r="J9" s="31" t="s">
        <v>55</v>
      </c>
      <c r="K9" s="31" t="s">
        <v>56</v>
      </c>
      <c r="L9" s="31" t="s">
        <v>57</v>
      </c>
      <c r="M9" s="31" t="s">
        <v>58</v>
      </c>
      <c r="N9" s="31" t="s">
        <v>59</v>
      </c>
    </row>
    <row r="10" spans="2:14" ht="21.6" thickBot="1" x14ac:dyDescent="0.45">
      <c r="B10" s="33">
        <v>10</v>
      </c>
      <c r="C10" s="34"/>
      <c r="D10" s="34"/>
      <c r="E10" s="35" t="s">
        <v>60</v>
      </c>
      <c r="F10" s="35"/>
      <c r="G10" s="35"/>
      <c r="H10" s="35"/>
      <c r="I10" s="35" t="s">
        <v>61</v>
      </c>
      <c r="J10" s="35"/>
      <c r="K10" s="35" t="s">
        <v>62</v>
      </c>
      <c r="L10" s="35" t="s">
        <v>125</v>
      </c>
      <c r="M10" s="36"/>
      <c r="N10" s="35" t="s">
        <v>63</v>
      </c>
    </row>
    <row r="11" spans="2:14" ht="15.6" x14ac:dyDescent="0.3">
      <c r="B11" s="37"/>
      <c r="C11" s="38">
        <v>5</v>
      </c>
      <c r="D11" s="38"/>
      <c r="E11" s="42" t="s">
        <v>64</v>
      </c>
      <c r="F11" s="39"/>
      <c r="G11" s="39"/>
      <c r="H11" s="39"/>
      <c r="I11" s="40"/>
      <c r="J11" s="39"/>
      <c r="K11" s="40"/>
      <c r="L11" s="40"/>
      <c r="M11" s="39"/>
      <c r="N11" s="40"/>
    </row>
    <row r="12" spans="2:14" ht="15.6" x14ac:dyDescent="0.3">
      <c r="B12" s="37"/>
      <c r="C12" s="41">
        <v>10</v>
      </c>
      <c r="D12" s="41"/>
      <c r="E12" s="42"/>
      <c r="F12" s="42"/>
      <c r="G12" s="42"/>
      <c r="H12" s="42"/>
      <c r="I12" s="43"/>
      <c r="J12" s="42"/>
      <c r="K12" s="43"/>
      <c r="L12" s="43"/>
      <c r="M12" s="42"/>
      <c r="N12" s="43"/>
    </row>
    <row r="13" spans="2:14" ht="15.6" x14ac:dyDescent="0.3">
      <c r="B13" s="37"/>
      <c r="C13" s="41">
        <v>15</v>
      </c>
      <c r="D13" s="41"/>
      <c r="E13" s="42" t="s">
        <v>65</v>
      </c>
      <c r="F13" s="42"/>
      <c r="G13" s="42"/>
      <c r="H13" s="42"/>
      <c r="I13" s="43"/>
      <c r="J13" s="42"/>
      <c r="K13" s="43"/>
      <c r="L13" s="43"/>
      <c r="M13" s="42"/>
      <c r="N13" s="43"/>
    </row>
    <row r="14" spans="2:14" ht="15.6" x14ac:dyDescent="0.3">
      <c r="B14" s="37"/>
      <c r="C14" s="41">
        <v>20</v>
      </c>
      <c r="D14" s="41"/>
      <c r="E14" s="42" t="s">
        <v>66</v>
      </c>
      <c r="F14" s="42"/>
      <c r="G14" s="42"/>
      <c r="H14" s="42"/>
      <c r="I14" s="43"/>
      <c r="J14" s="42"/>
      <c r="K14" s="43"/>
      <c r="L14" s="43"/>
      <c r="M14" s="42"/>
      <c r="N14" s="43"/>
    </row>
    <row r="15" spans="2:14" ht="15.6" x14ac:dyDescent="0.3">
      <c r="B15" s="37"/>
      <c r="C15" s="41">
        <v>25</v>
      </c>
      <c r="D15" s="41"/>
      <c r="E15" s="42"/>
      <c r="F15" s="42"/>
      <c r="G15" s="42"/>
      <c r="H15" s="42"/>
      <c r="I15" s="43"/>
      <c r="J15" s="42"/>
      <c r="K15" s="43"/>
      <c r="L15" s="43"/>
      <c r="M15" s="42"/>
      <c r="N15" s="43"/>
    </row>
    <row r="16" spans="2:14" ht="15.6" x14ac:dyDescent="0.3">
      <c r="B16" s="37"/>
      <c r="C16" s="41">
        <v>30</v>
      </c>
      <c r="D16" s="41"/>
      <c r="E16" s="42" t="s">
        <v>67</v>
      </c>
      <c r="F16" s="42"/>
      <c r="G16" s="42"/>
      <c r="H16" s="42"/>
      <c r="I16" s="43"/>
      <c r="J16" s="42"/>
      <c r="K16" s="43"/>
      <c r="L16" s="43"/>
      <c r="M16" s="42"/>
      <c r="N16" s="42"/>
    </row>
    <row r="17" spans="2:14" ht="15.6" x14ac:dyDescent="0.3">
      <c r="B17" s="37"/>
      <c r="C17" s="41">
        <v>35</v>
      </c>
      <c r="D17" s="41"/>
      <c r="E17" s="45" t="s">
        <v>68</v>
      </c>
      <c r="F17" s="42"/>
      <c r="G17" s="42"/>
      <c r="H17" s="42"/>
      <c r="I17" s="42"/>
      <c r="J17" s="42"/>
      <c r="K17" s="43"/>
      <c r="L17" s="43"/>
      <c r="M17" s="43"/>
      <c r="N17" s="42"/>
    </row>
    <row r="18" spans="2:14" ht="15.6" x14ac:dyDescent="0.3">
      <c r="B18" s="37"/>
      <c r="C18" s="41">
        <v>40</v>
      </c>
      <c r="D18" s="41"/>
      <c r="E18" s="42"/>
      <c r="F18" s="42"/>
      <c r="G18" s="42"/>
      <c r="H18" s="42"/>
      <c r="I18" s="42"/>
      <c r="J18" s="42"/>
      <c r="K18" s="43"/>
      <c r="L18" s="42"/>
      <c r="M18" s="43"/>
      <c r="N18" s="42"/>
    </row>
    <row r="19" spans="2:14" ht="16.2" thickBot="1" x14ac:dyDescent="0.35">
      <c r="B19" s="37"/>
      <c r="C19" s="41">
        <v>45</v>
      </c>
      <c r="D19" s="41"/>
      <c r="E19" s="39" t="s">
        <v>115</v>
      </c>
      <c r="F19" s="42"/>
      <c r="G19" s="42"/>
      <c r="H19" s="42"/>
      <c r="I19" s="42"/>
      <c r="J19" s="42"/>
      <c r="K19" s="43"/>
      <c r="L19" s="42"/>
      <c r="M19" s="43"/>
      <c r="N19" s="42"/>
    </row>
    <row r="20" spans="2:14" ht="16.2" thickBot="1" x14ac:dyDescent="0.35">
      <c r="B20" s="37"/>
      <c r="C20" s="41">
        <v>50</v>
      </c>
      <c r="D20" s="41"/>
      <c r="E20" s="39"/>
      <c r="F20" s="42"/>
      <c r="G20" s="42"/>
      <c r="H20" s="42"/>
      <c r="I20" s="61" t="s">
        <v>74</v>
      </c>
      <c r="J20" s="42"/>
      <c r="K20" s="42"/>
      <c r="L20" s="42"/>
      <c r="M20" s="43"/>
      <c r="N20" s="42"/>
    </row>
    <row r="21" spans="2:14" ht="16.2" thickBot="1" x14ac:dyDescent="0.35">
      <c r="B21" s="37"/>
      <c r="C21" s="44">
        <v>55</v>
      </c>
      <c r="D21" s="44"/>
      <c r="E21" s="45" t="s">
        <v>71</v>
      </c>
      <c r="F21" s="45"/>
      <c r="G21" s="45"/>
      <c r="H21" s="45"/>
      <c r="I21" s="46"/>
      <c r="J21" s="45"/>
      <c r="K21" s="45"/>
      <c r="L21" s="45"/>
      <c r="M21" s="46"/>
      <c r="N21" s="45"/>
    </row>
    <row r="22" spans="2:14" ht="21.6" thickBot="1" x14ac:dyDescent="0.45">
      <c r="B22" s="47">
        <v>11</v>
      </c>
      <c r="C22" s="48"/>
      <c r="D22" s="48"/>
      <c r="E22" s="36"/>
      <c r="F22" s="36"/>
      <c r="G22" s="36"/>
      <c r="H22" s="36"/>
      <c r="I22" s="36"/>
      <c r="J22" s="36"/>
      <c r="K22" s="36"/>
      <c r="L22" s="36" t="s">
        <v>95</v>
      </c>
      <c r="M22" s="36"/>
      <c r="N22" s="36" t="s">
        <v>126</v>
      </c>
    </row>
    <row r="23" spans="2:14" ht="15.6" x14ac:dyDescent="0.3">
      <c r="B23" s="37"/>
      <c r="C23" s="38">
        <v>5</v>
      </c>
      <c r="D23" s="38"/>
      <c r="E23" s="39" t="s">
        <v>72</v>
      </c>
      <c r="F23" s="39"/>
      <c r="G23" s="39"/>
      <c r="H23" s="39"/>
      <c r="I23" s="40"/>
      <c r="J23" s="39"/>
      <c r="K23" s="39"/>
      <c r="L23" s="40"/>
      <c r="M23" s="39"/>
      <c r="N23" s="40"/>
    </row>
    <row r="24" spans="2:14" ht="15.6" x14ac:dyDescent="0.3">
      <c r="B24" s="37"/>
      <c r="C24" s="41">
        <v>10</v>
      </c>
      <c r="D24" s="38"/>
      <c r="E24" s="42"/>
      <c r="F24" s="42"/>
      <c r="G24" s="42"/>
      <c r="H24" s="42"/>
      <c r="I24" s="43"/>
      <c r="J24" s="42"/>
      <c r="K24" s="42"/>
      <c r="L24" s="43"/>
      <c r="M24" s="42"/>
      <c r="N24" s="43"/>
    </row>
    <row r="25" spans="2:14" ht="15.6" x14ac:dyDescent="0.3">
      <c r="B25" s="37"/>
      <c r="C25" s="41">
        <v>15</v>
      </c>
      <c r="D25" s="49" t="s">
        <v>70</v>
      </c>
      <c r="E25" s="42" t="s">
        <v>73</v>
      </c>
      <c r="F25" s="42"/>
      <c r="G25" s="42"/>
      <c r="H25" s="42"/>
      <c r="I25" s="43"/>
      <c r="J25" s="42"/>
      <c r="K25" s="43" t="s">
        <v>127</v>
      </c>
      <c r="L25" s="43"/>
      <c r="M25" s="42"/>
      <c r="N25" s="43"/>
    </row>
    <row r="26" spans="2:14" ht="15.6" x14ac:dyDescent="0.3">
      <c r="B26" s="37"/>
      <c r="C26" s="41">
        <v>20</v>
      </c>
      <c r="D26" s="41"/>
      <c r="E26" s="42"/>
      <c r="F26" s="42"/>
      <c r="G26" s="42"/>
      <c r="H26" s="42"/>
      <c r="I26" s="43"/>
      <c r="J26" s="42"/>
      <c r="K26" s="43"/>
      <c r="L26" s="43"/>
      <c r="M26" s="42"/>
      <c r="N26" s="43"/>
    </row>
    <row r="27" spans="2:14" ht="15.6" x14ac:dyDescent="0.3">
      <c r="B27" s="37"/>
      <c r="C27" s="41">
        <v>25</v>
      </c>
      <c r="D27" s="41"/>
      <c r="E27" s="42" t="s">
        <v>76</v>
      </c>
      <c r="F27" s="42"/>
      <c r="G27" s="42"/>
      <c r="H27" s="42"/>
      <c r="I27" s="43"/>
      <c r="J27" s="42"/>
      <c r="K27" s="43"/>
      <c r="L27" s="43"/>
      <c r="M27" s="42"/>
      <c r="N27" s="43"/>
    </row>
    <row r="28" spans="2:14" ht="15.6" x14ac:dyDescent="0.3">
      <c r="B28" s="37"/>
      <c r="C28" s="41">
        <v>30</v>
      </c>
      <c r="D28" s="41"/>
      <c r="E28" s="42"/>
      <c r="F28" s="42"/>
      <c r="G28" s="42"/>
      <c r="H28" s="42"/>
      <c r="I28" s="42"/>
      <c r="J28" s="42"/>
      <c r="K28" s="43"/>
      <c r="L28" s="43"/>
      <c r="M28" s="42"/>
      <c r="N28" s="43"/>
    </row>
    <row r="29" spans="2:14" ht="15.6" x14ac:dyDescent="0.3">
      <c r="B29" s="37"/>
      <c r="C29" s="41">
        <v>35</v>
      </c>
      <c r="D29" s="41"/>
      <c r="E29" s="42" t="s">
        <v>62</v>
      </c>
      <c r="F29" s="42"/>
      <c r="G29" s="42"/>
      <c r="H29" s="42"/>
      <c r="I29" s="42"/>
      <c r="J29" s="42"/>
      <c r="K29" s="43"/>
      <c r="L29" s="43"/>
      <c r="M29" s="43"/>
      <c r="N29" s="42"/>
    </row>
    <row r="30" spans="2:14" ht="15.6" x14ac:dyDescent="0.3">
      <c r="B30" s="37"/>
      <c r="C30" s="41">
        <v>40</v>
      </c>
      <c r="D30" s="41"/>
      <c r="E30" s="42"/>
      <c r="F30" s="42"/>
      <c r="G30" s="42"/>
      <c r="H30" s="42"/>
      <c r="I30" s="42"/>
      <c r="J30" s="42"/>
      <c r="K30" s="42"/>
      <c r="L30" s="42"/>
      <c r="M30" s="43"/>
      <c r="N30" s="42"/>
    </row>
    <row r="31" spans="2:14" ht="16.2" thickBot="1" x14ac:dyDescent="0.35">
      <c r="B31" s="37"/>
      <c r="C31" s="41">
        <v>45</v>
      </c>
      <c r="D31" s="41"/>
      <c r="E31" s="42" t="s">
        <v>77</v>
      </c>
      <c r="F31" s="42"/>
      <c r="G31" s="42"/>
      <c r="H31" s="42"/>
      <c r="I31" s="42"/>
      <c r="J31" s="42"/>
      <c r="K31" s="42"/>
      <c r="L31" s="42"/>
      <c r="M31" s="42"/>
      <c r="N31" s="42"/>
    </row>
    <row r="32" spans="2:14" ht="16.2" thickBot="1" x14ac:dyDescent="0.35">
      <c r="B32" s="37"/>
      <c r="C32" s="41">
        <v>50</v>
      </c>
      <c r="D32" s="41"/>
      <c r="E32" s="42"/>
      <c r="F32" s="42"/>
      <c r="G32" s="42"/>
      <c r="H32" s="42"/>
      <c r="I32" s="61" t="s">
        <v>66</v>
      </c>
      <c r="J32" s="42"/>
      <c r="K32" s="42"/>
      <c r="L32" s="42"/>
      <c r="M32" s="42"/>
      <c r="N32" s="42"/>
    </row>
    <row r="33" spans="2:14" ht="16.2" thickBot="1" x14ac:dyDescent="0.35">
      <c r="B33" s="37"/>
      <c r="C33" s="44">
        <v>55</v>
      </c>
      <c r="D33" s="44"/>
      <c r="E33" s="45" t="s">
        <v>116</v>
      </c>
      <c r="F33" s="45"/>
      <c r="G33" s="45"/>
      <c r="H33" s="45"/>
      <c r="I33" s="46"/>
      <c r="J33" s="45"/>
      <c r="K33" s="45"/>
      <c r="L33" s="45"/>
      <c r="M33" s="45"/>
      <c r="N33" s="45"/>
    </row>
    <row r="34" spans="2:14" ht="21.6" thickBot="1" x14ac:dyDescent="0.45">
      <c r="B34" s="47">
        <v>12</v>
      </c>
      <c r="C34" s="48"/>
      <c r="D34" s="48"/>
      <c r="E34" s="36" t="s">
        <v>117</v>
      </c>
      <c r="F34" s="36"/>
      <c r="G34" s="36"/>
      <c r="H34" s="36"/>
      <c r="I34" s="36"/>
      <c r="J34" s="36"/>
      <c r="K34" s="36"/>
      <c r="L34" s="36" t="s">
        <v>61</v>
      </c>
      <c r="M34" s="36"/>
      <c r="N34" s="36" t="s">
        <v>62</v>
      </c>
    </row>
    <row r="35" spans="2:14" ht="15.6" x14ac:dyDescent="0.3">
      <c r="B35" s="37"/>
      <c r="C35" s="38">
        <v>5</v>
      </c>
      <c r="D35" s="38"/>
      <c r="E35" s="51"/>
      <c r="F35" s="39"/>
      <c r="G35" s="42"/>
      <c r="H35" s="39"/>
      <c r="I35" s="40"/>
      <c r="J35" s="39"/>
      <c r="K35" s="43" t="s">
        <v>73</v>
      </c>
      <c r="L35" s="40"/>
      <c r="M35" s="39"/>
      <c r="N35" s="40"/>
    </row>
    <row r="36" spans="2:14" ht="15.6" x14ac:dyDescent="0.3">
      <c r="B36" s="37"/>
      <c r="C36" s="41">
        <v>10</v>
      </c>
      <c r="D36" s="41"/>
      <c r="E36" s="42" t="s">
        <v>90</v>
      </c>
      <c r="F36" s="42"/>
      <c r="G36" s="42"/>
      <c r="H36" s="42"/>
      <c r="I36" s="43"/>
      <c r="J36" s="42"/>
      <c r="K36" s="43"/>
      <c r="L36" s="43"/>
      <c r="M36" s="42"/>
      <c r="N36" s="43"/>
    </row>
    <row r="37" spans="2:14" ht="15.6" x14ac:dyDescent="0.3">
      <c r="B37" s="37"/>
      <c r="C37" s="41">
        <v>15</v>
      </c>
      <c r="D37" s="41"/>
      <c r="E37" s="45"/>
      <c r="F37" s="42"/>
      <c r="G37" s="42"/>
      <c r="H37" s="42"/>
      <c r="I37" s="43"/>
      <c r="J37" s="42"/>
      <c r="K37" s="43"/>
      <c r="L37" s="43"/>
      <c r="M37" s="43"/>
      <c r="N37" s="43"/>
    </row>
    <row r="38" spans="2:14" ht="15.6" x14ac:dyDescent="0.3">
      <c r="B38" s="37"/>
      <c r="C38" s="41">
        <v>20</v>
      </c>
      <c r="D38" s="41"/>
      <c r="E38" s="42"/>
      <c r="F38" s="42"/>
      <c r="G38" s="42"/>
      <c r="H38" s="42"/>
      <c r="I38" s="42"/>
      <c r="J38" s="42"/>
      <c r="K38" s="43"/>
      <c r="L38" s="43"/>
      <c r="M38" s="43"/>
      <c r="N38" s="43"/>
    </row>
    <row r="39" spans="2:14" ht="15.6" x14ac:dyDescent="0.3">
      <c r="B39" s="37"/>
      <c r="C39" s="41">
        <v>25</v>
      </c>
      <c r="D39" s="41"/>
      <c r="E39" s="42"/>
      <c r="F39" s="42"/>
      <c r="G39" s="42"/>
      <c r="H39" s="42"/>
      <c r="I39" s="42"/>
      <c r="J39" s="42"/>
      <c r="K39" s="43"/>
      <c r="L39" s="42"/>
      <c r="M39" s="43"/>
      <c r="N39" s="43"/>
    </row>
    <row r="40" spans="2:14" ht="15.6" x14ac:dyDescent="0.3">
      <c r="B40" s="37"/>
      <c r="C40" s="41">
        <v>30</v>
      </c>
      <c r="D40" s="41"/>
      <c r="E40" s="42" t="s">
        <v>74</v>
      </c>
      <c r="F40" s="42"/>
      <c r="G40" s="42"/>
      <c r="H40" s="42"/>
      <c r="I40" s="42"/>
      <c r="J40" s="42"/>
      <c r="K40" s="42"/>
      <c r="L40" s="42"/>
      <c r="M40" s="43"/>
      <c r="N40" s="42"/>
    </row>
    <row r="41" spans="2:14" ht="15.6" x14ac:dyDescent="0.3">
      <c r="B41" s="37"/>
      <c r="C41" s="41">
        <v>35</v>
      </c>
      <c r="D41" s="41"/>
      <c r="E41" s="42"/>
      <c r="F41" s="42"/>
      <c r="G41" s="42"/>
      <c r="H41" s="42"/>
      <c r="I41" s="43" t="s">
        <v>71</v>
      </c>
      <c r="J41" s="42"/>
      <c r="K41" s="42"/>
      <c r="L41" s="42"/>
      <c r="M41" s="43"/>
      <c r="N41" s="42"/>
    </row>
    <row r="42" spans="2:14" ht="15.6" x14ac:dyDescent="0.3">
      <c r="B42" s="37"/>
      <c r="C42" s="41">
        <v>40</v>
      </c>
      <c r="D42" s="44"/>
      <c r="E42" s="45"/>
      <c r="F42" s="42"/>
      <c r="G42" s="42"/>
      <c r="H42" s="42"/>
      <c r="I42" s="43"/>
      <c r="J42" s="42"/>
      <c r="K42" s="42"/>
      <c r="L42" s="42"/>
      <c r="M42" s="43"/>
      <c r="N42" s="42"/>
    </row>
    <row r="43" spans="2:14" ht="15.6" x14ac:dyDescent="0.3">
      <c r="B43" s="37"/>
      <c r="C43" s="41">
        <v>45</v>
      </c>
      <c r="D43" s="41"/>
      <c r="E43" s="42"/>
      <c r="F43" s="42"/>
      <c r="G43" s="42"/>
      <c r="H43" s="42"/>
      <c r="I43" s="43"/>
      <c r="J43" s="42"/>
      <c r="K43" s="42"/>
      <c r="L43" s="43" t="s">
        <v>96</v>
      </c>
      <c r="M43" s="43"/>
      <c r="N43" s="42"/>
    </row>
    <row r="44" spans="2:14" ht="15.6" x14ac:dyDescent="0.3">
      <c r="B44" s="37"/>
      <c r="C44" s="41">
        <v>50</v>
      </c>
      <c r="D44" s="41"/>
      <c r="E44" s="42"/>
      <c r="F44" s="42"/>
      <c r="G44" s="42"/>
      <c r="H44" s="42"/>
      <c r="I44" s="43"/>
      <c r="J44" s="42"/>
      <c r="K44" s="43" t="s">
        <v>65</v>
      </c>
      <c r="L44" s="43"/>
      <c r="M44" s="43"/>
      <c r="N44" s="60" t="s">
        <v>73</v>
      </c>
    </row>
    <row r="45" spans="2:14" ht="16.2" thickBot="1" x14ac:dyDescent="0.35">
      <c r="B45" s="37"/>
      <c r="C45" s="41">
        <v>55</v>
      </c>
      <c r="D45" s="50"/>
      <c r="E45" s="51"/>
      <c r="F45" s="45"/>
      <c r="G45" s="42"/>
      <c r="H45" s="42"/>
      <c r="I45" s="42"/>
      <c r="J45" s="45"/>
      <c r="K45" s="55"/>
      <c r="L45" s="46"/>
      <c r="M45" s="43"/>
      <c r="N45" s="46"/>
    </row>
    <row r="46" spans="2:14" ht="21.6" thickBot="1" x14ac:dyDescent="0.45">
      <c r="B46" s="47">
        <v>13</v>
      </c>
      <c r="C46" s="48"/>
      <c r="D46" s="48"/>
      <c r="E46" s="36"/>
      <c r="F46" s="36" t="s">
        <v>118</v>
      </c>
      <c r="G46" s="36"/>
      <c r="H46" s="36"/>
      <c r="I46" s="36"/>
      <c r="J46" s="36"/>
      <c r="K46" s="36"/>
      <c r="L46" s="36"/>
      <c r="M46" s="36"/>
      <c r="N46" s="36"/>
    </row>
    <row r="47" spans="2:14" ht="15.6" x14ac:dyDescent="0.3">
      <c r="B47" s="37"/>
      <c r="C47" s="41">
        <v>5</v>
      </c>
      <c r="D47" s="38"/>
      <c r="E47" s="39"/>
      <c r="F47" s="39"/>
      <c r="G47" s="42"/>
      <c r="H47" s="42"/>
      <c r="I47" s="42"/>
      <c r="J47" s="39"/>
      <c r="K47" s="43"/>
      <c r="L47" s="40"/>
      <c r="M47" s="42"/>
      <c r="N47" s="40"/>
    </row>
    <row r="48" spans="2:14" ht="15.6" x14ac:dyDescent="0.3">
      <c r="B48" s="37"/>
      <c r="C48" s="41">
        <v>10</v>
      </c>
      <c r="D48" s="41"/>
      <c r="E48" s="42"/>
      <c r="F48" s="42" t="s">
        <v>90</v>
      </c>
      <c r="G48" s="42"/>
      <c r="H48" s="42"/>
      <c r="I48" s="43" t="s">
        <v>72</v>
      </c>
      <c r="J48" s="42"/>
      <c r="K48" s="43"/>
      <c r="L48" s="43"/>
      <c r="M48" s="42"/>
      <c r="N48" s="43"/>
    </row>
    <row r="49" spans="2:14" ht="15.6" x14ac:dyDescent="0.3">
      <c r="B49" s="37"/>
      <c r="C49" s="41">
        <v>15</v>
      </c>
      <c r="D49" s="41"/>
      <c r="E49" s="42"/>
      <c r="F49" s="42"/>
      <c r="G49" s="42"/>
      <c r="H49" s="42"/>
      <c r="I49" s="43"/>
      <c r="J49" s="42"/>
      <c r="K49" s="43"/>
      <c r="L49" s="42"/>
      <c r="M49" s="42"/>
      <c r="N49" s="42"/>
    </row>
    <row r="50" spans="2:14" ht="15.6" x14ac:dyDescent="0.3">
      <c r="B50" s="37"/>
      <c r="C50" s="41">
        <v>20</v>
      </c>
      <c r="D50" s="41"/>
      <c r="E50" s="42"/>
      <c r="F50" s="42" t="s">
        <v>92</v>
      </c>
      <c r="G50" s="42"/>
      <c r="H50" s="42"/>
      <c r="I50" s="43"/>
      <c r="J50" s="42"/>
      <c r="K50" s="43"/>
      <c r="L50" s="42"/>
      <c r="M50" s="42"/>
      <c r="N50" s="42"/>
    </row>
    <row r="51" spans="2:14" ht="15.6" x14ac:dyDescent="0.3">
      <c r="B51" s="37"/>
      <c r="C51" s="41">
        <v>25</v>
      </c>
      <c r="D51" s="41"/>
      <c r="E51" s="42"/>
      <c r="F51" s="42"/>
      <c r="G51" s="42"/>
      <c r="H51" s="42"/>
      <c r="I51" s="43"/>
      <c r="J51" s="42"/>
      <c r="K51" s="42"/>
      <c r="L51" s="42"/>
      <c r="M51" s="42"/>
      <c r="N51" s="42"/>
    </row>
    <row r="52" spans="2:14" ht="15.6" x14ac:dyDescent="0.3">
      <c r="B52" s="37"/>
      <c r="C52" s="41">
        <v>30</v>
      </c>
      <c r="D52" s="41"/>
      <c r="E52" s="42"/>
      <c r="F52" s="42" t="s">
        <v>119</v>
      </c>
      <c r="G52" s="42"/>
      <c r="H52" s="42"/>
      <c r="I52" s="43"/>
      <c r="J52" s="42"/>
      <c r="K52" s="42"/>
      <c r="L52" s="42"/>
      <c r="M52" s="42"/>
      <c r="N52" s="42"/>
    </row>
    <row r="53" spans="2:14" ht="16.2" thickBot="1" x14ac:dyDescent="0.35">
      <c r="B53" s="37"/>
      <c r="C53" s="41">
        <v>35</v>
      </c>
      <c r="D53" s="41"/>
      <c r="E53" s="42"/>
      <c r="F53" s="42"/>
      <c r="G53" s="42"/>
      <c r="H53" s="42"/>
      <c r="I53" s="43"/>
      <c r="J53" s="42"/>
      <c r="K53" s="42"/>
      <c r="L53" s="42"/>
      <c r="M53" s="42"/>
      <c r="N53" s="42"/>
    </row>
    <row r="54" spans="2:14" ht="16.2" thickBot="1" x14ac:dyDescent="0.35">
      <c r="B54" s="37"/>
      <c r="C54" s="41">
        <v>40</v>
      </c>
      <c r="D54" s="41"/>
      <c r="E54" s="42"/>
      <c r="F54" s="59" t="s">
        <v>67</v>
      </c>
      <c r="G54" s="42"/>
      <c r="H54" s="42"/>
      <c r="I54" s="43"/>
      <c r="J54" s="42"/>
      <c r="K54" s="42"/>
      <c r="L54" s="59"/>
      <c r="M54" s="42"/>
      <c r="N54" s="42"/>
    </row>
    <row r="55" spans="2:14" ht="16.2" thickBot="1" x14ac:dyDescent="0.35">
      <c r="B55" s="37"/>
      <c r="C55" s="41">
        <v>45</v>
      </c>
      <c r="D55" s="41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2:14" ht="16.2" thickBot="1" x14ac:dyDescent="0.35">
      <c r="B56" s="37"/>
      <c r="C56" s="41">
        <v>50</v>
      </c>
      <c r="D56" s="41"/>
      <c r="E56" s="42"/>
      <c r="F56" s="59" t="s">
        <v>79</v>
      </c>
      <c r="G56" s="42"/>
      <c r="H56" s="42"/>
      <c r="I56" s="42"/>
      <c r="J56" s="42"/>
      <c r="K56" s="42"/>
      <c r="L56" s="43" t="s">
        <v>97</v>
      </c>
      <c r="M56" s="42"/>
      <c r="N56" s="42"/>
    </row>
    <row r="57" spans="2:14" ht="16.2" thickBot="1" x14ac:dyDescent="0.35">
      <c r="B57" s="52"/>
      <c r="C57" s="53">
        <v>55</v>
      </c>
      <c r="D57" s="53"/>
      <c r="E57" s="54"/>
      <c r="F57" s="45" t="s">
        <v>78</v>
      </c>
      <c r="G57" s="54"/>
      <c r="H57" s="54"/>
      <c r="I57" s="54"/>
      <c r="J57" s="54"/>
      <c r="K57" s="54"/>
      <c r="L57" s="62"/>
      <c r="M57" s="54"/>
      <c r="N57" s="54"/>
    </row>
    <row r="58" spans="2:14" ht="21.6" thickBot="1" x14ac:dyDescent="0.45">
      <c r="B58" s="47">
        <v>14</v>
      </c>
      <c r="C58" s="48"/>
      <c r="D58" s="48"/>
      <c r="E58" s="36"/>
      <c r="F58" s="36" t="s">
        <v>77</v>
      </c>
      <c r="G58" s="36"/>
      <c r="H58" s="36"/>
      <c r="I58" s="36" t="s">
        <v>75</v>
      </c>
      <c r="J58" s="36"/>
      <c r="K58" s="36" t="s">
        <v>93</v>
      </c>
      <c r="L58" s="36"/>
      <c r="M58" s="56"/>
      <c r="N58" s="36"/>
    </row>
    <row r="59" spans="2:14" ht="15.6" x14ac:dyDescent="0.3">
      <c r="B59" s="37"/>
      <c r="C59" s="41">
        <v>5</v>
      </c>
      <c r="D59" s="38"/>
      <c r="E59" s="39"/>
      <c r="F59" s="39"/>
      <c r="G59" s="42"/>
      <c r="H59" s="42"/>
      <c r="I59" s="40"/>
      <c r="J59" s="39"/>
      <c r="K59" s="40"/>
      <c r="L59" s="40"/>
      <c r="M59" s="56"/>
      <c r="N59" s="39"/>
    </row>
    <row r="60" spans="2:14" ht="15.6" x14ac:dyDescent="0.3">
      <c r="B60" s="37"/>
      <c r="C60" s="41">
        <v>10</v>
      </c>
      <c r="D60" s="41"/>
      <c r="E60" s="42"/>
      <c r="F60" s="42"/>
      <c r="G60" s="42"/>
      <c r="H60" s="42"/>
      <c r="I60" s="43"/>
      <c r="J60" s="42"/>
      <c r="K60" s="43"/>
      <c r="L60" s="43"/>
      <c r="M60" s="56"/>
      <c r="N60" s="42"/>
    </row>
    <row r="61" spans="2:14" ht="16.2" thickBot="1" x14ac:dyDescent="0.35">
      <c r="B61" s="37"/>
      <c r="C61" s="41">
        <v>15</v>
      </c>
      <c r="D61" s="41"/>
      <c r="E61" s="42"/>
      <c r="F61" s="54" t="s">
        <v>62</v>
      </c>
      <c r="G61" s="42"/>
      <c r="H61" s="42"/>
      <c r="I61" s="43"/>
      <c r="J61" s="42"/>
      <c r="K61" s="43"/>
      <c r="L61" s="42"/>
      <c r="M61" s="56"/>
      <c r="N61" s="43" t="s">
        <v>77</v>
      </c>
    </row>
    <row r="62" spans="2:14" ht="15.6" x14ac:dyDescent="0.3">
      <c r="B62" s="37"/>
      <c r="C62" s="41">
        <v>20</v>
      </c>
      <c r="D62" s="41"/>
      <c r="E62" s="42"/>
      <c r="F62" s="42"/>
      <c r="G62" s="42"/>
      <c r="H62" s="42"/>
      <c r="I62" s="43"/>
      <c r="J62" s="42"/>
      <c r="K62" s="43"/>
      <c r="L62" s="42"/>
      <c r="M62" s="56"/>
      <c r="N62" s="43"/>
    </row>
    <row r="63" spans="2:14" ht="15.6" x14ac:dyDescent="0.3">
      <c r="B63" s="37"/>
      <c r="C63" s="41">
        <v>25</v>
      </c>
      <c r="D63" s="41"/>
      <c r="E63" s="42"/>
      <c r="F63" s="42"/>
      <c r="G63" s="42"/>
      <c r="H63" s="42"/>
      <c r="I63" s="43"/>
      <c r="J63" s="42"/>
      <c r="K63" s="43"/>
      <c r="L63" s="42"/>
      <c r="M63" s="56"/>
      <c r="N63" s="43"/>
    </row>
    <row r="64" spans="2:14" ht="16.2" thickBot="1" x14ac:dyDescent="0.35">
      <c r="B64" s="37"/>
      <c r="C64" s="41">
        <v>30</v>
      </c>
      <c r="D64" s="41"/>
      <c r="E64" s="42"/>
      <c r="F64" s="54"/>
      <c r="G64" s="42"/>
      <c r="H64" s="42"/>
      <c r="I64" s="43"/>
      <c r="J64" s="42"/>
      <c r="K64" s="43"/>
      <c r="L64" s="42"/>
      <c r="M64" s="56"/>
      <c r="N64" s="43"/>
    </row>
    <row r="65" spans="2:14" ht="16.2" thickBot="1" x14ac:dyDescent="0.35">
      <c r="B65" s="37"/>
      <c r="C65" s="41">
        <v>35</v>
      </c>
      <c r="D65" s="41"/>
      <c r="E65" s="42"/>
      <c r="F65" s="54"/>
      <c r="G65" s="42"/>
      <c r="H65" s="66" t="s">
        <v>94</v>
      </c>
      <c r="I65" s="42"/>
      <c r="J65" s="42"/>
      <c r="K65" s="42"/>
      <c r="L65" s="42"/>
      <c r="M65" s="56"/>
      <c r="N65" s="43"/>
    </row>
    <row r="66" spans="2:14" ht="16.2" thickBot="1" x14ac:dyDescent="0.35">
      <c r="B66" s="37"/>
      <c r="C66" s="41">
        <v>40</v>
      </c>
      <c r="D66" s="41"/>
      <c r="E66" s="42"/>
      <c r="F66" s="59"/>
      <c r="G66" s="42"/>
      <c r="H66" s="42"/>
      <c r="I66" s="42"/>
      <c r="J66" s="42"/>
      <c r="K66" s="42"/>
      <c r="L66" s="42"/>
      <c r="M66" s="56"/>
      <c r="N66" s="43"/>
    </row>
    <row r="67" spans="2:14" ht="16.2" thickBot="1" x14ac:dyDescent="0.35">
      <c r="B67" s="37"/>
      <c r="C67" s="41">
        <v>45</v>
      </c>
      <c r="D67" s="41"/>
      <c r="E67" s="42"/>
      <c r="F67" s="39"/>
      <c r="G67" s="42"/>
      <c r="H67" s="42" t="s">
        <v>75</v>
      </c>
      <c r="I67" s="42"/>
      <c r="J67" s="42"/>
      <c r="K67" s="42"/>
      <c r="L67" s="42"/>
      <c r="M67" s="56"/>
      <c r="N67" s="43"/>
    </row>
    <row r="68" spans="2:14" ht="16.2" thickBot="1" x14ac:dyDescent="0.35">
      <c r="B68" s="37"/>
      <c r="C68" s="41">
        <v>50</v>
      </c>
      <c r="D68" s="41"/>
      <c r="E68" s="42"/>
      <c r="F68" s="42"/>
      <c r="G68" s="42"/>
      <c r="H68" s="42"/>
      <c r="I68" s="61" t="s">
        <v>60</v>
      </c>
      <c r="J68" s="42"/>
      <c r="K68" s="42"/>
      <c r="L68" s="42"/>
      <c r="M68" s="56"/>
      <c r="N68" s="43"/>
    </row>
    <row r="69" spans="2:14" ht="16.2" thickBot="1" x14ac:dyDescent="0.35">
      <c r="B69" s="52"/>
      <c r="C69" s="53">
        <v>55</v>
      </c>
      <c r="D69" s="53"/>
      <c r="E69" s="54"/>
      <c r="F69" s="54"/>
      <c r="G69" s="54"/>
      <c r="H69" s="54" t="s">
        <v>72</v>
      </c>
      <c r="I69" s="55"/>
      <c r="J69" s="54"/>
      <c r="K69" s="54"/>
      <c r="L69" s="54"/>
      <c r="M69" s="56"/>
      <c r="N69" s="54"/>
    </row>
    <row r="70" spans="2:14" ht="21.6" thickBot="1" x14ac:dyDescent="0.45">
      <c r="B70" s="47">
        <v>15</v>
      </c>
      <c r="C70" s="48"/>
      <c r="D70" s="48"/>
      <c r="E70" s="36"/>
      <c r="F70" s="36"/>
      <c r="G70" s="36"/>
      <c r="H70" s="36"/>
      <c r="I70" s="36"/>
      <c r="J70" s="36"/>
      <c r="K70" s="36"/>
      <c r="L70" s="36"/>
      <c r="M70" s="56"/>
      <c r="N70" s="36"/>
    </row>
    <row r="71" spans="2:14" ht="16.2" thickBot="1" x14ac:dyDescent="0.35">
      <c r="B71" s="37"/>
      <c r="C71" s="41">
        <v>5</v>
      </c>
      <c r="D71" s="38"/>
      <c r="E71" s="39"/>
      <c r="F71" s="42"/>
      <c r="G71" s="42"/>
      <c r="H71" s="54" t="s">
        <v>69</v>
      </c>
      <c r="I71" s="43"/>
      <c r="J71" s="39"/>
      <c r="K71" s="42"/>
      <c r="L71" s="39"/>
      <c r="M71" s="56"/>
      <c r="N71" s="39"/>
    </row>
    <row r="72" spans="2:14" ht="15.6" x14ac:dyDescent="0.3">
      <c r="B72" s="37"/>
      <c r="C72" s="41">
        <v>10</v>
      </c>
      <c r="D72" s="41"/>
      <c r="E72" s="42"/>
      <c r="F72" s="42"/>
      <c r="G72" s="42"/>
      <c r="H72" s="42"/>
      <c r="I72" s="43"/>
      <c r="J72" s="42"/>
      <c r="K72" s="42"/>
      <c r="L72" s="42"/>
      <c r="M72" s="56"/>
      <c r="N72" s="42"/>
    </row>
    <row r="73" spans="2:14" ht="15.6" x14ac:dyDescent="0.3">
      <c r="B73" s="37"/>
      <c r="C73" s="41">
        <v>15</v>
      </c>
      <c r="D73" s="41"/>
      <c r="E73" s="42"/>
      <c r="F73" s="42"/>
      <c r="G73" s="42"/>
      <c r="H73" s="42" t="s">
        <v>120</v>
      </c>
      <c r="I73" s="42"/>
      <c r="J73" s="42"/>
      <c r="K73" s="42"/>
      <c r="L73" s="42"/>
      <c r="M73" s="56"/>
      <c r="N73" s="42"/>
    </row>
    <row r="74" spans="2:14" ht="16.2" thickBot="1" x14ac:dyDescent="0.35">
      <c r="B74" s="37"/>
      <c r="C74" s="41">
        <v>20</v>
      </c>
      <c r="D74" s="41"/>
      <c r="E74" s="42"/>
      <c r="F74" s="42"/>
      <c r="G74" s="42"/>
      <c r="H74" s="54"/>
      <c r="I74" s="42"/>
      <c r="J74" s="42"/>
      <c r="K74" s="42"/>
      <c r="L74" s="42"/>
      <c r="M74" s="56"/>
      <c r="N74" s="42"/>
    </row>
    <row r="75" spans="2:14" ht="16.2" thickBot="1" x14ac:dyDescent="0.35">
      <c r="B75" s="37"/>
      <c r="C75" s="41">
        <v>25</v>
      </c>
      <c r="D75" s="41"/>
      <c r="E75" s="42"/>
      <c r="F75" s="42"/>
      <c r="G75" s="42"/>
      <c r="H75" s="42" t="s">
        <v>66</v>
      </c>
      <c r="I75" s="42"/>
      <c r="J75" s="42"/>
      <c r="K75" s="42"/>
      <c r="L75" s="42"/>
      <c r="M75" s="56"/>
      <c r="N75" s="42"/>
    </row>
    <row r="76" spans="2:14" ht="16.2" thickBot="1" x14ac:dyDescent="0.35">
      <c r="B76" s="37"/>
      <c r="C76" s="41">
        <v>30</v>
      </c>
      <c r="D76" s="41"/>
      <c r="E76" s="42"/>
      <c r="F76" s="42"/>
      <c r="G76" s="42"/>
      <c r="H76" s="42"/>
      <c r="I76" s="61" t="s">
        <v>80</v>
      </c>
      <c r="J76" s="42"/>
      <c r="K76" s="42"/>
      <c r="L76" s="42"/>
      <c r="M76" s="56"/>
      <c r="N76" s="42"/>
    </row>
    <row r="77" spans="2:14" ht="15.6" x14ac:dyDescent="0.3">
      <c r="B77" s="37"/>
      <c r="C77" s="41">
        <v>35</v>
      </c>
      <c r="D77" s="41"/>
      <c r="E77" s="42"/>
      <c r="F77" s="42"/>
      <c r="G77" s="42"/>
      <c r="H77" s="42" t="s">
        <v>121</v>
      </c>
      <c r="I77" s="43"/>
      <c r="J77" s="42"/>
      <c r="K77" s="42"/>
      <c r="L77" s="42"/>
      <c r="M77" s="56"/>
      <c r="N77" s="42"/>
    </row>
    <row r="78" spans="2:14" ht="16.2" thickBot="1" x14ac:dyDescent="0.35">
      <c r="B78" s="37"/>
      <c r="C78" s="41">
        <v>40</v>
      </c>
      <c r="D78" s="41"/>
      <c r="E78" s="42"/>
      <c r="F78" s="42"/>
      <c r="G78" s="42"/>
      <c r="H78" s="42"/>
      <c r="I78" s="43"/>
      <c r="J78" s="42"/>
      <c r="K78" s="42"/>
      <c r="L78" s="42"/>
      <c r="M78" s="56"/>
      <c r="N78" s="42"/>
    </row>
    <row r="79" spans="2:14" ht="16.2" thickBot="1" x14ac:dyDescent="0.35">
      <c r="B79" s="37"/>
      <c r="C79" s="41">
        <v>45</v>
      </c>
      <c r="D79" s="41"/>
      <c r="E79" s="42"/>
      <c r="F79" s="42"/>
      <c r="G79" s="42"/>
      <c r="H79" s="42" t="s">
        <v>93</v>
      </c>
      <c r="I79" s="61"/>
      <c r="J79" s="42"/>
      <c r="K79" s="42"/>
      <c r="L79" s="42"/>
      <c r="M79" s="56"/>
      <c r="N79" s="42"/>
    </row>
    <row r="80" spans="2:14" ht="16.2" thickBot="1" x14ac:dyDescent="0.35">
      <c r="B80" s="37"/>
      <c r="C80" s="41">
        <v>50</v>
      </c>
      <c r="D80" s="41"/>
      <c r="E80" s="42"/>
      <c r="F80" s="42"/>
      <c r="G80" s="42"/>
      <c r="H80" s="67" t="s">
        <v>114</v>
      </c>
      <c r="I80" s="43"/>
      <c r="J80" s="42"/>
      <c r="K80" s="42"/>
      <c r="L80" s="42"/>
      <c r="M80" s="56"/>
      <c r="N80" s="42"/>
    </row>
    <row r="81" spans="2:14" ht="16.2" thickBot="1" x14ac:dyDescent="0.35">
      <c r="B81" s="52"/>
      <c r="C81" s="53">
        <v>55</v>
      </c>
      <c r="D81" s="53"/>
      <c r="E81" s="54"/>
      <c r="F81" s="54"/>
      <c r="G81" s="54"/>
      <c r="H81" s="54" t="s">
        <v>122</v>
      </c>
      <c r="I81" s="55"/>
      <c r="J81" s="54"/>
      <c r="K81" s="54"/>
      <c r="L81" s="54"/>
      <c r="M81" s="56"/>
      <c r="N81" s="54"/>
    </row>
    <row r="82" spans="2:14" ht="21.6" thickBot="1" x14ac:dyDescent="0.45">
      <c r="B82" s="47">
        <v>16</v>
      </c>
      <c r="C82" s="48"/>
      <c r="D82" s="48"/>
      <c r="E82" s="36"/>
      <c r="F82" s="36"/>
      <c r="G82" s="36"/>
      <c r="H82" s="36"/>
      <c r="I82" s="36"/>
      <c r="J82" s="36"/>
      <c r="K82" s="36"/>
      <c r="L82" s="36"/>
      <c r="M82" s="56"/>
      <c r="N82" s="36"/>
    </row>
    <row r="83" spans="2:14" ht="15.6" x14ac:dyDescent="0.3">
      <c r="B83" s="37"/>
      <c r="C83" s="41">
        <v>5</v>
      </c>
      <c r="D83" s="38"/>
      <c r="E83" s="39"/>
      <c r="F83" s="42"/>
      <c r="G83" s="42"/>
      <c r="H83" s="42" t="s">
        <v>123</v>
      </c>
      <c r="I83" s="42"/>
      <c r="J83" s="39"/>
      <c r="K83" s="42"/>
      <c r="L83" s="39"/>
      <c r="M83" s="56"/>
      <c r="N83" s="39"/>
    </row>
    <row r="84" spans="2:14" ht="15.6" x14ac:dyDescent="0.3">
      <c r="B84" s="37"/>
      <c r="C84" s="41">
        <v>10</v>
      </c>
      <c r="D84" s="41"/>
      <c r="E84" s="42"/>
      <c r="F84" s="42"/>
      <c r="G84" s="42"/>
      <c r="H84" s="42"/>
      <c r="I84" s="42"/>
      <c r="J84" s="42"/>
      <c r="K84" s="42"/>
      <c r="L84" s="42"/>
      <c r="M84" s="56"/>
      <c r="N84" s="42"/>
    </row>
    <row r="85" spans="2:14" ht="15.6" x14ac:dyDescent="0.3">
      <c r="B85" s="37"/>
      <c r="C85" s="41">
        <v>15</v>
      </c>
      <c r="D85" s="41"/>
      <c r="E85" s="42"/>
      <c r="F85" s="42"/>
      <c r="G85" s="42"/>
      <c r="H85" s="42" t="s">
        <v>124</v>
      </c>
      <c r="I85" s="42"/>
      <c r="J85" s="42"/>
      <c r="K85" s="42"/>
      <c r="L85" s="42"/>
      <c r="M85" s="56"/>
      <c r="N85" s="42"/>
    </row>
    <row r="86" spans="2:14" ht="15.6" x14ac:dyDescent="0.3">
      <c r="B86" s="37"/>
      <c r="C86" s="41">
        <v>20</v>
      </c>
      <c r="D86" s="41"/>
      <c r="E86" s="42"/>
      <c r="F86" s="42"/>
      <c r="G86" s="42"/>
      <c r="H86" s="42"/>
      <c r="I86" s="42"/>
      <c r="J86" s="42"/>
      <c r="K86" s="42"/>
      <c r="L86" s="42"/>
      <c r="M86" s="56"/>
      <c r="N86" s="42"/>
    </row>
    <row r="87" spans="2:14" ht="15.6" x14ac:dyDescent="0.3">
      <c r="B87" s="37"/>
      <c r="C87" s="41">
        <v>25</v>
      </c>
      <c r="D87" s="41"/>
      <c r="E87" s="42"/>
      <c r="F87" s="42"/>
      <c r="G87" s="42"/>
      <c r="H87" s="42"/>
      <c r="I87" s="42"/>
      <c r="J87" s="42"/>
      <c r="K87" s="42"/>
      <c r="L87" s="42"/>
      <c r="M87" s="56"/>
      <c r="N87" s="42"/>
    </row>
    <row r="88" spans="2:14" ht="15.6" x14ac:dyDescent="0.3">
      <c r="B88" s="37"/>
      <c r="C88" s="41">
        <v>30</v>
      </c>
      <c r="D88" s="41"/>
      <c r="E88" s="42"/>
      <c r="F88" s="42"/>
      <c r="G88" s="42"/>
      <c r="H88" s="42"/>
      <c r="I88" s="42"/>
      <c r="J88" s="42"/>
      <c r="K88" s="42"/>
      <c r="L88" s="42"/>
      <c r="M88" s="56"/>
      <c r="N88" s="42"/>
    </row>
    <row r="89" spans="2:14" ht="15.6" x14ac:dyDescent="0.3">
      <c r="B89" s="37"/>
      <c r="C89" s="41">
        <v>35</v>
      </c>
      <c r="D89" s="41"/>
      <c r="E89" s="42"/>
      <c r="F89" s="42"/>
      <c r="G89" s="42"/>
      <c r="H89" s="42"/>
      <c r="I89" s="42"/>
      <c r="J89" s="42"/>
      <c r="K89" s="42"/>
      <c r="L89" s="42"/>
      <c r="M89" s="56"/>
      <c r="N89" s="42"/>
    </row>
    <row r="90" spans="2:14" ht="15.6" x14ac:dyDescent="0.3">
      <c r="B90" s="37"/>
      <c r="C90" s="41">
        <v>40</v>
      </c>
      <c r="D90" s="41"/>
      <c r="E90" s="42"/>
      <c r="F90" s="42"/>
      <c r="G90" s="42"/>
      <c r="H90" s="42"/>
      <c r="I90" s="42"/>
      <c r="J90" s="42"/>
      <c r="K90" s="42"/>
      <c r="L90" s="42"/>
      <c r="M90" s="56"/>
      <c r="N90" s="42"/>
    </row>
    <row r="91" spans="2:14" ht="15.6" x14ac:dyDescent="0.3">
      <c r="B91" s="37"/>
      <c r="C91" s="41">
        <v>45</v>
      </c>
      <c r="D91" s="41"/>
      <c r="E91" s="42"/>
      <c r="F91" s="42"/>
      <c r="G91" s="42"/>
      <c r="H91" s="42"/>
      <c r="I91" s="42"/>
      <c r="J91" s="42"/>
      <c r="K91" s="42"/>
      <c r="L91" s="42"/>
      <c r="M91" s="56"/>
      <c r="N91" s="42"/>
    </row>
    <row r="92" spans="2:14" ht="15.6" x14ac:dyDescent="0.3">
      <c r="B92" s="37"/>
      <c r="C92" s="41">
        <v>50</v>
      </c>
      <c r="D92" s="41"/>
      <c r="E92" s="42"/>
      <c r="F92" s="42"/>
      <c r="G92" s="42"/>
      <c r="H92" s="42"/>
      <c r="I92" s="42"/>
      <c r="J92" s="42"/>
      <c r="K92" s="42"/>
      <c r="L92" s="42"/>
      <c r="M92" s="56"/>
      <c r="N92" s="42"/>
    </row>
    <row r="93" spans="2:14" ht="16.2" thickBot="1" x14ac:dyDescent="0.35">
      <c r="B93" s="52"/>
      <c r="C93" s="53">
        <v>55</v>
      </c>
      <c r="D93" s="53"/>
      <c r="E93" s="54"/>
      <c r="F93" s="54"/>
      <c r="G93" s="54"/>
      <c r="H93" s="54"/>
      <c r="I93" s="54"/>
      <c r="J93" s="54"/>
      <c r="K93" s="54"/>
      <c r="L93" s="54"/>
      <c r="M93" s="56"/>
      <c r="N93" s="54"/>
    </row>
    <row r="94" spans="2:14" ht="21" x14ac:dyDescent="0.4">
      <c r="B94" s="57"/>
      <c r="C94" s="58"/>
      <c r="D94" s="58"/>
      <c r="E94" s="56"/>
      <c r="F94" s="56"/>
      <c r="G94" s="56"/>
      <c r="H94" s="56"/>
      <c r="I94" s="56"/>
      <c r="J94" s="56"/>
      <c r="K94" s="56"/>
      <c r="L94" s="56"/>
      <c r="M94" s="56"/>
      <c r="N94" s="56"/>
    </row>
  </sheetData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4</vt:i4>
      </vt:variant>
    </vt:vector>
  </HeadingPairs>
  <TitlesOfParts>
    <vt:vector size="9" baseType="lpstr">
      <vt:lpstr>a</vt:lpstr>
      <vt:lpstr>Tidskj2018</vt:lpstr>
      <vt:lpstr>grlag2018</vt:lpstr>
      <vt:lpstr>2017</vt:lpstr>
      <vt:lpstr>Tidskj 2018</vt:lpstr>
      <vt:lpstr>a!Utskriftsområde</vt:lpstr>
      <vt:lpstr>grlag2018!Utskriftsområde</vt:lpstr>
      <vt:lpstr>'Tidskj 2018'!Utskriftsområde</vt:lpstr>
      <vt:lpstr>Tidskj2018!Utskriftsområde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Arne Strindeberg</dc:creator>
  <cp:lastModifiedBy>Lasse</cp:lastModifiedBy>
  <cp:lastPrinted>2018-01-04T11:34:27Z</cp:lastPrinted>
  <dcterms:created xsi:type="dcterms:W3CDTF">2015-08-07T08:45:27Z</dcterms:created>
  <dcterms:modified xsi:type="dcterms:W3CDTF">2018-01-04T17:31:57Z</dcterms:modified>
</cp:coreProperties>
</file>