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navno-my.sharepoint.com/personal/kjetil_fosse_nav_no/Documents/Privat/Privat/Porsgrunn Disksportklubb/Mellomlagring/Årsmøtepapirer 24 PDF/"/>
    </mc:Choice>
  </mc:AlternateContent>
  <xr:revisionPtr revIDLastSave="0" documentId="8_{D1A74BBB-0F28-4C77-A30A-CB95046E7FD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gnskap PDSK 2024 " sheetId="2" r:id="rId1"/>
    <sheet name="Balanse" sheetId="6" r:id="rId2"/>
    <sheet name="Inntekter" sheetId="3" r:id="rId3"/>
    <sheet name="Utgifter" sheetId="4" r:id="rId4"/>
    <sheet name="Renter og gebyrer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C8" i="2"/>
  <c r="D5" i="2" l="1"/>
  <c r="D10" i="2" s="1"/>
  <c r="E5" i="2"/>
  <c r="E10" i="2" s="1"/>
  <c r="F5" i="2"/>
  <c r="F10" i="2" s="1"/>
  <c r="D16" i="2"/>
  <c r="E16" i="2"/>
  <c r="F16" i="2"/>
  <c r="C16" i="2"/>
  <c r="G5" i="2"/>
  <c r="G10" i="2" s="1"/>
  <c r="C6" i="2"/>
  <c r="H6" i="3"/>
  <c r="H5" i="3" l="1"/>
  <c r="H7" i="3"/>
  <c r="H8" i="3" l="1"/>
  <c r="C4" i="4"/>
  <c r="F4" i="4"/>
  <c r="C13" i="5"/>
  <c r="E4" i="4"/>
  <c r="F17" i="6" l="1"/>
  <c r="E17" i="6"/>
  <c r="F10" i="6"/>
  <c r="F13" i="6" s="1"/>
  <c r="E10" i="6"/>
  <c r="E13" i="6" s="1"/>
  <c r="E14" i="6" s="1"/>
  <c r="E19" i="6" s="1"/>
  <c r="F14" i="6" l="1"/>
  <c r="F19" i="6" s="1"/>
  <c r="E11" i="6"/>
  <c r="E21" i="6" s="1"/>
  <c r="F11" i="6"/>
  <c r="F21" i="6" l="1"/>
  <c r="I10" i="2" l="1"/>
  <c r="F14" i="2"/>
  <c r="F13" i="2" s="1"/>
  <c r="C14" i="2"/>
  <c r="C13" i="2" s="1"/>
  <c r="E21" i="2"/>
  <c r="D4" i="4"/>
  <c r="E14" i="2"/>
  <c r="G4" i="4"/>
  <c r="G14" i="2" s="1"/>
  <c r="G13" i="5"/>
  <c r="G23" i="2" s="1"/>
  <c r="F13" i="5"/>
  <c r="F23" i="2" s="1"/>
  <c r="E13" i="5"/>
  <c r="E23" i="2" s="1"/>
  <c r="D13" i="5"/>
  <c r="D23" i="2" s="1"/>
  <c r="C23" i="2"/>
  <c r="G9" i="5"/>
  <c r="G22" i="2" s="1"/>
  <c r="F9" i="5"/>
  <c r="F22" i="2" s="1"/>
  <c r="E9" i="5"/>
  <c r="E22" i="2" s="1"/>
  <c r="D9" i="5"/>
  <c r="D22" i="2" s="1"/>
  <c r="C9" i="5"/>
  <c r="C22" i="2" s="1"/>
  <c r="G4" i="5"/>
  <c r="G21" i="2" s="1"/>
  <c r="F4" i="5"/>
  <c r="F21" i="2" s="1"/>
  <c r="E4" i="5"/>
  <c r="D4" i="5"/>
  <c r="D21" i="2" s="1"/>
  <c r="C4" i="5"/>
  <c r="C21" i="2" s="1"/>
  <c r="C5" i="2"/>
  <c r="C10" i="2" s="1"/>
  <c r="H4" i="3"/>
  <c r="D14" i="2" l="1"/>
  <c r="D13" i="2" s="1"/>
  <c r="H4" i="4"/>
  <c r="H37" i="4" s="1"/>
  <c r="I18" i="2"/>
  <c r="I25" i="2" s="1"/>
  <c r="H23" i="2"/>
  <c r="H21" i="2"/>
  <c r="H22" i="2"/>
  <c r="H13" i="5"/>
  <c r="H9" i="5"/>
  <c r="H4" i="5"/>
  <c r="G13" i="2"/>
  <c r="G16" i="2" s="1"/>
  <c r="E13" i="2"/>
  <c r="H5" i="2"/>
  <c r="F18" i="2" l="1"/>
  <c r="F25" i="2" s="1"/>
  <c r="H10" i="3"/>
  <c r="E18" i="2"/>
  <c r="E25" i="2" s="1"/>
  <c r="H10" i="2"/>
  <c r="H13" i="2"/>
  <c r="H16" i="2" s="1"/>
  <c r="C18" i="2" l="1"/>
  <c r="C25" i="2" s="1"/>
  <c r="D18" i="2"/>
  <c r="D25" i="2" s="1"/>
  <c r="G18" i="2" l="1"/>
  <c r="G25" i="2" s="1"/>
  <c r="H18" i="2" l="1"/>
  <c r="H25" i="2" s="1"/>
</calcChain>
</file>

<file path=xl/sharedStrings.xml><?xml version="1.0" encoding="utf-8"?>
<sst xmlns="http://schemas.openxmlformats.org/spreadsheetml/2006/main" count="130" uniqueCount="83">
  <si>
    <t>PDSK</t>
  </si>
  <si>
    <t>Diskgolf</t>
  </si>
  <si>
    <t>Ultimate</t>
  </si>
  <si>
    <t>Heistad</t>
  </si>
  <si>
    <t>Kjølnes</t>
  </si>
  <si>
    <t>INNTEKTER:</t>
  </si>
  <si>
    <t>SUM INNTEKTER</t>
  </si>
  <si>
    <t>SUM KOSTNADER</t>
  </si>
  <si>
    <t>Andre tilskudd</t>
  </si>
  <si>
    <t>KOSTNADER</t>
  </si>
  <si>
    <t>Innkjøp av utstyr</t>
  </si>
  <si>
    <t>TOTALT</t>
  </si>
  <si>
    <t>INNTEKTER</t>
  </si>
  <si>
    <t>Dato</t>
  </si>
  <si>
    <t>Ktrl</t>
  </si>
  <si>
    <t>Totalt</t>
  </si>
  <si>
    <t>Rente inntekter</t>
  </si>
  <si>
    <t>Renteinnttekter</t>
  </si>
  <si>
    <t>Renteutgifter</t>
  </si>
  <si>
    <t>Gebyrer i bank</t>
  </si>
  <si>
    <t>RESULTAT DRIFT</t>
  </si>
  <si>
    <t>FINANS-/EKSTRAORDINÆRE POSTER</t>
  </si>
  <si>
    <t>Renteinntekter</t>
  </si>
  <si>
    <t>ÅRSOVERSKUDD/UNDERSKUDD</t>
  </si>
  <si>
    <t>Balanse</t>
  </si>
  <si>
    <t>Tore Kaarstein</t>
  </si>
  <si>
    <t>Kasserer</t>
  </si>
  <si>
    <t>Kontrollutvalg</t>
  </si>
  <si>
    <t>Balanse: kontobeløp inn + resultat inneværende år - kontobeløp ut = 0</t>
  </si>
  <si>
    <t>Note</t>
  </si>
  <si>
    <t>Foreningskonto 2801.59.02894</t>
  </si>
  <si>
    <t>Driftskonto 2801.59.22879</t>
  </si>
  <si>
    <t>Øremerkede midler 3000.58.24555</t>
  </si>
  <si>
    <t>Sum Bank</t>
  </si>
  <si>
    <t>SUM EIENDELER</t>
  </si>
  <si>
    <t>Annen egenkapital</t>
  </si>
  <si>
    <t>Sum egenkapital</t>
  </si>
  <si>
    <t>Kortsiktig gjeld (øremerkede midler)</t>
  </si>
  <si>
    <t>Sum kortsiktig gjeld</t>
  </si>
  <si>
    <t>SUM EGENKAPITAL OG GJELD</t>
  </si>
  <si>
    <t xml:space="preserve">UTGIFTER </t>
  </si>
  <si>
    <t xml:space="preserve"> </t>
  </si>
  <si>
    <t>Renter Vipps</t>
  </si>
  <si>
    <t>Balanse PDSK 2024</t>
  </si>
  <si>
    <t>Renter og gebyrer PDSK 2024</t>
  </si>
  <si>
    <t>4200-1</t>
  </si>
  <si>
    <t>Gjensidige stiftelsen</t>
  </si>
  <si>
    <t>3440-1</t>
  </si>
  <si>
    <t>Totalt 2024</t>
  </si>
  <si>
    <t>Regnskap PDSK 2024 Øremerkede midler</t>
  </si>
  <si>
    <t>Inntekter PDSK 2024 Øremerkede midler</t>
  </si>
  <si>
    <t>Utgifter PDSK 2024 Øremerkede midler</t>
  </si>
  <si>
    <t>Jons Dekk&amp;felg. Tilhenger innkjøp</t>
  </si>
  <si>
    <t>3440-2</t>
  </si>
  <si>
    <t xml:space="preserve">Sparebankstiftelsen Telemark </t>
  </si>
  <si>
    <t>4200-2</t>
  </si>
  <si>
    <t>Jula Verktøy tilhenger</t>
  </si>
  <si>
    <t>4200-3</t>
  </si>
  <si>
    <t>Svea XL Bygg Materialer teepads Kjølnes</t>
  </si>
  <si>
    <t>4200-4</t>
  </si>
  <si>
    <t>XL Bygg Kjølnes bane</t>
  </si>
  <si>
    <t>4200-5</t>
  </si>
  <si>
    <t>4200-6</t>
  </si>
  <si>
    <t>Discgolfkonsulenten kurver Kjølnes</t>
  </si>
  <si>
    <t>4200-7</t>
  </si>
  <si>
    <t>Jula materiell Kjølnes</t>
  </si>
  <si>
    <t>4200-8</t>
  </si>
  <si>
    <t>All Sports recycled gress til teepads Kjølnes</t>
  </si>
  <si>
    <t>4200-9</t>
  </si>
  <si>
    <t>4200-10</t>
  </si>
  <si>
    <t>4200-11</t>
  </si>
  <si>
    <t>4200-12</t>
  </si>
  <si>
    <t>4200-13</t>
  </si>
  <si>
    <t>4200-14</t>
  </si>
  <si>
    <t>4200-15</t>
  </si>
  <si>
    <t>3440-3</t>
  </si>
  <si>
    <t>Clas Ohlson Skruer til tee</t>
  </si>
  <si>
    <t>Jula Skruer til tee</t>
  </si>
  <si>
    <t>Biltema Materiell dugnad Kjølnes</t>
  </si>
  <si>
    <t>4200-16</t>
  </si>
  <si>
    <t>4200-17</t>
  </si>
  <si>
    <t>Biltema Materiell Kjølnes</t>
  </si>
  <si>
    <t xml:space="preserve">   Porsgrunn, den 09.01.2025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</si>
</sst>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i/>
      <sz val="10"/>
      <color rgb="FF00B050"/>
      <name val="Calibri"/>
      <family val="2"/>
      <scheme val="minor"/>
    </font>
    <font>
      <sz val="10"/>
      <color rgb="FF00CC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7" xfId="0" applyBorder="1"/>
    <xf numFmtId="43" fontId="5" fillId="0" borderId="9" xfId="1" applyFont="1" applyBorder="1"/>
    <xf numFmtId="43" fontId="5" fillId="0" borderId="7" xfId="1" applyFont="1" applyBorder="1"/>
    <xf numFmtId="0" fontId="0" fillId="0" borderId="5" xfId="0" applyBorder="1"/>
    <xf numFmtId="43" fontId="5" fillId="0" borderId="4" xfId="1" applyFont="1" applyBorder="1"/>
    <xf numFmtId="43" fontId="5" fillId="0" borderId="5" xfId="1" applyFont="1" applyBorder="1"/>
    <xf numFmtId="0" fontId="0" fillId="2" borderId="16" xfId="0" applyFill="1" applyBorder="1" applyAlignment="1">
      <alignment horizontal="center"/>
    </xf>
    <xf numFmtId="0" fontId="0" fillId="2" borderId="6" xfId="0" applyFill="1" applyBorder="1"/>
    <xf numFmtId="0" fontId="4" fillId="2" borderId="3" xfId="0" applyFont="1" applyFill="1" applyBorder="1" applyAlignment="1">
      <alignment horizontal="left" indent="1"/>
    </xf>
    <xf numFmtId="0" fontId="5" fillId="2" borderId="6" xfId="0" applyFont="1" applyFill="1" applyBorder="1" applyAlignment="1">
      <alignment horizontal="left" indent="2"/>
    </xf>
    <xf numFmtId="0" fontId="5" fillId="2" borderId="17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left" indent="1"/>
    </xf>
    <xf numFmtId="0" fontId="5" fillId="2" borderId="11" xfId="0" applyFont="1" applyFill="1" applyBorder="1" applyAlignment="1">
      <alignment horizontal="left" indent="2"/>
    </xf>
    <xf numFmtId="0" fontId="5" fillId="2" borderId="8" xfId="0" applyFont="1" applyFill="1" applyBorder="1"/>
    <xf numFmtId="0" fontId="5" fillId="2" borderId="2" xfId="0" applyFont="1" applyFill="1" applyBorder="1"/>
    <xf numFmtId="0" fontId="5" fillId="2" borderId="1" xfId="0" applyFont="1" applyFill="1" applyBorder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4" xfId="0" applyFont="1" applyFill="1" applyBorder="1"/>
    <xf numFmtId="43" fontId="4" fillId="2" borderId="9" xfId="1" applyFont="1" applyFill="1" applyBorder="1"/>
    <xf numFmtId="43" fontId="4" fillId="2" borderId="4" xfId="1" applyFont="1" applyFill="1" applyBorder="1"/>
    <xf numFmtId="43" fontId="4" fillId="2" borderId="1" xfId="1" applyFont="1" applyFill="1" applyBorder="1"/>
    <xf numFmtId="43" fontId="4" fillId="2" borderId="10" xfId="1" applyFont="1" applyFill="1" applyBorder="1"/>
    <xf numFmtId="43" fontId="4" fillId="2" borderId="18" xfId="1" applyFont="1" applyFill="1" applyBorder="1"/>
    <xf numFmtId="43" fontId="4" fillId="2" borderId="19" xfId="0" applyNumberFormat="1" applyFont="1" applyFill="1" applyBorder="1"/>
    <xf numFmtId="0" fontId="6" fillId="2" borderId="0" xfId="0" applyFont="1" applyFill="1" applyAlignment="1">
      <alignment horizontal="left" indent="3"/>
    </xf>
    <xf numFmtId="43" fontId="7" fillId="0" borderId="9" xfId="1" applyFont="1" applyBorder="1"/>
    <xf numFmtId="0" fontId="4" fillId="2" borderId="6" xfId="0" applyFont="1" applyFill="1" applyBorder="1" applyAlignment="1">
      <alignment horizontal="left" indent="1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3" fontId="5" fillId="2" borderId="4" xfId="1" applyFont="1" applyFill="1" applyBorder="1"/>
    <xf numFmtId="0" fontId="4" fillId="2" borderId="21" xfId="0" applyFont="1" applyFill="1" applyBorder="1" applyAlignment="1">
      <alignment horizontal="center"/>
    </xf>
    <xf numFmtId="43" fontId="7" fillId="0" borderId="9" xfId="1" applyFont="1" applyFill="1" applyBorder="1"/>
    <xf numFmtId="0" fontId="5" fillId="2" borderId="0" xfId="0" applyFont="1" applyFill="1" applyAlignment="1">
      <alignment horizontal="center"/>
    </xf>
    <xf numFmtId="43" fontId="5" fillId="2" borderId="0" xfId="1" applyFont="1" applyFill="1" applyBorder="1"/>
    <xf numFmtId="43" fontId="4" fillId="0" borderId="0" xfId="1" applyFont="1" applyFill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3" fontId="5" fillId="0" borderId="0" xfId="1" applyFont="1" applyFill="1" applyBorder="1"/>
    <xf numFmtId="0" fontId="5" fillId="0" borderId="0" xfId="0" applyFont="1" applyAlignment="1">
      <alignment horizontal="left" indent="1"/>
    </xf>
    <xf numFmtId="0" fontId="10" fillId="0" borderId="0" xfId="0" applyFont="1" applyAlignment="1">
      <alignment horizontal="left" inden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indent="3"/>
    </xf>
    <xf numFmtId="43" fontId="7" fillId="0" borderId="1" xfId="1" applyFont="1" applyFill="1" applyBorder="1"/>
    <xf numFmtId="43" fontId="4" fillId="0" borderId="1" xfId="0" applyNumberFormat="1" applyFont="1" applyBorder="1"/>
    <xf numFmtId="43" fontId="5" fillId="3" borderId="0" xfId="1" applyFont="1" applyFill="1" applyBorder="1"/>
    <xf numFmtId="43" fontId="5" fillId="0" borderId="1" xfId="1" applyFont="1" applyFill="1" applyBorder="1"/>
    <xf numFmtId="43" fontId="4" fillId="3" borderId="0" xfId="1" applyFont="1" applyFill="1" applyBorder="1"/>
    <xf numFmtId="0" fontId="0" fillId="3" borderId="0" xfId="0" applyFill="1"/>
    <xf numFmtId="0" fontId="0" fillId="0" borderId="6" xfId="0" applyBorder="1" applyAlignment="1">
      <alignment horizontal="center"/>
    </xf>
    <xf numFmtId="43" fontId="5" fillId="0" borderId="6" xfId="1" applyFont="1" applyFill="1" applyBorder="1"/>
    <xf numFmtId="0" fontId="5" fillId="0" borderId="6" xfId="0" applyFont="1" applyBorder="1" applyAlignment="1">
      <alignment horizontal="center"/>
    </xf>
    <xf numFmtId="43" fontId="4" fillId="0" borderId="6" xfId="1" applyFont="1" applyFill="1" applyBorder="1"/>
    <xf numFmtId="0" fontId="4" fillId="3" borderId="0" xfId="0" applyFont="1" applyFill="1" applyAlignment="1">
      <alignment horizontal="center"/>
    </xf>
    <xf numFmtId="43" fontId="7" fillId="0" borderId="24" xfId="1" applyFont="1" applyFill="1" applyBorder="1"/>
    <xf numFmtId="43" fontId="5" fillId="0" borderId="9" xfId="1" applyFont="1" applyFill="1" applyBorder="1"/>
    <xf numFmtId="43" fontId="5" fillId="0" borderId="7" xfId="1" applyFont="1" applyFill="1" applyBorder="1"/>
    <xf numFmtId="0" fontId="9" fillId="3" borderId="0" xfId="0" applyFont="1" applyFill="1" applyAlignment="1">
      <alignment horizontal="left" indent="3"/>
    </xf>
    <xf numFmtId="0" fontId="5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0" fontId="10" fillId="0" borderId="7" xfId="0" applyFont="1" applyBorder="1" applyAlignment="1">
      <alignment horizontal="left" indent="1"/>
    </xf>
    <xf numFmtId="43" fontId="10" fillId="0" borderId="0" xfId="1" applyFont="1" applyFill="1" applyBorder="1"/>
    <xf numFmtId="43" fontId="8" fillId="0" borderId="1" xfId="1" applyFont="1" applyFill="1" applyBorder="1"/>
    <xf numFmtId="43" fontId="4" fillId="0" borderId="1" xfId="1" applyFont="1" applyFill="1" applyBorder="1"/>
    <xf numFmtId="16" fontId="0" fillId="0" borderId="0" xfId="0" applyNumberFormat="1"/>
    <xf numFmtId="0" fontId="4" fillId="3" borderId="0" xfId="0" applyFont="1" applyFill="1" applyAlignment="1">
      <alignment horizontal="left" indent="1"/>
    </xf>
    <xf numFmtId="43" fontId="5" fillId="0" borderId="0" xfId="1" applyFont="1"/>
    <xf numFmtId="0" fontId="0" fillId="0" borderId="0" xfId="0" applyAlignment="1">
      <alignment horizontal="left" indent="1"/>
    </xf>
    <xf numFmtId="43" fontId="9" fillId="0" borderId="1" xfId="1" applyFont="1" applyFill="1" applyBorder="1"/>
    <xf numFmtId="43" fontId="4" fillId="0" borderId="9" xfId="0" applyNumberFormat="1" applyFont="1" applyBorder="1"/>
    <xf numFmtId="43" fontId="10" fillId="0" borderId="9" xfId="1" applyFont="1" applyFill="1" applyBorder="1"/>
    <xf numFmtId="43" fontId="10" fillId="0" borderId="7" xfId="1" applyFont="1" applyFill="1" applyBorder="1"/>
    <xf numFmtId="0" fontId="5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6" fillId="4" borderId="0" xfId="0" applyFont="1" applyFill="1" applyAlignment="1">
      <alignment horizontal="left" indent="3"/>
    </xf>
    <xf numFmtId="43" fontId="7" fillId="4" borderId="0" xfId="1" applyFont="1" applyFill="1" applyBorder="1"/>
    <xf numFmtId="43" fontId="5" fillId="4" borderId="0" xfId="1" applyFont="1" applyFill="1" applyBorder="1"/>
    <xf numFmtId="43" fontId="4" fillId="4" borderId="0" xfId="1" applyFont="1" applyFill="1" applyBorder="1"/>
    <xf numFmtId="0" fontId="5" fillId="0" borderId="7" xfId="0" applyFont="1" applyBorder="1" applyAlignment="1">
      <alignment horizontal="left"/>
    </xf>
    <xf numFmtId="43" fontId="4" fillId="2" borderId="8" xfId="0" applyNumberFormat="1" applyFont="1" applyFill="1" applyBorder="1"/>
    <xf numFmtId="43" fontId="4" fillId="2" borderId="2" xfId="0" applyNumberFormat="1" applyFont="1" applyFill="1" applyBorder="1"/>
    <xf numFmtId="0" fontId="5" fillId="2" borderId="7" xfId="0" applyFont="1" applyFill="1" applyBorder="1"/>
    <xf numFmtId="0" fontId="5" fillId="0" borderId="8" xfId="0" applyFont="1" applyBorder="1"/>
    <xf numFmtId="0" fontId="5" fillId="0" borderId="9" xfId="0" applyFont="1" applyBorder="1"/>
    <xf numFmtId="43" fontId="5" fillId="0" borderId="9" xfId="0" applyNumberFormat="1" applyFont="1" applyBorder="1"/>
    <xf numFmtId="0" fontId="5" fillId="0" borderId="7" xfId="0" applyFont="1" applyBorder="1"/>
    <xf numFmtId="0" fontId="5" fillId="2" borderId="0" xfId="0" applyFont="1" applyFill="1" applyAlignment="1">
      <alignment horizontal="left" indent="1"/>
    </xf>
    <xf numFmtId="0" fontId="5" fillId="2" borderId="28" xfId="0" applyFon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19" xfId="0" applyFont="1" applyFill="1" applyBorder="1"/>
    <xf numFmtId="43" fontId="4" fillId="2" borderId="32" xfId="0" applyNumberFormat="1" applyFont="1" applyFill="1" applyBorder="1"/>
    <xf numFmtId="0" fontId="5" fillId="2" borderId="26" xfId="0" applyFont="1" applyFill="1" applyBorder="1"/>
    <xf numFmtId="43" fontId="4" fillId="2" borderId="26" xfId="1" applyFont="1" applyFill="1" applyBorder="1"/>
    <xf numFmtId="43" fontId="7" fillId="0" borderId="26" xfId="1" applyFont="1" applyFill="1" applyBorder="1"/>
    <xf numFmtId="0" fontId="4" fillId="2" borderId="9" xfId="0" applyFont="1" applyFill="1" applyBorder="1" applyAlignment="1">
      <alignment horizontal="left" indent="1"/>
    </xf>
    <xf numFmtId="0" fontId="6" fillId="2" borderId="9" xfId="0" applyFont="1" applyFill="1" applyBorder="1" applyAlignment="1">
      <alignment horizontal="left" indent="3"/>
    </xf>
    <xf numFmtId="0" fontId="6" fillId="2" borderId="7" xfId="0" applyFont="1" applyFill="1" applyBorder="1" applyAlignment="1">
      <alignment horizontal="left" indent="3"/>
    </xf>
    <xf numFmtId="43" fontId="7" fillId="0" borderId="27" xfId="1" applyFont="1" applyFill="1" applyBorder="1"/>
    <xf numFmtId="43" fontId="7" fillId="0" borderId="5" xfId="1" applyFont="1" applyFill="1" applyBorder="1"/>
    <xf numFmtId="43" fontId="7" fillId="0" borderId="7" xfId="1" applyFont="1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/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left" indent="1"/>
    </xf>
    <xf numFmtId="0" fontId="2" fillId="3" borderId="2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2" borderId="0" xfId="0" applyFill="1"/>
    <xf numFmtId="14" fontId="4" fillId="0" borderId="1" xfId="0" applyNumberFormat="1" applyFont="1" applyBorder="1"/>
    <xf numFmtId="0" fontId="10" fillId="2" borderId="0" xfId="0" applyFont="1" applyFill="1" applyAlignment="1">
      <alignment horizontal="left" inden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6" xfId="0" applyFont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14" fontId="4" fillId="2" borderId="34" xfId="0" applyNumberFormat="1" applyFont="1" applyFill="1" applyBorder="1"/>
    <xf numFmtId="43" fontId="10" fillId="2" borderId="30" xfId="1" applyFont="1" applyFill="1" applyBorder="1"/>
    <xf numFmtId="0" fontId="5" fillId="2" borderId="35" xfId="0" applyFont="1" applyFill="1" applyBorder="1" applyAlignment="1">
      <alignment horizontal="left" indent="1"/>
    </xf>
    <xf numFmtId="0" fontId="0" fillId="2" borderId="31" xfId="0" applyFill="1" applyBorder="1"/>
    <xf numFmtId="0" fontId="0" fillId="2" borderId="30" xfId="0" applyFill="1" applyBorder="1"/>
    <xf numFmtId="0" fontId="0" fillId="2" borderId="7" xfId="0" applyFill="1" applyBorder="1"/>
    <xf numFmtId="0" fontId="0" fillId="2" borderId="9" xfId="0" applyFill="1" applyBorder="1"/>
    <xf numFmtId="14" fontId="5" fillId="2" borderId="0" xfId="0" applyNumberFormat="1" applyFont="1" applyFill="1" applyAlignment="1">
      <alignment horizontal="left" indent="1"/>
    </xf>
    <xf numFmtId="0" fontId="4" fillId="3" borderId="13" xfId="0" applyFont="1" applyFill="1" applyBorder="1" applyAlignment="1">
      <alignment horizontal="center"/>
    </xf>
    <xf numFmtId="0" fontId="5" fillId="2" borderId="3" xfId="0" applyFont="1" applyFill="1" applyBorder="1"/>
    <xf numFmtId="43" fontId="4" fillId="2" borderId="0" xfId="1" applyFont="1" applyFill="1" applyBorder="1"/>
    <xf numFmtId="43" fontId="5" fillId="2" borderId="6" xfId="1" applyFont="1" applyFill="1" applyBorder="1"/>
    <xf numFmtId="0" fontId="4" fillId="3" borderId="2" xfId="0" applyFont="1" applyFill="1" applyBorder="1" applyAlignment="1">
      <alignment horizontal="center"/>
    </xf>
    <xf numFmtId="0" fontId="5" fillId="2" borderId="11" xfId="0" applyFont="1" applyFill="1" applyBorder="1"/>
    <xf numFmtId="43" fontId="4" fillId="2" borderId="3" xfId="0" applyNumberFormat="1" applyFont="1" applyFill="1" applyBorder="1"/>
    <xf numFmtId="43" fontId="5" fillId="2" borderId="4" xfId="0" applyNumberFormat="1" applyFont="1" applyFill="1" applyBorder="1"/>
    <xf numFmtId="43" fontId="4" fillId="2" borderId="4" xfId="0" applyNumberFormat="1" applyFont="1" applyFill="1" applyBorder="1"/>
    <xf numFmtId="0" fontId="5" fillId="2" borderId="5" xfId="0" applyFont="1" applyFill="1" applyBorder="1"/>
    <xf numFmtId="43" fontId="4" fillId="6" borderId="32" xfId="1" applyFont="1" applyFill="1" applyBorder="1"/>
    <xf numFmtId="0" fontId="2" fillId="6" borderId="33" xfId="0" applyFont="1" applyFill="1" applyBorder="1" applyAlignment="1">
      <alignment horizontal="center"/>
    </xf>
    <xf numFmtId="0" fontId="0" fillId="5" borderId="31" xfId="0" applyFill="1" applyBorder="1"/>
    <xf numFmtId="43" fontId="0" fillId="5" borderId="30" xfId="1" applyFont="1" applyFill="1" applyBorder="1"/>
    <xf numFmtId="0" fontId="4" fillId="2" borderId="0" xfId="0" applyFont="1" applyFill="1" applyAlignment="1">
      <alignment horizontal="left" indent="1"/>
    </xf>
    <xf numFmtId="43" fontId="0" fillId="5" borderId="31" xfId="1" applyFont="1" applyFill="1" applyBorder="1"/>
    <xf numFmtId="0" fontId="5" fillId="3" borderId="36" xfId="0" applyFont="1" applyFill="1" applyBorder="1" applyAlignment="1">
      <alignment horizontal="center"/>
    </xf>
    <xf numFmtId="43" fontId="0" fillId="6" borderId="29" xfId="1" applyFont="1" applyFill="1" applyBorder="1"/>
    <xf numFmtId="0" fontId="4" fillId="2" borderId="28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43" fontId="4" fillId="6" borderId="34" xfId="1" applyFont="1" applyFill="1" applyBorder="1"/>
    <xf numFmtId="43" fontId="4" fillId="6" borderId="29" xfId="1" applyFont="1" applyFill="1" applyBorder="1"/>
    <xf numFmtId="16" fontId="5" fillId="0" borderId="0" xfId="0" applyNumberFormat="1" applyFont="1"/>
    <xf numFmtId="0" fontId="0" fillId="3" borderId="12" xfId="0" applyFill="1" applyBorder="1"/>
    <xf numFmtId="0" fontId="0" fillId="2" borderId="16" xfId="0" applyFill="1" applyBorder="1"/>
    <xf numFmtId="0" fontId="0" fillId="2" borderId="28" xfId="0" applyFill="1" applyBorder="1"/>
    <xf numFmtId="0" fontId="4" fillId="2" borderId="36" xfId="0" applyFont="1" applyFill="1" applyBorder="1" applyAlignment="1">
      <alignment horizontal="left" indent="1"/>
    </xf>
    <xf numFmtId="0" fontId="5" fillId="2" borderId="28" xfId="0" applyFont="1" applyFill="1" applyBorder="1" applyAlignment="1">
      <alignment horizontal="left" indent="1"/>
    </xf>
    <xf numFmtId="0" fontId="4" fillId="2" borderId="37" xfId="0" applyFont="1" applyFill="1" applyBorder="1" applyAlignment="1">
      <alignment horizontal="left" indent="1"/>
    </xf>
    <xf numFmtId="14" fontId="4" fillId="2" borderId="11" xfId="0" applyNumberFormat="1" applyFont="1" applyFill="1" applyBorder="1" applyAlignment="1">
      <alignment horizontal="left" indent="1"/>
    </xf>
    <xf numFmtId="43" fontId="9" fillId="2" borderId="34" xfId="1" applyFont="1" applyFill="1" applyBorder="1"/>
    <xf numFmtId="0" fontId="9" fillId="2" borderId="38" xfId="0" applyFont="1" applyFill="1" applyBorder="1" applyAlignment="1">
      <alignment horizontal="left" indent="3"/>
    </xf>
    <xf numFmtId="0" fontId="13" fillId="2" borderId="35" xfId="0" applyFont="1" applyFill="1" applyBorder="1" applyAlignment="1">
      <alignment horizontal="left" indent="3"/>
    </xf>
    <xf numFmtId="43" fontId="9" fillId="0" borderId="39" xfId="1" applyFont="1" applyFill="1" applyBorder="1"/>
    <xf numFmtId="43" fontId="9" fillId="2" borderId="40" xfId="1" applyFont="1" applyFill="1" applyBorder="1"/>
    <xf numFmtId="0" fontId="10" fillId="2" borderId="28" xfId="0" applyFont="1" applyFill="1" applyBorder="1" applyAlignment="1">
      <alignment horizontal="left" indent="3"/>
    </xf>
    <xf numFmtId="0" fontId="10" fillId="2" borderId="28" xfId="0" applyFont="1" applyFill="1" applyBorder="1" applyAlignment="1">
      <alignment horizontal="left" indent="1"/>
    </xf>
    <xf numFmtId="0" fontId="9" fillId="2" borderId="37" xfId="0" applyFont="1" applyFill="1" applyBorder="1" applyAlignment="1">
      <alignment horizontal="left" indent="1"/>
    </xf>
    <xf numFmtId="0" fontId="9" fillId="2" borderId="11" xfId="0" applyFont="1" applyFill="1" applyBorder="1" applyAlignment="1">
      <alignment horizontal="left" indent="1"/>
    </xf>
    <xf numFmtId="0" fontId="9" fillId="2" borderId="41" xfId="0" applyFont="1" applyFill="1" applyBorder="1" applyAlignment="1">
      <alignment horizontal="left" indent="1"/>
    </xf>
    <xf numFmtId="0" fontId="9" fillId="2" borderId="42" xfId="0" applyFont="1" applyFill="1" applyBorder="1" applyAlignment="1">
      <alignment horizontal="left" indent="1"/>
    </xf>
    <xf numFmtId="43" fontId="9" fillId="0" borderId="43" xfId="1" applyFont="1" applyFill="1" applyBorder="1"/>
    <xf numFmtId="43" fontId="9" fillId="2" borderId="44" xfId="1" applyFont="1" applyFill="1" applyBorder="1"/>
    <xf numFmtId="0" fontId="5" fillId="2" borderId="38" xfId="0" applyFont="1" applyFill="1" applyBorder="1" applyAlignment="1">
      <alignment horizontal="center"/>
    </xf>
    <xf numFmtId="0" fontId="5" fillId="2" borderId="38" xfId="0" applyFont="1" applyFill="1" applyBorder="1" applyAlignment="1">
      <alignment horizontal="left" indent="1"/>
    </xf>
    <xf numFmtId="43" fontId="10" fillId="0" borderId="45" xfId="1" applyFont="1" applyFill="1" applyBorder="1"/>
    <xf numFmtId="43" fontId="10" fillId="2" borderId="40" xfId="1" applyFont="1" applyFill="1" applyBorder="1"/>
    <xf numFmtId="43" fontId="14" fillId="0" borderId="0" xfId="0" applyNumberFormat="1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colors>
    <mruColors>
      <color rgb="FF00CC00"/>
      <color rgb="FF00FF00"/>
      <color rgb="FF66FF66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8704807F-DC43-42C0-8683-8412551F2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45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FF60AED4-A50F-425C-81F9-E77067E6B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ECE46FAB-823B-4B12-B95B-2A85F9325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FA77400D-7FA4-4E2E-BBD1-EFF92F0F1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A9C4D3FF-3767-400A-ADBA-2EB70F221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B1B7-BCBC-49CC-8D94-F7156699A750}">
  <dimension ref="A1:I26"/>
  <sheetViews>
    <sheetView showGridLines="0" tabSelected="1" zoomScaleNormal="100" workbookViewId="0">
      <pane ySplit="2" topLeftCell="A3" activePane="bottomLeft" state="frozen"/>
      <selection pane="bottomLeft" activeCell="F35" sqref="F35"/>
    </sheetView>
  </sheetViews>
  <sheetFormatPr baseColWidth="10" defaultColWidth="8.54296875" defaultRowHeight="14.5" x14ac:dyDescent="0.35"/>
  <cols>
    <col min="1" max="1" width="7.1796875" style="1" customWidth="1"/>
    <col min="2" max="2" width="38.453125" bestFit="1" customWidth="1"/>
    <col min="3" max="8" width="13.54296875" customWidth="1"/>
    <col min="9" max="9" width="13.453125" customWidth="1"/>
  </cols>
  <sheetData>
    <row r="1" spans="1:9" ht="40" customHeight="1" thickBot="1" x14ac:dyDescent="0.4">
      <c r="A1" s="180" t="s">
        <v>49</v>
      </c>
      <c r="B1" s="180"/>
      <c r="C1" s="180"/>
      <c r="D1" s="180"/>
      <c r="E1" s="180"/>
      <c r="F1" s="180"/>
      <c r="G1" s="180"/>
      <c r="H1" s="180"/>
    </row>
    <row r="2" spans="1:9" ht="22" customHeight="1" x14ac:dyDescent="0.35">
      <c r="A2" s="108"/>
      <c r="B2" s="109"/>
      <c r="C2" s="110" t="s">
        <v>0</v>
      </c>
      <c r="D2" s="111" t="s">
        <v>1</v>
      </c>
      <c r="E2" s="110" t="s">
        <v>2</v>
      </c>
      <c r="F2" s="110" t="s">
        <v>3</v>
      </c>
      <c r="G2" s="110" t="s">
        <v>4</v>
      </c>
      <c r="H2" s="131" t="s">
        <v>48</v>
      </c>
      <c r="I2" s="142"/>
    </row>
    <row r="3" spans="1:9" x14ac:dyDescent="0.35">
      <c r="A3" s="10"/>
      <c r="B3" s="11"/>
      <c r="C3" s="4"/>
      <c r="D3" s="7"/>
      <c r="E3" s="4"/>
      <c r="F3" s="4"/>
      <c r="G3" s="4"/>
      <c r="H3" s="11"/>
      <c r="I3" s="143"/>
    </row>
    <row r="4" spans="1:9" ht="17.149999999999999" customHeight="1" x14ac:dyDescent="0.35">
      <c r="A4" s="32"/>
      <c r="B4" s="12" t="s">
        <v>5</v>
      </c>
      <c r="C4" s="17"/>
      <c r="D4" s="18"/>
      <c r="E4" s="17"/>
      <c r="F4" s="17"/>
      <c r="G4" s="17"/>
      <c r="H4" s="132"/>
      <c r="I4" s="144"/>
    </row>
    <row r="5" spans="1:9" ht="17.149999999999999" customHeight="1" x14ac:dyDescent="0.35">
      <c r="A5" s="37">
        <v>3440</v>
      </c>
      <c r="B5" s="145" t="s">
        <v>8</v>
      </c>
      <c r="C5" s="23">
        <f>SUM(C6:C8)</f>
        <v>184258</v>
      </c>
      <c r="D5" s="23">
        <f t="shared" ref="D5:G5" si="0">SUM(D6:D8)</f>
        <v>0</v>
      </c>
      <c r="E5" s="23">
        <f t="shared" si="0"/>
        <v>0</v>
      </c>
      <c r="F5" s="23">
        <f t="shared" si="0"/>
        <v>0</v>
      </c>
      <c r="G5" s="23">
        <f t="shared" si="0"/>
        <v>63800</v>
      </c>
      <c r="H5" s="133">
        <f>SUM(C5:G5)</f>
        <v>248058</v>
      </c>
      <c r="I5" s="144"/>
    </row>
    <row r="6" spans="1:9" ht="17.149999999999999" customHeight="1" x14ac:dyDescent="0.35">
      <c r="A6" s="33">
        <v>3441</v>
      </c>
      <c r="B6" s="29" t="s">
        <v>46</v>
      </c>
      <c r="C6" s="30">
        <f>Inntekter!C4</f>
        <v>110925</v>
      </c>
      <c r="D6" s="8"/>
      <c r="E6" s="5"/>
      <c r="F6" s="5"/>
      <c r="G6" s="5"/>
      <c r="H6" s="133"/>
      <c r="I6" s="144"/>
    </row>
    <row r="7" spans="1:9" ht="17.149999999999999" customHeight="1" x14ac:dyDescent="0.35">
      <c r="A7" s="33">
        <v>3442</v>
      </c>
      <c r="B7" s="29" t="s">
        <v>54</v>
      </c>
      <c r="D7" s="8"/>
      <c r="E7" s="5"/>
      <c r="F7" s="5"/>
      <c r="G7" s="30">
        <f>Inntekter!G5</f>
        <v>63800</v>
      </c>
      <c r="H7" s="133"/>
      <c r="I7" s="144"/>
    </row>
    <row r="8" spans="1:9" ht="17.149999999999999" customHeight="1" x14ac:dyDescent="0.35">
      <c r="A8" s="33">
        <v>3443</v>
      </c>
      <c r="B8" s="29" t="s">
        <v>54</v>
      </c>
      <c r="C8" s="179">
        <f>Inntekter!C6</f>
        <v>73333</v>
      </c>
      <c r="D8" s="8"/>
      <c r="E8" s="5"/>
      <c r="F8" s="5"/>
      <c r="G8" s="30"/>
      <c r="H8" s="133"/>
      <c r="I8" s="144"/>
    </row>
    <row r="9" spans="1:9" ht="17.149999999999999" customHeight="1" x14ac:dyDescent="0.35">
      <c r="A9" s="34"/>
      <c r="B9" s="13"/>
      <c r="C9" s="6"/>
      <c r="D9" s="9"/>
      <c r="E9" s="6"/>
      <c r="F9" s="6"/>
      <c r="G9" s="6"/>
      <c r="H9" s="134"/>
      <c r="I9" s="146"/>
    </row>
    <row r="10" spans="1:9" ht="17.149999999999999" customHeight="1" x14ac:dyDescent="0.35">
      <c r="A10" s="14"/>
      <c r="B10" s="31" t="s">
        <v>6</v>
      </c>
      <c r="C10" s="26">
        <f>C5</f>
        <v>184258</v>
      </c>
      <c r="D10" s="26">
        <f t="shared" ref="D10:G10" si="1">D5</f>
        <v>0</v>
      </c>
      <c r="E10" s="26">
        <f t="shared" si="1"/>
        <v>0</v>
      </c>
      <c r="F10" s="26">
        <f t="shared" si="1"/>
        <v>0</v>
      </c>
      <c r="G10" s="26">
        <f t="shared" si="1"/>
        <v>63800</v>
      </c>
      <c r="H10" s="27">
        <f>SUM(H5:H9)</f>
        <v>248058</v>
      </c>
      <c r="I10" s="27">
        <f>SUM(I5:I9)</f>
        <v>0</v>
      </c>
    </row>
    <row r="11" spans="1:9" ht="17.149999999999999" customHeight="1" x14ac:dyDescent="0.35">
      <c r="A11" s="147"/>
      <c r="B11" s="112"/>
      <c r="C11" s="113" t="s">
        <v>0</v>
      </c>
      <c r="D11" s="114" t="s">
        <v>1</v>
      </c>
      <c r="E11" s="115" t="s">
        <v>2</v>
      </c>
      <c r="F11" s="115" t="s">
        <v>3</v>
      </c>
      <c r="G11" s="115" t="s">
        <v>4</v>
      </c>
      <c r="H11" s="135" t="s">
        <v>15</v>
      </c>
      <c r="I11" s="148"/>
    </row>
    <row r="12" spans="1:9" ht="17.149999999999999" customHeight="1" x14ac:dyDescent="0.35">
      <c r="A12" s="94"/>
      <c r="B12" s="102" t="s">
        <v>9</v>
      </c>
      <c r="C12" s="99"/>
      <c r="D12" s="22"/>
      <c r="E12" s="21"/>
      <c r="F12" s="21"/>
      <c r="G12" s="21"/>
      <c r="H12" s="22"/>
      <c r="I12" s="144"/>
    </row>
    <row r="13" spans="1:9" ht="17.149999999999999" customHeight="1" x14ac:dyDescent="0.35">
      <c r="A13" s="149">
        <v>4200</v>
      </c>
      <c r="B13" s="102" t="s">
        <v>10</v>
      </c>
      <c r="C13" s="100">
        <f>SUM(C14:C15)</f>
        <v>111304.75</v>
      </c>
      <c r="D13" s="23">
        <f>SUM(D14:D15)</f>
        <v>0</v>
      </c>
      <c r="E13" s="23">
        <f>SUM(E14:E15)</f>
        <v>0</v>
      </c>
      <c r="F13" s="23">
        <f>SUM(F14:F15)</f>
        <v>0</v>
      </c>
      <c r="G13" s="23">
        <f>SUM(G14:G15)</f>
        <v>193676.05</v>
      </c>
      <c r="H13" s="24">
        <f>SUM(C13:G13)</f>
        <v>304980.8</v>
      </c>
      <c r="I13" s="144"/>
    </row>
    <row r="14" spans="1:9" ht="17.149999999999999" customHeight="1" x14ac:dyDescent="0.35">
      <c r="A14" s="94">
        <v>4210</v>
      </c>
      <c r="B14" s="103" t="s">
        <v>10</v>
      </c>
      <c r="C14" s="101">
        <f>Utgifter!C4</f>
        <v>111304.75</v>
      </c>
      <c r="D14" s="38">
        <f>Utgifter!D4</f>
        <v>0</v>
      </c>
      <c r="E14" s="38">
        <f>Utgifter!E4</f>
        <v>0</v>
      </c>
      <c r="F14" s="38">
        <f>Utgifter!F4</f>
        <v>0</v>
      </c>
      <c r="G14" s="38">
        <f>Utgifter!G4</f>
        <v>193676.05</v>
      </c>
      <c r="H14" s="24"/>
      <c r="I14" s="144"/>
    </row>
    <row r="15" spans="1:9" ht="17.149999999999999" customHeight="1" x14ac:dyDescent="0.35">
      <c r="A15" s="150">
        <v>4220</v>
      </c>
      <c r="B15" s="104"/>
      <c r="C15" s="105"/>
      <c r="D15" s="106"/>
      <c r="E15" s="107"/>
      <c r="F15" s="107"/>
      <c r="G15" s="107"/>
      <c r="H15" s="36"/>
      <c r="I15" s="144"/>
    </row>
    <row r="16" spans="1:9" ht="17.149999999999999" customHeight="1" x14ac:dyDescent="0.35">
      <c r="A16" s="35"/>
      <c r="B16" s="15" t="s">
        <v>7</v>
      </c>
      <c r="C16" s="25">
        <f>C13</f>
        <v>111304.75</v>
      </c>
      <c r="D16" s="25">
        <f t="shared" ref="D16:H16" si="2">D13</f>
        <v>0</v>
      </c>
      <c r="E16" s="25">
        <f t="shared" si="2"/>
        <v>0</v>
      </c>
      <c r="F16" s="25">
        <f t="shared" si="2"/>
        <v>0</v>
      </c>
      <c r="G16" s="25">
        <f t="shared" si="2"/>
        <v>193676.05</v>
      </c>
      <c r="H16" s="25">
        <f t="shared" si="2"/>
        <v>304980.8</v>
      </c>
      <c r="I16" s="152"/>
    </row>
    <row r="17" spans="1:9" ht="17.149999999999999" customHeight="1" x14ac:dyDescent="0.35">
      <c r="A17" s="14"/>
      <c r="B17" s="16"/>
      <c r="C17" s="19"/>
      <c r="D17" s="20"/>
      <c r="E17" s="19"/>
      <c r="F17" s="19"/>
      <c r="G17" s="19"/>
      <c r="H17" s="136"/>
      <c r="I17" s="144"/>
    </row>
    <row r="18" spans="1:9" ht="17.149999999999999" customHeight="1" x14ac:dyDescent="0.35">
      <c r="A18" s="32">
        <v>8800</v>
      </c>
      <c r="B18" s="12" t="s">
        <v>20</v>
      </c>
      <c r="C18" s="86">
        <f t="shared" ref="C18:I18" si="3">C10-C16</f>
        <v>72953.25</v>
      </c>
      <c r="D18" s="87">
        <f t="shared" si="3"/>
        <v>0</v>
      </c>
      <c r="E18" s="86">
        <f t="shared" si="3"/>
        <v>0</v>
      </c>
      <c r="F18" s="86">
        <f t="shared" si="3"/>
        <v>0</v>
      </c>
      <c r="G18" s="86">
        <f t="shared" si="3"/>
        <v>-129876.04999999999</v>
      </c>
      <c r="H18" s="137">
        <f t="shared" si="3"/>
        <v>-56922.799999999988</v>
      </c>
      <c r="I18" s="153">
        <f t="shared" si="3"/>
        <v>0</v>
      </c>
    </row>
    <row r="19" spans="1:9" x14ac:dyDescent="0.35">
      <c r="A19" s="32"/>
      <c r="B19" s="17"/>
      <c r="C19" s="89"/>
      <c r="D19" s="89"/>
      <c r="E19" s="89"/>
      <c r="F19" s="89"/>
      <c r="G19" s="89"/>
      <c r="H19" s="18"/>
      <c r="I19" s="144"/>
    </row>
    <row r="20" spans="1:9" x14ac:dyDescent="0.35">
      <c r="A20" s="33"/>
      <c r="B20" s="21" t="s">
        <v>21</v>
      </c>
      <c r="C20" s="90"/>
      <c r="D20" s="90"/>
      <c r="E20" s="90"/>
      <c r="F20" s="90"/>
      <c r="G20" s="90"/>
      <c r="H20" s="22"/>
      <c r="I20" s="144"/>
    </row>
    <row r="21" spans="1:9" x14ac:dyDescent="0.35">
      <c r="A21" s="33">
        <v>8040</v>
      </c>
      <c r="B21" s="21" t="s">
        <v>22</v>
      </c>
      <c r="C21" s="91">
        <f>'Renter og gebyrer'!C4</f>
        <v>0</v>
      </c>
      <c r="D21" s="91">
        <f>'Renter og gebyrer'!D4</f>
        <v>0</v>
      </c>
      <c r="E21" s="91">
        <f>'Renter og gebyrer'!E4</f>
        <v>0</v>
      </c>
      <c r="F21" s="91">
        <f>'Renter og gebyrer'!F4</f>
        <v>0</v>
      </c>
      <c r="G21" s="91">
        <f>'Renter og gebyrer'!G4</f>
        <v>0</v>
      </c>
      <c r="H21" s="138">
        <f>SUM(C21:G21)</f>
        <v>0</v>
      </c>
      <c r="I21" s="144"/>
    </row>
    <row r="22" spans="1:9" x14ac:dyDescent="0.35">
      <c r="A22" s="33">
        <v>8140</v>
      </c>
      <c r="B22" s="21" t="s">
        <v>18</v>
      </c>
      <c r="C22" s="91">
        <f>'Renter og gebyrer'!C9</f>
        <v>0</v>
      </c>
      <c r="D22" s="91">
        <f>'Renter og gebyrer'!D9</f>
        <v>0</v>
      </c>
      <c r="E22" s="91">
        <f>'Renter og gebyrer'!E9</f>
        <v>0</v>
      </c>
      <c r="F22" s="91">
        <f>'Renter og gebyrer'!F9</f>
        <v>0</v>
      </c>
      <c r="G22" s="91">
        <f>'Renter og gebyrer'!G9</f>
        <v>0</v>
      </c>
      <c r="H22" s="138">
        <f>SUM(C22:G22)</f>
        <v>0</v>
      </c>
      <c r="I22" s="144"/>
    </row>
    <row r="23" spans="1:9" x14ac:dyDescent="0.35">
      <c r="A23" s="33">
        <v>8170</v>
      </c>
      <c r="B23" s="21" t="s">
        <v>19</v>
      </c>
      <c r="C23" s="91">
        <f>'Renter og gebyrer'!C13</f>
        <v>0</v>
      </c>
      <c r="D23" s="91">
        <f>'Renter og gebyrer'!D13</f>
        <v>0</v>
      </c>
      <c r="E23" s="91">
        <f>'Renter og gebyrer'!E13</f>
        <v>0</v>
      </c>
      <c r="F23" s="91">
        <f>'Renter og gebyrer'!F13</f>
        <v>0</v>
      </c>
      <c r="G23" s="91">
        <f>'Renter og gebyrer'!G13</f>
        <v>0</v>
      </c>
      <c r="H23" s="139">
        <f>SUM(C23:G23)</f>
        <v>0</v>
      </c>
      <c r="I23" s="144"/>
    </row>
    <row r="24" spans="1:9" x14ac:dyDescent="0.35">
      <c r="A24" s="34"/>
      <c r="B24" s="88"/>
      <c r="C24" s="92"/>
      <c r="D24" s="92"/>
      <c r="E24" s="92"/>
      <c r="F24" s="92"/>
      <c r="G24" s="92"/>
      <c r="H24" s="140"/>
      <c r="I24" s="146"/>
    </row>
    <row r="25" spans="1:9" ht="15" thickBot="1" x14ac:dyDescent="0.4">
      <c r="A25" s="96">
        <v>8800</v>
      </c>
      <c r="B25" s="97" t="s">
        <v>23</v>
      </c>
      <c r="C25" s="28">
        <f>C18+C21+C22+C23</f>
        <v>72953.25</v>
      </c>
      <c r="D25" s="28">
        <f>D18+D21+D22+D23</f>
        <v>0</v>
      </c>
      <c r="E25" s="28">
        <f>E18+E21+E22+E23</f>
        <v>0</v>
      </c>
      <c r="F25" s="28">
        <f>F18+F21+F22+F23</f>
        <v>0</v>
      </c>
      <c r="G25" s="28">
        <f>G18+G21+G22+G23</f>
        <v>-129876.04999999999</v>
      </c>
      <c r="H25" s="98">
        <f t="shared" ref="H25:I25" si="4">H18+H21+H22+H23</f>
        <v>-56922.799999999988</v>
      </c>
      <c r="I25" s="141">
        <f t="shared" si="4"/>
        <v>0</v>
      </c>
    </row>
    <row r="26" spans="1:9" x14ac:dyDescent="0.35">
      <c r="A26" s="3"/>
      <c r="B26" s="2"/>
      <c r="C26" s="2"/>
      <c r="D26" s="2"/>
      <c r="E26" s="2"/>
      <c r="F26" s="2"/>
      <c r="G26" s="2"/>
      <c r="H26" s="2"/>
    </row>
  </sheetData>
  <mergeCells count="1">
    <mergeCell ref="A1:H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DBF5-3DE6-40A8-B745-1B926BFC1B13}">
  <dimension ref="A1:F36"/>
  <sheetViews>
    <sheetView showGridLines="0" workbookViewId="0">
      <selection activeCell="H19" sqref="H19"/>
    </sheetView>
  </sheetViews>
  <sheetFormatPr baseColWidth="10" defaultColWidth="8.54296875" defaultRowHeight="14.5" x14ac:dyDescent="0.35"/>
  <cols>
    <col min="1" max="1" width="7.1796875" style="1" customWidth="1"/>
    <col min="2" max="2" width="32.54296875" customWidth="1"/>
    <col min="3" max="3" width="10.81640625" customWidth="1"/>
    <col min="4" max="4" width="11.453125" customWidth="1"/>
    <col min="5" max="6" width="13.54296875" customWidth="1"/>
  </cols>
  <sheetData>
    <row r="1" spans="1:6" ht="40" customHeight="1" thickBot="1" x14ac:dyDescent="0.4">
      <c r="A1" s="180" t="s">
        <v>43</v>
      </c>
      <c r="B1" s="180"/>
      <c r="C1" s="180"/>
      <c r="D1" s="180"/>
      <c r="E1" s="180"/>
      <c r="F1" s="180"/>
    </row>
    <row r="2" spans="1:6" x14ac:dyDescent="0.35">
      <c r="A2" s="108"/>
      <c r="B2" s="155"/>
      <c r="C2" s="109"/>
      <c r="D2" s="109"/>
      <c r="E2" s="110"/>
      <c r="F2" s="122"/>
    </row>
    <row r="3" spans="1:6" x14ac:dyDescent="0.35">
      <c r="A3" s="10"/>
      <c r="B3" s="156"/>
      <c r="C3" s="11"/>
      <c r="D3" s="11"/>
      <c r="E3" s="128"/>
      <c r="F3" s="126"/>
    </row>
    <row r="4" spans="1:6" x14ac:dyDescent="0.35">
      <c r="A4" s="95"/>
      <c r="B4" s="157"/>
      <c r="C4" s="116"/>
      <c r="D4" s="116"/>
      <c r="E4" s="129"/>
      <c r="F4" s="127"/>
    </row>
    <row r="5" spans="1:6" x14ac:dyDescent="0.35">
      <c r="A5" s="151"/>
      <c r="B5" s="158"/>
      <c r="C5" s="12"/>
      <c r="D5" s="12" t="s">
        <v>29</v>
      </c>
      <c r="E5" s="117">
        <v>45291</v>
      </c>
      <c r="F5" s="123">
        <v>45657</v>
      </c>
    </row>
    <row r="6" spans="1:6" x14ac:dyDescent="0.35">
      <c r="A6" s="94">
        <v>1920</v>
      </c>
      <c r="B6" s="159" t="s">
        <v>30</v>
      </c>
      <c r="C6" s="93"/>
      <c r="D6" s="93"/>
      <c r="E6" s="77">
        <v>32417.88</v>
      </c>
      <c r="F6" s="124">
        <v>18847.04</v>
      </c>
    </row>
    <row r="7" spans="1:6" x14ac:dyDescent="0.35">
      <c r="A7" s="94">
        <v>1921</v>
      </c>
      <c r="B7" s="159" t="s">
        <v>31</v>
      </c>
      <c r="C7" s="93"/>
      <c r="D7" s="93"/>
      <c r="E7" s="77">
        <v>35190</v>
      </c>
      <c r="F7" s="124">
        <v>38151.26</v>
      </c>
    </row>
    <row r="8" spans="1:6" x14ac:dyDescent="0.35">
      <c r="A8" s="94">
        <v>1922</v>
      </c>
      <c r="B8" s="159" t="s">
        <v>32</v>
      </c>
      <c r="C8" s="93"/>
      <c r="D8" s="93"/>
      <c r="E8" s="77">
        <v>126441.5</v>
      </c>
      <c r="F8" s="124">
        <v>69518.7</v>
      </c>
    </row>
    <row r="9" spans="1:6" x14ac:dyDescent="0.35">
      <c r="A9" s="94">
        <v>1923</v>
      </c>
      <c r="B9" s="159"/>
      <c r="C9" s="130"/>
      <c r="D9" s="130"/>
      <c r="E9" s="77"/>
      <c r="F9" s="124">
        <v>0</v>
      </c>
    </row>
    <row r="10" spans="1:6" x14ac:dyDescent="0.35">
      <c r="A10" s="94"/>
      <c r="B10" s="160" t="s">
        <v>33</v>
      </c>
      <c r="C10" s="161"/>
      <c r="D10" s="161"/>
      <c r="E10" s="75">
        <f>SUM(E6:E9)</f>
        <v>194049.38</v>
      </c>
      <c r="F10" s="162">
        <f>SUM(F6:F9)</f>
        <v>126517</v>
      </c>
    </row>
    <row r="11" spans="1:6" ht="15" thickBot="1" x14ac:dyDescent="0.4">
      <c r="A11" s="94"/>
      <c r="B11" s="163" t="s">
        <v>34</v>
      </c>
      <c r="C11" s="164"/>
      <c r="D11" s="164"/>
      <c r="E11" s="165">
        <f>E10</f>
        <v>194049.38</v>
      </c>
      <c r="F11" s="166">
        <f>F10</f>
        <v>126517</v>
      </c>
    </row>
    <row r="12" spans="1:6" x14ac:dyDescent="0.35">
      <c r="A12" s="94"/>
      <c r="B12" s="167"/>
      <c r="C12" s="29"/>
      <c r="D12" s="29"/>
      <c r="E12" s="77"/>
      <c r="F12" s="124"/>
    </row>
    <row r="13" spans="1:6" x14ac:dyDescent="0.35">
      <c r="A13" s="94">
        <v>2050</v>
      </c>
      <c r="B13" s="168" t="s">
        <v>35</v>
      </c>
      <c r="C13" s="118"/>
      <c r="D13" s="118">
        <v>7</v>
      </c>
      <c r="E13" s="77">
        <f>E10-E16</f>
        <v>67607.88</v>
      </c>
      <c r="F13" s="124">
        <f>F10-F16</f>
        <v>56998.3</v>
      </c>
    </row>
    <row r="14" spans="1:6" x14ac:dyDescent="0.35">
      <c r="A14" s="94"/>
      <c r="B14" s="169" t="s">
        <v>36</v>
      </c>
      <c r="C14" s="170"/>
      <c r="D14" s="170"/>
      <c r="E14" s="75">
        <f>E13</f>
        <v>67607.88</v>
      </c>
      <c r="F14" s="162">
        <f>F13</f>
        <v>56998.3</v>
      </c>
    </row>
    <row r="15" spans="1:6" x14ac:dyDescent="0.35">
      <c r="A15" s="94"/>
      <c r="B15" s="168"/>
      <c r="C15" s="118"/>
      <c r="D15" s="118"/>
      <c r="E15" s="77"/>
      <c r="F15" s="124"/>
    </row>
    <row r="16" spans="1:6" x14ac:dyDescent="0.35">
      <c r="A16" s="94">
        <v>2990</v>
      </c>
      <c r="B16" s="168" t="s">
        <v>37</v>
      </c>
      <c r="C16" s="118"/>
      <c r="D16" s="118">
        <v>7</v>
      </c>
      <c r="E16" s="77">
        <v>126441.5</v>
      </c>
      <c r="F16" s="124">
        <v>69518.7</v>
      </c>
    </row>
    <row r="17" spans="1:6" x14ac:dyDescent="0.35">
      <c r="A17" s="94"/>
      <c r="B17" s="169" t="s">
        <v>38</v>
      </c>
      <c r="C17" s="170"/>
      <c r="D17" s="170"/>
      <c r="E17" s="75">
        <f>E16</f>
        <v>126441.5</v>
      </c>
      <c r="F17" s="162">
        <f>F16</f>
        <v>69518.7</v>
      </c>
    </row>
    <row r="18" spans="1:6" ht="15" thickBot="1" x14ac:dyDescent="0.4">
      <c r="A18" s="94"/>
      <c r="B18" s="168"/>
      <c r="C18" s="118"/>
      <c r="D18" s="118"/>
      <c r="E18" s="77"/>
      <c r="F18" s="124"/>
    </row>
    <row r="19" spans="1:6" ht="15" thickBot="1" x14ac:dyDescent="0.4">
      <c r="A19" s="94"/>
      <c r="B19" s="171" t="s">
        <v>39</v>
      </c>
      <c r="C19" s="172"/>
      <c r="D19" s="172"/>
      <c r="E19" s="173">
        <f>E14+E17</f>
        <v>194049.38</v>
      </c>
      <c r="F19" s="174">
        <f>F14+F17</f>
        <v>126517</v>
      </c>
    </row>
    <row r="20" spans="1:6" x14ac:dyDescent="0.35">
      <c r="A20" s="39"/>
      <c r="B20" s="159"/>
      <c r="C20" s="93"/>
      <c r="D20" s="93"/>
      <c r="E20" s="77"/>
      <c r="F20" s="124"/>
    </row>
    <row r="21" spans="1:6" ht="15" thickBot="1" x14ac:dyDescent="0.4">
      <c r="A21" s="175"/>
      <c r="B21" s="176" t="s">
        <v>24</v>
      </c>
      <c r="C21" s="125"/>
      <c r="D21" s="125"/>
      <c r="E21" s="177">
        <f>E11-E19</f>
        <v>0</v>
      </c>
      <c r="F21" s="178">
        <f>F11-F19</f>
        <v>0</v>
      </c>
    </row>
    <row r="22" spans="1:6" x14ac:dyDescent="0.35">
      <c r="A22" s="3"/>
      <c r="B22" s="2"/>
      <c r="C22" s="2"/>
      <c r="D22" s="2"/>
      <c r="E22" s="2"/>
      <c r="F22" s="2"/>
    </row>
    <row r="24" spans="1:6" x14ac:dyDescent="0.35">
      <c r="A24" s="119" t="s">
        <v>82</v>
      </c>
    </row>
    <row r="25" spans="1:6" x14ac:dyDescent="0.35">
      <c r="A25"/>
    </row>
    <row r="26" spans="1:6" x14ac:dyDescent="0.35">
      <c r="A26"/>
      <c r="B26" s="120" t="s">
        <v>25</v>
      </c>
      <c r="C26" s="120"/>
      <c r="D26" s="120"/>
    </row>
    <row r="27" spans="1:6" x14ac:dyDescent="0.35">
      <c r="A27"/>
      <c r="B27" s="55" t="s">
        <v>26</v>
      </c>
      <c r="C27" s="1"/>
      <c r="D27" s="1"/>
    </row>
    <row r="28" spans="1:6" x14ac:dyDescent="0.35">
      <c r="A28"/>
    </row>
    <row r="29" spans="1:6" x14ac:dyDescent="0.35">
      <c r="A29" s="119" t="s">
        <v>82</v>
      </c>
    </row>
    <row r="30" spans="1:6" x14ac:dyDescent="0.35">
      <c r="A30"/>
    </row>
    <row r="31" spans="1:6" x14ac:dyDescent="0.35">
      <c r="A31"/>
      <c r="B31" s="121"/>
      <c r="C31" s="120"/>
      <c r="D31" s="120"/>
    </row>
    <row r="32" spans="1:6" x14ac:dyDescent="0.35">
      <c r="A32"/>
      <c r="B32" s="1" t="s">
        <v>27</v>
      </c>
      <c r="C32" s="1"/>
      <c r="D32" s="1"/>
    </row>
    <row r="33" spans="1:4" x14ac:dyDescent="0.35">
      <c r="A33"/>
    </row>
    <row r="34" spans="1:4" x14ac:dyDescent="0.35">
      <c r="A34"/>
    </row>
    <row r="35" spans="1:4" x14ac:dyDescent="0.35">
      <c r="A35"/>
    </row>
    <row r="36" spans="1:4" x14ac:dyDescent="0.35">
      <c r="A36"/>
      <c r="B36" s="119" t="s">
        <v>28</v>
      </c>
      <c r="C36" s="119"/>
      <c r="D36" s="119"/>
    </row>
  </sheetData>
  <mergeCells count="1">
    <mergeCell ref="A1:F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D2E9-5F82-4C42-9E85-D724DA15B41B}">
  <dimension ref="A1:J59"/>
  <sheetViews>
    <sheetView workbookViewId="0">
      <pane ySplit="2" topLeftCell="A3" activePane="bottomLeft" state="frozen"/>
      <selection pane="bottomLeft" activeCell="K12" sqref="K12"/>
    </sheetView>
  </sheetViews>
  <sheetFormatPr baseColWidth="10" defaultColWidth="8.54296875" defaultRowHeight="14.5" x14ac:dyDescent="0.35"/>
  <cols>
    <col min="1" max="1" width="7.1796875" style="1" customWidth="1"/>
    <col min="2" max="2" width="38.453125" customWidth="1"/>
    <col min="3" max="8" width="13.54296875" customWidth="1"/>
    <col min="10" max="10" width="7.81640625" style="1" customWidth="1"/>
  </cols>
  <sheetData>
    <row r="1" spans="1:10" ht="40" customHeight="1" x14ac:dyDescent="0.35">
      <c r="A1" s="180" t="s">
        <v>50</v>
      </c>
      <c r="B1" s="180"/>
      <c r="C1" s="180"/>
      <c r="D1" s="180"/>
      <c r="E1" s="180"/>
      <c r="F1" s="180"/>
      <c r="G1" s="180"/>
      <c r="H1" s="180"/>
    </row>
    <row r="2" spans="1:10" ht="22" customHeight="1" x14ac:dyDescent="0.35">
      <c r="A2" s="181" t="s">
        <v>12</v>
      </c>
      <c r="B2" s="181"/>
      <c r="C2" s="42" t="s">
        <v>0</v>
      </c>
      <c r="D2" s="42" t="s">
        <v>1</v>
      </c>
      <c r="E2" s="42" t="s">
        <v>2</v>
      </c>
      <c r="F2" s="42" t="s">
        <v>3</v>
      </c>
      <c r="G2" s="42" t="s">
        <v>4</v>
      </c>
      <c r="H2" s="43" t="s">
        <v>11</v>
      </c>
      <c r="I2" s="42" t="s">
        <v>13</v>
      </c>
      <c r="J2" s="42" t="s">
        <v>14</v>
      </c>
    </row>
    <row r="3" spans="1:10" ht="15" customHeight="1" x14ac:dyDescent="0.35">
      <c r="A3" s="59">
        <v>3440</v>
      </c>
      <c r="B3" s="63" t="s">
        <v>8</v>
      </c>
      <c r="C3" s="51"/>
      <c r="D3" s="51"/>
      <c r="E3" s="51"/>
      <c r="F3" s="51"/>
      <c r="G3" s="51"/>
      <c r="H3" s="53"/>
    </row>
    <row r="4" spans="1:10" ht="15" customHeight="1" x14ac:dyDescent="0.35">
      <c r="A4" s="47" t="s">
        <v>47</v>
      </c>
      <c r="B4" s="48" t="s">
        <v>46</v>
      </c>
      <c r="C4" s="69">
        <v>110925</v>
      </c>
      <c r="D4" s="52"/>
      <c r="E4" s="52"/>
      <c r="F4" s="52"/>
      <c r="G4" s="52"/>
      <c r="H4" s="70">
        <f>SUM(C4:G4)</f>
        <v>110925</v>
      </c>
      <c r="I4" s="71">
        <v>45369</v>
      </c>
    </row>
    <row r="5" spans="1:10" ht="15" customHeight="1" x14ac:dyDescent="0.35">
      <c r="A5" s="47" t="s">
        <v>53</v>
      </c>
      <c r="B5" s="48" t="s">
        <v>54</v>
      </c>
      <c r="C5" s="69"/>
      <c r="D5" s="52"/>
      <c r="E5" s="52"/>
      <c r="F5" s="52"/>
      <c r="G5" s="69">
        <v>63800</v>
      </c>
      <c r="H5" s="70">
        <f t="shared" ref="H5:H7" si="0">SUM(C5:G5)</f>
        <v>63800</v>
      </c>
      <c r="I5" s="71">
        <v>45385</v>
      </c>
    </row>
    <row r="6" spans="1:10" ht="15" customHeight="1" x14ac:dyDescent="0.35">
      <c r="A6" s="47" t="s">
        <v>75</v>
      </c>
      <c r="B6" s="48" t="s">
        <v>54</v>
      </c>
      <c r="C6" s="69">
        <v>73333</v>
      </c>
      <c r="D6" s="52"/>
      <c r="E6" s="52"/>
      <c r="F6" s="52"/>
      <c r="G6" s="52"/>
      <c r="H6" s="70">
        <f t="shared" si="0"/>
        <v>73333</v>
      </c>
      <c r="I6" s="71"/>
    </row>
    <row r="7" spans="1:10" ht="15" customHeight="1" x14ac:dyDescent="0.35">
      <c r="A7" s="47"/>
      <c r="B7" s="48"/>
      <c r="C7" s="69"/>
      <c r="D7" s="52"/>
      <c r="E7" s="52"/>
      <c r="F7" s="52"/>
      <c r="G7" s="52"/>
      <c r="H7" s="70">
        <f t="shared" si="0"/>
        <v>0</v>
      </c>
      <c r="I7" s="71"/>
    </row>
    <row r="8" spans="1:10" ht="15" customHeight="1" x14ac:dyDescent="0.35">
      <c r="A8" s="47"/>
      <c r="B8" s="48"/>
      <c r="C8" s="69"/>
      <c r="D8" s="52"/>
      <c r="E8" s="52"/>
      <c r="F8" s="52"/>
      <c r="G8" s="52"/>
      <c r="H8" s="70">
        <f>SUM(C8:G8)</f>
        <v>0</v>
      </c>
      <c r="I8" s="71"/>
    </row>
    <row r="9" spans="1:10" ht="15" customHeight="1" x14ac:dyDescent="0.35"/>
    <row r="10" spans="1:10" ht="15" customHeight="1" x14ac:dyDescent="0.35">
      <c r="B10" s="74"/>
      <c r="C10" s="73"/>
      <c r="D10" s="44"/>
      <c r="E10" s="44"/>
      <c r="F10" s="44"/>
      <c r="G10" s="44"/>
      <c r="H10" s="41">
        <f>SUM(H3:H9)</f>
        <v>248058</v>
      </c>
    </row>
    <row r="11" spans="1:10" ht="15" customHeight="1" x14ac:dyDescent="0.35">
      <c r="A11" s="3"/>
      <c r="B11" s="3"/>
      <c r="C11" s="3"/>
      <c r="D11" s="3"/>
      <c r="E11" s="2"/>
      <c r="F11" s="2"/>
      <c r="G11" s="2"/>
      <c r="H11" s="2"/>
    </row>
    <row r="12" spans="1:10" ht="15" customHeight="1" x14ac:dyDescent="0.35"/>
    <row r="13" spans="1:10" ht="15" customHeight="1" x14ac:dyDescent="0.35"/>
    <row r="14" spans="1:10" ht="15" customHeight="1" x14ac:dyDescent="0.35"/>
    <row r="15" spans="1:10" ht="15" customHeight="1" x14ac:dyDescent="0.35"/>
    <row r="16" spans="1:10" ht="15" customHeight="1" x14ac:dyDescent="0.35"/>
    <row r="17" ht="15" customHeight="1" x14ac:dyDescent="0.35"/>
    <row r="18" ht="15" customHeight="1" x14ac:dyDescent="0.35"/>
    <row r="19" ht="15" customHeight="1" x14ac:dyDescent="0.35"/>
    <row r="20" ht="15" customHeight="1" x14ac:dyDescent="0.35"/>
    <row r="21" ht="15" customHeight="1" x14ac:dyDescent="0.35"/>
    <row r="22" ht="15" customHeight="1" x14ac:dyDescent="0.35"/>
    <row r="23" ht="15" customHeight="1" x14ac:dyDescent="0.35"/>
    <row r="24" ht="15" customHeight="1" x14ac:dyDescent="0.35"/>
    <row r="25" ht="15" customHeight="1" x14ac:dyDescent="0.35"/>
    <row r="26" ht="15" customHeight="1" x14ac:dyDescent="0.35"/>
    <row r="27" ht="15" customHeight="1" x14ac:dyDescent="0.35"/>
    <row r="28" ht="15" customHeight="1" x14ac:dyDescent="0.35"/>
    <row r="29" ht="15" customHeight="1" x14ac:dyDescent="0.35"/>
    <row r="30" ht="15" customHeight="1" x14ac:dyDescent="0.35"/>
    <row r="31" ht="15" customHeight="1" x14ac:dyDescent="0.35"/>
    <row r="32" ht="15" customHeight="1" x14ac:dyDescent="0.35"/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  <row r="39" ht="15" customHeight="1" x14ac:dyDescent="0.35"/>
    <row r="40" ht="15" customHeight="1" x14ac:dyDescent="0.35"/>
    <row r="41" ht="15" customHeight="1" x14ac:dyDescent="0.35"/>
    <row r="42" ht="15" customHeight="1" x14ac:dyDescent="0.35"/>
    <row r="43" ht="15" customHeight="1" x14ac:dyDescent="0.35"/>
    <row r="44" ht="15" customHeight="1" x14ac:dyDescent="0.35"/>
    <row r="45" ht="15" customHeight="1" x14ac:dyDescent="0.35"/>
    <row r="46" ht="15" customHeight="1" x14ac:dyDescent="0.35"/>
    <row r="47" ht="15" customHeight="1" x14ac:dyDescent="0.35"/>
    <row r="48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</sheetData>
  <mergeCells count="2">
    <mergeCell ref="A1:H1"/>
    <mergeCell ref="A2:B2"/>
  </mergeCells>
  <phoneticPr fontId="1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CA6F3-E76A-413C-BEFE-DEA2BED3446F}">
  <dimension ref="A1:L104"/>
  <sheetViews>
    <sheetView workbookViewId="0">
      <pane ySplit="2" topLeftCell="A3" activePane="bottomLeft" state="frozen"/>
      <selection pane="bottomLeft" activeCell="J27" sqref="J27"/>
    </sheetView>
  </sheetViews>
  <sheetFormatPr baseColWidth="10" defaultColWidth="8.54296875" defaultRowHeight="14.5" x14ac:dyDescent="0.35"/>
  <cols>
    <col min="1" max="1" width="7.1796875" style="1" customWidth="1"/>
    <col min="2" max="2" width="42.54296875" customWidth="1"/>
    <col min="3" max="8" width="13.54296875" customWidth="1"/>
    <col min="10" max="10" width="7.81640625" style="1" customWidth="1"/>
    <col min="13" max="13" width="11.54296875" customWidth="1"/>
    <col min="14" max="14" width="11.81640625" customWidth="1"/>
  </cols>
  <sheetData>
    <row r="1" spans="1:12" ht="40" customHeight="1" x14ac:dyDescent="0.35">
      <c r="A1" s="180" t="s">
        <v>51</v>
      </c>
      <c r="B1" s="180"/>
      <c r="C1" s="180"/>
      <c r="D1" s="180"/>
      <c r="E1" s="180"/>
      <c r="F1" s="180"/>
      <c r="G1" s="180"/>
      <c r="H1" s="180"/>
    </row>
    <row r="2" spans="1:12" ht="22" customHeight="1" x14ac:dyDescent="0.35">
      <c r="A2" s="181" t="s">
        <v>40</v>
      </c>
      <c r="B2" s="181"/>
      <c r="C2" s="42" t="s">
        <v>0</v>
      </c>
      <c r="D2" s="42" t="s">
        <v>1</v>
      </c>
      <c r="E2" s="42" t="s">
        <v>2</v>
      </c>
      <c r="F2" s="42" t="s">
        <v>3</v>
      </c>
      <c r="G2" s="42" t="s">
        <v>4</v>
      </c>
      <c r="H2" s="43" t="s">
        <v>11</v>
      </c>
      <c r="I2" s="42" t="s">
        <v>13</v>
      </c>
      <c r="J2" s="42" t="s">
        <v>14</v>
      </c>
    </row>
    <row r="3" spans="1:12" x14ac:dyDescent="0.35">
      <c r="A3" s="59">
        <v>4200</v>
      </c>
      <c r="B3" s="72" t="s">
        <v>10</v>
      </c>
      <c r="C3" s="54"/>
      <c r="D3" s="54"/>
      <c r="E3" s="54"/>
      <c r="F3" s="54"/>
      <c r="G3" s="54"/>
      <c r="H3" s="54"/>
    </row>
    <row r="4" spans="1:12" ht="15" customHeight="1" x14ac:dyDescent="0.35">
      <c r="A4" s="64">
        <v>4200</v>
      </c>
      <c r="B4" s="48" t="s">
        <v>10</v>
      </c>
      <c r="C4" s="49">
        <f>SUM(C5:C36)</f>
        <v>111304.75</v>
      </c>
      <c r="D4" s="49">
        <f>SUM(D5:D36)</f>
        <v>0</v>
      </c>
      <c r="E4" s="49">
        <f>SUM(E5:E36)</f>
        <v>0</v>
      </c>
      <c r="F4" s="49">
        <f>SUM(F5:F36)</f>
        <v>0</v>
      </c>
      <c r="G4" s="49">
        <f>SUM(G5:G36)</f>
        <v>193676.05</v>
      </c>
      <c r="H4" s="50">
        <f>SUM(C4:G4)</f>
        <v>304980.8</v>
      </c>
      <c r="K4" s="1"/>
      <c r="L4" s="1"/>
    </row>
    <row r="5" spans="1:12" ht="15" customHeight="1" x14ac:dyDescent="0.35">
      <c r="A5" s="3" t="s">
        <v>45</v>
      </c>
      <c r="B5" s="65" t="s">
        <v>52</v>
      </c>
      <c r="C5" s="77">
        <v>108758.75</v>
      </c>
      <c r="D5" s="77"/>
      <c r="E5" s="77"/>
      <c r="F5" s="77"/>
      <c r="G5" s="77"/>
      <c r="H5" s="76"/>
      <c r="I5" s="154">
        <v>45370</v>
      </c>
    </row>
    <row r="6" spans="1:12" ht="15" customHeight="1" x14ac:dyDescent="0.35">
      <c r="A6" s="3" t="s">
        <v>55</v>
      </c>
      <c r="B6" s="65" t="s">
        <v>56</v>
      </c>
      <c r="C6" s="77">
        <v>2546</v>
      </c>
      <c r="D6" s="77"/>
      <c r="E6" s="77"/>
      <c r="F6" s="77"/>
      <c r="G6" s="77"/>
      <c r="H6" s="76"/>
      <c r="I6" s="154">
        <v>45405</v>
      </c>
    </row>
    <row r="7" spans="1:12" ht="15" customHeight="1" x14ac:dyDescent="0.35">
      <c r="A7" s="3" t="s">
        <v>57</v>
      </c>
      <c r="B7" s="65" t="s">
        <v>58</v>
      </c>
      <c r="C7" s="77"/>
      <c r="D7" s="77"/>
      <c r="E7" s="77"/>
      <c r="F7" s="77"/>
      <c r="G7" s="77">
        <v>10185.26</v>
      </c>
      <c r="H7" s="76"/>
      <c r="I7" s="154">
        <v>45426</v>
      </c>
    </row>
    <row r="8" spans="1:12" ht="15" customHeight="1" x14ac:dyDescent="0.35">
      <c r="A8" s="3" t="s">
        <v>59</v>
      </c>
      <c r="B8" s="65" t="s">
        <v>60</v>
      </c>
      <c r="C8" s="77"/>
      <c r="D8" s="77"/>
      <c r="E8" s="77"/>
      <c r="F8" s="77"/>
      <c r="G8" s="77">
        <v>3579</v>
      </c>
      <c r="H8" s="76"/>
      <c r="I8" s="154">
        <v>45447</v>
      </c>
    </row>
    <row r="9" spans="1:12" ht="15" customHeight="1" x14ac:dyDescent="0.35">
      <c r="A9" s="3" t="s">
        <v>61</v>
      </c>
      <c r="B9" s="65" t="s">
        <v>58</v>
      </c>
      <c r="C9" s="77"/>
      <c r="D9" s="77"/>
      <c r="E9" s="77"/>
      <c r="F9" s="77"/>
      <c r="G9" s="77">
        <v>7954.34</v>
      </c>
      <c r="H9" s="76"/>
      <c r="I9" s="154">
        <v>45453</v>
      </c>
    </row>
    <row r="10" spans="1:12" ht="15" customHeight="1" x14ac:dyDescent="0.35">
      <c r="A10" s="3" t="s">
        <v>62</v>
      </c>
      <c r="B10" s="65" t="s">
        <v>63</v>
      </c>
      <c r="C10" s="77"/>
      <c r="D10" s="77"/>
      <c r="E10" s="77"/>
      <c r="F10" s="77"/>
      <c r="G10" s="77">
        <v>104360</v>
      </c>
      <c r="H10" s="76"/>
      <c r="I10" s="154">
        <v>45453</v>
      </c>
    </row>
    <row r="11" spans="1:12" ht="15" customHeight="1" x14ac:dyDescent="0.35">
      <c r="A11" s="3" t="s">
        <v>64</v>
      </c>
      <c r="B11" s="65" t="s">
        <v>65</v>
      </c>
      <c r="C11" s="77"/>
      <c r="D11" s="77"/>
      <c r="E11" s="77"/>
      <c r="F11" s="77"/>
      <c r="G11" s="77">
        <v>2316.1</v>
      </c>
      <c r="H11" s="76"/>
      <c r="I11" s="154">
        <v>45464</v>
      </c>
    </row>
    <row r="12" spans="1:12" ht="15" customHeight="1" x14ac:dyDescent="0.35">
      <c r="A12" s="3" t="s">
        <v>66</v>
      </c>
      <c r="B12" s="65" t="s">
        <v>67</v>
      </c>
      <c r="C12" s="77"/>
      <c r="D12" s="77"/>
      <c r="E12" s="77"/>
      <c r="F12" s="77"/>
      <c r="G12" s="77">
        <v>39875</v>
      </c>
      <c r="H12" s="76"/>
      <c r="I12" s="154">
        <v>45469</v>
      </c>
    </row>
    <row r="13" spans="1:12" ht="15" customHeight="1" x14ac:dyDescent="0.35">
      <c r="A13" s="3" t="s">
        <v>68</v>
      </c>
      <c r="B13" s="65" t="s">
        <v>60</v>
      </c>
      <c r="C13" s="77"/>
      <c r="D13" s="77"/>
      <c r="E13" s="77"/>
      <c r="F13" s="77"/>
      <c r="G13" s="77">
        <v>5265</v>
      </c>
      <c r="H13" s="76"/>
      <c r="I13" s="154">
        <v>45474</v>
      </c>
    </row>
    <row r="14" spans="1:12" ht="15" customHeight="1" x14ac:dyDescent="0.35">
      <c r="A14" s="3" t="s">
        <v>69</v>
      </c>
      <c r="B14" s="65" t="s">
        <v>76</v>
      </c>
      <c r="C14" s="77"/>
      <c r="D14" s="77"/>
      <c r="E14" s="77"/>
      <c r="F14" s="77"/>
      <c r="G14" s="77">
        <v>445</v>
      </c>
      <c r="H14" s="76"/>
      <c r="I14" s="154">
        <v>45489</v>
      </c>
    </row>
    <row r="15" spans="1:12" ht="15" customHeight="1" x14ac:dyDescent="0.35">
      <c r="A15" s="3" t="s">
        <v>70</v>
      </c>
      <c r="B15" s="65" t="s">
        <v>77</v>
      </c>
      <c r="C15" s="77"/>
      <c r="D15" s="77"/>
      <c r="E15" s="77"/>
      <c r="F15" s="77"/>
      <c r="G15" s="77">
        <v>1533.8</v>
      </c>
      <c r="H15" s="76"/>
      <c r="I15" s="154">
        <v>45489</v>
      </c>
    </row>
    <row r="16" spans="1:12" ht="15" customHeight="1" x14ac:dyDescent="0.35">
      <c r="A16" s="3" t="s">
        <v>71</v>
      </c>
      <c r="B16" s="65" t="s">
        <v>60</v>
      </c>
      <c r="C16" s="77"/>
      <c r="D16" s="77"/>
      <c r="E16" s="77"/>
      <c r="F16" s="77"/>
      <c r="G16" s="77">
        <v>1453</v>
      </c>
      <c r="H16" s="76"/>
      <c r="I16" s="154">
        <v>45495</v>
      </c>
    </row>
    <row r="17" spans="1:10" ht="15" customHeight="1" x14ac:dyDescent="0.35">
      <c r="A17" s="3" t="s">
        <v>72</v>
      </c>
      <c r="B17" s="65" t="s">
        <v>63</v>
      </c>
      <c r="C17" s="77"/>
      <c r="D17" s="77"/>
      <c r="E17" s="77"/>
      <c r="F17" s="77"/>
      <c r="G17" s="77">
        <v>838.75</v>
      </c>
      <c r="H17" s="76"/>
      <c r="I17" s="154">
        <v>45500</v>
      </c>
    </row>
    <row r="18" spans="1:10" ht="15" customHeight="1" x14ac:dyDescent="0.35">
      <c r="A18" s="3" t="s">
        <v>73</v>
      </c>
      <c r="B18" s="65" t="s">
        <v>78</v>
      </c>
      <c r="C18" s="77"/>
      <c r="D18" s="77"/>
      <c r="E18" s="77"/>
      <c r="F18" s="77"/>
      <c r="G18" s="77">
        <v>686.8</v>
      </c>
      <c r="H18" s="76"/>
      <c r="I18" s="154">
        <v>45502</v>
      </c>
    </row>
    <row r="19" spans="1:10" ht="15" customHeight="1" x14ac:dyDescent="0.35">
      <c r="A19" s="3" t="s">
        <v>74</v>
      </c>
      <c r="B19" s="65" t="s">
        <v>60</v>
      </c>
      <c r="C19" s="77"/>
      <c r="D19" s="77"/>
      <c r="E19" s="77"/>
      <c r="F19" s="77"/>
      <c r="G19" s="77">
        <v>13068</v>
      </c>
      <c r="H19" s="76"/>
      <c r="I19" s="154">
        <v>45502</v>
      </c>
    </row>
    <row r="20" spans="1:10" ht="15" customHeight="1" x14ac:dyDescent="0.35">
      <c r="A20" s="3" t="s">
        <v>79</v>
      </c>
      <c r="B20" s="65" t="s">
        <v>63</v>
      </c>
      <c r="C20" s="77"/>
      <c r="D20" s="77"/>
      <c r="E20" s="77"/>
      <c r="F20" s="77"/>
      <c r="G20" s="77">
        <v>1100</v>
      </c>
      <c r="H20" s="76"/>
      <c r="I20" s="154">
        <v>45506</v>
      </c>
    </row>
    <row r="21" spans="1:10" ht="15" customHeight="1" x14ac:dyDescent="0.35">
      <c r="A21" s="3" t="s">
        <v>80</v>
      </c>
      <c r="B21" s="65" t="s">
        <v>81</v>
      </c>
      <c r="C21" s="77"/>
      <c r="D21" s="77"/>
      <c r="E21" s="77"/>
      <c r="F21" s="77"/>
      <c r="G21" s="77">
        <v>1016</v>
      </c>
      <c r="H21" s="76"/>
      <c r="I21" s="154">
        <v>45586</v>
      </c>
    </row>
    <row r="22" spans="1:10" ht="15" customHeight="1" x14ac:dyDescent="0.35">
      <c r="A22" s="3"/>
      <c r="B22" s="65"/>
      <c r="C22" s="77"/>
      <c r="D22" s="77"/>
      <c r="E22" s="77"/>
      <c r="F22" s="77"/>
      <c r="G22" s="77"/>
      <c r="H22" s="76"/>
      <c r="I22" s="154"/>
    </row>
    <row r="23" spans="1:10" ht="15" customHeight="1" x14ac:dyDescent="0.35">
      <c r="A23" s="3"/>
      <c r="B23" s="65"/>
      <c r="C23" s="77"/>
      <c r="D23" s="77"/>
      <c r="E23" s="77"/>
      <c r="F23" s="77"/>
      <c r="G23" s="77"/>
      <c r="H23" s="76"/>
      <c r="I23" s="154"/>
      <c r="J23" s="3"/>
    </row>
    <row r="24" spans="1:10" ht="15" customHeight="1" x14ac:dyDescent="0.35">
      <c r="A24" s="3"/>
      <c r="B24" s="65"/>
      <c r="C24" s="77"/>
      <c r="D24" s="77"/>
      <c r="E24" s="77"/>
      <c r="F24" s="77"/>
      <c r="G24" s="77"/>
      <c r="H24" s="76"/>
      <c r="I24" s="154"/>
      <c r="J24" s="3"/>
    </row>
    <row r="25" spans="1:10" ht="15" customHeight="1" x14ac:dyDescent="0.35">
      <c r="A25" s="3"/>
      <c r="B25" s="65"/>
      <c r="C25" s="77"/>
      <c r="D25" s="77"/>
      <c r="E25" s="77"/>
      <c r="F25" s="77"/>
      <c r="G25" s="77"/>
      <c r="H25" s="76"/>
      <c r="I25" s="154"/>
      <c r="J25" s="3"/>
    </row>
    <row r="26" spans="1:10" ht="15" customHeight="1" x14ac:dyDescent="0.35">
      <c r="A26" s="3"/>
      <c r="B26" s="65"/>
      <c r="C26" s="77"/>
      <c r="D26" s="77"/>
      <c r="E26" s="77"/>
      <c r="F26" s="77"/>
      <c r="G26" s="77"/>
      <c r="H26" s="76"/>
      <c r="I26" s="154"/>
      <c r="J26" s="3"/>
    </row>
    <row r="27" spans="1:10" ht="15" customHeight="1" x14ac:dyDescent="0.35">
      <c r="A27" s="3"/>
      <c r="B27" s="65"/>
      <c r="C27" s="77"/>
      <c r="D27" s="77"/>
      <c r="E27" s="77"/>
      <c r="F27" s="77"/>
      <c r="G27" s="77"/>
      <c r="H27" s="76"/>
      <c r="I27" s="154"/>
      <c r="J27" s="3"/>
    </row>
    <row r="28" spans="1:10" ht="15" customHeight="1" x14ac:dyDescent="0.35">
      <c r="A28" s="3"/>
      <c r="B28" s="65"/>
      <c r="C28" s="77"/>
      <c r="D28" s="77"/>
      <c r="E28" s="77"/>
      <c r="F28" s="77"/>
      <c r="G28" s="77"/>
      <c r="H28" s="76"/>
      <c r="I28" s="154"/>
      <c r="J28" s="3"/>
    </row>
    <row r="29" spans="1:10" ht="15" customHeight="1" x14ac:dyDescent="0.35">
      <c r="A29" s="3"/>
      <c r="B29" s="65"/>
      <c r="C29" s="77"/>
      <c r="D29" s="77"/>
      <c r="E29" s="77"/>
      <c r="F29" s="77"/>
      <c r="G29" s="77"/>
      <c r="H29" s="76"/>
      <c r="I29" s="154"/>
      <c r="J29" s="3"/>
    </row>
    <row r="30" spans="1:10" ht="15" customHeight="1" x14ac:dyDescent="0.35">
      <c r="A30" s="3"/>
      <c r="B30" s="65" t="s">
        <v>41</v>
      </c>
      <c r="C30" s="77"/>
      <c r="D30" s="77"/>
      <c r="E30" s="77"/>
      <c r="F30" s="77"/>
      <c r="G30" s="77"/>
      <c r="H30" s="76"/>
      <c r="I30" s="154"/>
      <c r="J30" s="3"/>
    </row>
    <row r="31" spans="1:10" ht="15" customHeight="1" x14ac:dyDescent="0.35">
      <c r="A31" s="3"/>
      <c r="B31" s="65"/>
      <c r="C31" s="77"/>
      <c r="D31" s="77"/>
      <c r="E31" s="77"/>
      <c r="F31" s="77"/>
      <c r="G31" s="77"/>
      <c r="H31" s="76"/>
      <c r="I31" s="154"/>
      <c r="J31" s="3"/>
    </row>
    <row r="32" spans="1:10" ht="15" customHeight="1" x14ac:dyDescent="0.35">
      <c r="A32" s="3"/>
      <c r="B32" s="65"/>
      <c r="C32" s="77"/>
      <c r="D32" s="77"/>
      <c r="E32" s="77"/>
      <c r="F32" s="77"/>
      <c r="G32" s="77"/>
      <c r="H32" s="76"/>
      <c r="I32" s="154"/>
      <c r="J32" s="3"/>
    </row>
    <row r="33" spans="1:10" ht="15" customHeight="1" x14ac:dyDescent="0.35">
      <c r="A33" s="3"/>
      <c r="B33" s="65"/>
      <c r="C33" s="77"/>
      <c r="D33" s="77"/>
      <c r="E33" s="77"/>
      <c r="F33" s="77"/>
      <c r="G33" s="77"/>
      <c r="H33" s="76"/>
      <c r="I33" s="154"/>
      <c r="J33" s="3"/>
    </row>
    <row r="34" spans="1:10" ht="15" customHeight="1" x14ac:dyDescent="0.35">
      <c r="A34" s="3"/>
      <c r="B34" s="65"/>
      <c r="C34" s="77"/>
      <c r="D34" s="77"/>
      <c r="E34" s="77"/>
      <c r="F34" s="77"/>
      <c r="G34" s="77"/>
      <c r="H34" s="76"/>
      <c r="I34" s="154"/>
      <c r="J34" s="3"/>
    </row>
    <row r="35" spans="1:10" ht="15" customHeight="1" x14ac:dyDescent="0.35">
      <c r="A35" s="3"/>
      <c r="B35" s="65"/>
      <c r="C35" s="77"/>
      <c r="D35" s="77"/>
      <c r="E35" s="77"/>
      <c r="F35" s="77"/>
      <c r="G35" s="77"/>
      <c r="H35" s="76"/>
      <c r="I35" s="154"/>
      <c r="J35" s="3"/>
    </row>
    <row r="36" spans="1:10" ht="15" customHeight="1" x14ac:dyDescent="0.35">
      <c r="A36" s="55"/>
      <c r="B36" s="85"/>
      <c r="C36" s="78"/>
      <c r="D36" s="78"/>
      <c r="E36" s="78"/>
      <c r="F36" s="78"/>
      <c r="G36" s="78"/>
      <c r="H36" s="62"/>
    </row>
    <row r="37" spans="1:10" ht="15" customHeight="1" x14ac:dyDescent="0.35">
      <c r="B37" s="45"/>
      <c r="C37" s="73"/>
      <c r="D37" s="44"/>
      <c r="E37" s="44"/>
      <c r="F37" s="44"/>
      <c r="G37" s="44"/>
      <c r="H37" s="41">
        <f>SUM(H4:H36)</f>
        <v>304980.8</v>
      </c>
      <c r="I37" s="71"/>
    </row>
    <row r="38" spans="1:10" ht="15" customHeight="1" x14ac:dyDescent="0.35">
      <c r="A38" s="80"/>
      <c r="B38" s="81"/>
      <c r="C38" s="82"/>
      <c r="D38" s="83"/>
      <c r="E38" s="83"/>
      <c r="F38" s="83"/>
      <c r="G38" s="83"/>
      <c r="H38" s="84"/>
    </row>
    <row r="39" spans="1:10" ht="15" customHeight="1" x14ac:dyDescent="0.35">
      <c r="A39" s="3"/>
      <c r="B39" s="2"/>
      <c r="C39" s="2"/>
      <c r="D39" s="2"/>
      <c r="E39" s="2"/>
      <c r="F39" s="2"/>
      <c r="G39" s="2"/>
      <c r="H39" s="2"/>
    </row>
    <row r="40" spans="1:10" ht="15" customHeight="1" x14ac:dyDescent="0.35"/>
    <row r="41" spans="1:10" ht="15" customHeight="1" x14ac:dyDescent="0.35"/>
    <row r="42" spans="1:10" ht="15" customHeight="1" x14ac:dyDescent="0.35"/>
    <row r="43" spans="1:10" ht="15" customHeight="1" x14ac:dyDescent="0.35"/>
    <row r="44" spans="1:10" ht="15" customHeight="1" x14ac:dyDescent="0.35"/>
    <row r="45" spans="1:10" ht="15" customHeight="1" x14ac:dyDescent="0.35"/>
    <row r="46" spans="1:10" ht="15" customHeight="1" x14ac:dyDescent="0.35"/>
    <row r="47" spans="1:10" ht="15" customHeight="1" x14ac:dyDescent="0.35"/>
    <row r="48" spans="1:10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  <row r="74" ht="15" customHeight="1" x14ac:dyDescent="0.35"/>
    <row r="75" ht="15" customHeight="1" x14ac:dyDescent="0.35"/>
    <row r="76" ht="15" customHeight="1" x14ac:dyDescent="0.35"/>
    <row r="77" ht="15" customHeight="1" x14ac:dyDescent="0.35"/>
    <row r="78" ht="15" customHeight="1" x14ac:dyDescent="0.35"/>
    <row r="79" ht="15" customHeight="1" x14ac:dyDescent="0.35"/>
    <row r="80" ht="15" customHeight="1" x14ac:dyDescent="0.35"/>
    <row r="81" ht="15" customHeight="1" x14ac:dyDescent="0.35"/>
    <row r="82" ht="15" customHeight="1" x14ac:dyDescent="0.35"/>
    <row r="83" ht="15" customHeight="1" x14ac:dyDescent="0.35"/>
    <row r="84" ht="15" customHeight="1" x14ac:dyDescent="0.35"/>
    <row r="85" ht="15" customHeight="1" x14ac:dyDescent="0.35"/>
    <row r="86" ht="15" customHeight="1" x14ac:dyDescent="0.35"/>
    <row r="87" ht="15" customHeight="1" x14ac:dyDescent="0.35"/>
    <row r="88" ht="15" customHeight="1" x14ac:dyDescent="0.35"/>
    <row r="89" ht="15" customHeight="1" x14ac:dyDescent="0.35"/>
    <row r="90" ht="15" customHeight="1" x14ac:dyDescent="0.35"/>
    <row r="91" ht="15" customHeight="1" x14ac:dyDescent="0.35"/>
    <row r="92" ht="15" customHeight="1" x14ac:dyDescent="0.35"/>
    <row r="93" ht="15" customHeight="1" x14ac:dyDescent="0.35"/>
    <row r="94" ht="15" customHeight="1" x14ac:dyDescent="0.35"/>
    <row r="95" ht="15" customHeight="1" x14ac:dyDescent="0.35"/>
    <row r="96" ht="15" customHeight="1" x14ac:dyDescent="0.35"/>
    <row r="97" ht="15" customHeight="1" x14ac:dyDescent="0.35"/>
    <row r="98" ht="15" customHeight="1" x14ac:dyDescent="0.35"/>
    <row r="99" ht="15" customHeight="1" x14ac:dyDescent="0.35"/>
    <row r="100" ht="15" customHeight="1" x14ac:dyDescent="0.35"/>
    <row r="101" ht="15" customHeight="1" x14ac:dyDescent="0.35"/>
    <row r="102" ht="15" customHeight="1" x14ac:dyDescent="0.35"/>
    <row r="103" ht="15" customHeight="1" x14ac:dyDescent="0.35"/>
    <row r="104" ht="15" customHeight="1" x14ac:dyDescent="0.35"/>
  </sheetData>
  <mergeCells count="2">
    <mergeCell ref="A1:H1"/>
    <mergeCell ref="A2:B2"/>
  </mergeCells>
  <phoneticPr fontId="11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58769-7AE5-4C9B-96B7-90A4F0E4AA58}">
  <dimension ref="A1:J98"/>
  <sheetViews>
    <sheetView workbookViewId="0">
      <pane ySplit="2" topLeftCell="A3" activePane="bottomLeft" state="frozen"/>
      <selection pane="bottomLeft" activeCell="D21" sqref="D21"/>
    </sheetView>
  </sheetViews>
  <sheetFormatPr baseColWidth="10" defaultColWidth="8.54296875" defaultRowHeight="14.5" x14ac:dyDescent="0.35"/>
  <cols>
    <col min="1" max="1" width="7.1796875" style="1" customWidth="1"/>
    <col min="2" max="2" width="38.453125" customWidth="1"/>
    <col min="3" max="8" width="13.54296875" customWidth="1"/>
    <col min="10" max="10" width="7.81640625" style="1" customWidth="1"/>
  </cols>
  <sheetData>
    <row r="1" spans="1:10" ht="40" customHeight="1" x14ac:dyDescent="0.35">
      <c r="A1" s="180" t="s">
        <v>44</v>
      </c>
      <c r="B1" s="180"/>
      <c r="C1" s="180"/>
      <c r="D1" s="180"/>
      <c r="E1" s="180"/>
      <c r="F1" s="180"/>
      <c r="G1" s="180"/>
      <c r="H1" s="180"/>
    </row>
    <row r="2" spans="1:10" ht="22" customHeight="1" x14ac:dyDescent="0.35">
      <c r="A2" s="181" t="s">
        <v>12</v>
      </c>
      <c r="B2" s="181"/>
      <c r="C2" s="42" t="s">
        <v>0</v>
      </c>
      <c r="D2" s="42" t="s">
        <v>1</v>
      </c>
      <c r="E2" s="42" t="s">
        <v>2</v>
      </c>
      <c r="F2" s="42" t="s">
        <v>3</v>
      </c>
      <c r="G2" s="42" t="s">
        <v>4</v>
      </c>
      <c r="H2" s="43" t="s">
        <v>11</v>
      </c>
      <c r="I2" s="42" t="s">
        <v>13</v>
      </c>
      <c r="J2" s="42" t="s">
        <v>14</v>
      </c>
    </row>
    <row r="3" spans="1:10" x14ac:dyDescent="0.35">
      <c r="A3" s="59">
        <v>8040</v>
      </c>
      <c r="B3" s="72" t="s">
        <v>16</v>
      </c>
      <c r="C3" s="54"/>
      <c r="D3" s="54"/>
      <c r="E3" s="54"/>
      <c r="F3" s="54"/>
      <c r="G3" s="54"/>
      <c r="H3" s="54"/>
    </row>
    <row r="4" spans="1:10" ht="15" customHeight="1" x14ac:dyDescent="0.35">
      <c r="A4" s="64">
        <v>8040</v>
      </c>
      <c r="B4" s="48" t="s">
        <v>17</v>
      </c>
      <c r="C4" s="49">
        <f>SUM(C5:C7)</f>
        <v>0</v>
      </c>
      <c r="D4" s="49">
        <f>SUM(D5:D7)</f>
        <v>0</v>
      </c>
      <c r="E4" s="49">
        <f>SUM(E5:E7)</f>
        <v>0</v>
      </c>
      <c r="F4" s="49">
        <f>SUM(F5:F7)</f>
        <v>0</v>
      </c>
      <c r="G4" s="49">
        <f>SUM(G5:G7)</f>
        <v>0</v>
      </c>
      <c r="H4" s="50">
        <f>SUM(C4:G4)</f>
        <v>0</v>
      </c>
    </row>
    <row r="5" spans="1:10" ht="15" customHeight="1" x14ac:dyDescent="0.35">
      <c r="A5" s="43"/>
      <c r="B5" s="65"/>
      <c r="C5" s="61"/>
      <c r="D5" s="61"/>
      <c r="E5" s="61"/>
      <c r="F5" s="61"/>
      <c r="G5" s="61"/>
      <c r="H5" s="61"/>
    </row>
    <row r="6" spans="1:10" ht="15" customHeight="1" x14ac:dyDescent="0.35">
      <c r="A6" s="43"/>
      <c r="B6" s="65"/>
      <c r="C6" s="61"/>
      <c r="D6" s="61"/>
      <c r="E6" s="61"/>
      <c r="F6" s="61"/>
      <c r="G6" s="61"/>
      <c r="H6" s="61"/>
    </row>
    <row r="7" spans="1:10" ht="15" customHeight="1" x14ac:dyDescent="0.35">
      <c r="A7" s="55"/>
      <c r="B7" s="66" t="s">
        <v>42</v>
      </c>
      <c r="C7" s="62"/>
      <c r="D7" s="62"/>
      <c r="E7" s="62"/>
      <c r="F7" s="62"/>
      <c r="G7" s="62"/>
      <c r="H7" s="62"/>
    </row>
    <row r="8" spans="1:10" ht="15" customHeight="1" x14ac:dyDescent="0.35">
      <c r="A8" s="79">
        <v>8140</v>
      </c>
      <c r="B8" s="63" t="s">
        <v>18</v>
      </c>
      <c r="C8" s="51"/>
      <c r="D8" s="51"/>
      <c r="E8" s="51"/>
      <c r="F8" s="51"/>
      <c r="G8" s="51"/>
      <c r="H8" s="51"/>
    </row>
    <row r="9" spans="1:10" ht="15" customHeight="1" x14ac:dyDescent="0.35">
      <c r="A9" s="64">
        <v>8140</v>
      </c>
      <c r="B9" s="48" t="s">
        <v>18</v>
      </c>
      <c r="C9" s="60">
        <f>SUM(C10:C11)</f>
        <v>0</v>
      </c>
      <c r="D9" s="52">
        <f>SUM(D10:D11)</f>
        <v>0</v>
      </c>
      <c r="E9" s="52">
        <f>SUM(E10:E11)</f>
        <v>0</v>
      </c>
      <c r="F9" s="52">
        <f>SUM(F10:F11)</f>
        <v>0</v>
      </c>
      <c r="G9" s="52">
        <f>SUM(G10:G11)</f>
        <v>0</v>
      </c>
      <c r="H9" s="50">
        <f>SUM(C9:G9)</f>
        <v>0</v>
      </c>
    </row>
    <row r="10" spans="1:10" ht="15" customHeight="1" x14ac:dyDescent="0.35">
      <c r="A10" s="3"/>
      <c r="B10" s="65"/>
      <c r="C10" s="44"/>
      <c r="D10" s="44"/>
      <c r="E10" s="44"/>
      <c r="F10" s="44"/>
      <c r="G10" s="44"/>
      <c r="H10" s="41"/>
    </row>
    <row r="11" spans="1:10" ht="15" customHeight="1" x14ac:dyDescent="0.35">
      <c r="A11" s="57"/>
      <c r="B11" s="67"/>
      <c r="C11" s="56"/>
      <c r="D11" s="56"/>
      <c r="E11" s="56"/>
      <c r="F11" s="56"/>
      <c r="G11" s="56"/>
      <c r="H11" s="58"/>
    </row>
    <row r="12" spans="1:10" ht="15" customHeight="1" x14ac:dyDescent="0.35">
      <c r="A12" s="59">
        <v>8170</v>
      </c>
      <c r="B12" s="63" t="s">
        <v>19</v>
      </c>
      <c r="C12" s="51"/>
      <c r="D12" s="51"/>
      <c r="E12" s="51"/>
      <c r="F12" s="51"/>
      <c r="G12" s="51"/>
      <c r="H12" s="53"/>
    </row>
    <row r="13" spans="1:10" ht="15" customHeight="1" x14ac:dyDescent="0.35">
      <c r="A13" s="47">
        <v>8170</v>
      </c>
      <c r="B13" s="48" t="s">
        <v>19</v>
      </c>
      <c r="C13" s="69">
        <f>SUM(C14:C28)</f>
        <v>0</v>
      </c>
      <c r="D13" s="69">
        <f>SUM(D14:D28)</f>
        <v>0</v>
      </c>
      <c r="E13" s="69">
        <f>SUM(E14:E28)</f>
        <v>0</v>
      </c>
      <c r="F13" s="69">
        <f>SUM(F14:F28)</f>
        <v>0</v>
      </c>
      <c r="G13" s="69">
        <f>SUM(G14:G28)</f>
        <v>0</v>
      </c>
      <c r="H13" s="70">
        <f>SUM(C13:G13)</f>
        <v>0</v>
      </c>
    </row>
    <row r="14" spans="1:10" ht="15" customHeight="1" x14ac:dyDescent="0.35">
      <c r="A14" s="3"/>
      <c r="B14" s="46"/>
      <c r="C14" s="68"/>
      <c r="D14" s="68"/>
      <c r="E14" s="68"/>
      <c r="F14" s="68"/>
      <c r="G14" s="68"/>
      <c r="H14" s="41"/>
      <c r="I14" s="71"/>
    </row>
    <row r="15" spans="1:10" ht="15" customHeight="1" x14ac:dyDescent="0.35">
      <c r="A15" s="3"/>
      <c r="B15" s="46"/>
      <c r="C15" s="68"/>
      <c r="D15" s="68"/>
      <c r="E15" s="68"/>
      <c r="F15" s="68"/>
      <c r="G15" s="68"/>
      <c r="H15" s="41"/>
      <c r="I15" s="71"/>
    </row>
    <row r="16" spans="1:10" ht="15" customHeight="1" x14ac:dyDescent="0.35">
      <c r="A16" s="3"/>
      <c r="B16" s="46"/>
      <c r="C16" s="68"/>
      <c r="D16" s="68"/>
      <c r="E16" s="68"/>
      <c r="F16" s="68"/>
      <c r="G16" s="68"/>
      <c r="H16" s="41"/>
      <c r="I16" s="71"/>
    </row>
    <row r="17" spans="1:9" ht="15" customHeight="1" x14ac:dyDescent="0.35">
      <c r="A17" s="3"/>
      <c r="B17" s="46"/>
      <c r="C17" s="68"/>
      <c r="D17" s="68"/>
      <c r="E17" s="68"/>
      <c r="F17" s="68"/>
      <c r="G17" s="68"/>
      <c r="H17" s="41"/>
      <c r="I17" s="71"/>
    </row>
    <row r="18" spans="1:9" ht="15" customHeight="1" x14ac:dyDescent="0.35">
      <c r="A18" s="3"/>
      <c r="B18" s="46"/>
      <c r="C18" s="68"/>
      <c r="D18" s="68"/>
      <c r="E18" s="68"/>
      <c r="F18" s="68"/>
      <c r="G18" s="68"/>
      <c r="H18" s="41"/>
      <c r="I18" s="71"/>
    </row>
    <row r="19" spans="1:9" ht="15" customHeight="1" x14ac:dyDescent="0.35">
      <c r="A19" s="3"/>
      <c r="B19" s="46"/>
      <c r="C19" s="68"/>
      <c r="D19" s="68"/>
      <c r="E19" s="68"/>
      <c r="F19" s="68"/>
      <c r="G19" s="68"/>
      <c r="H19" s="41"/>
      <c r="I19" s="71"/>
    </row>
    <row r="20" spans="1:9" ht="15" customHeight="1" x14ac:dyDescent="0.35">
      <c r="A20" s="3"/>
      <c r="B20" s="46"/>
      <c r="C20" s="68"/>
      <c r="D20" s="68"/>
      <c r="E20" s="68" t="s">
        <v>41</v>
      </c>
      <c r="F20" s="68"/>
      <c r="G20" s="68"/>
      <c r="H20" s="41"/>
      <c r="I20" s="71"/>
    </row>
    <row r="21" spans="1:9" ht="15" customHeight="1" x14ac:dyDescent="0.35">
      <c r="A21" s="3"/>
      <c r="B21" s="46"/>
      <c r="C21" s="68"/>
      <c r="D21" s="68"/>
      <c r="E21" s="68"/>
      <c r="F21" s="68"/>
      <c r="G21" s="68"/>
      <c r="H21" s="41"/>
      <c r="I21" s="71"/>
    </row>
    <row r="22" spans="1:9" ht="15" customHeight="1" x14ac:dyDescent="0.35">
      <c r="A22" s="3"/>
      <c r="B22" s="46"/>
      <c r="C22" s="68"/>
      <c r="D22" s="68"/>
      <c r="E22" s="68"/>
      <c r="F22" s="68"/>
      <c r="G22" s="68"/>
      <c r="H22" s="41"/>
      <c r="I22" s="71"/>
    </row>
    <row r="23" spans="1:9" ht="15" customHeight="1" x14ac:dyDescent="0.35">
      <c r="A23" s="3"/>
      <c r="B23" s="46"/>
      <c r="C23" s="68"/>
      <c r="D23" s="68"/>
      <c r="E23" s="68"/>
      <c r="F23" s="68"/>
      <c r="G23" s="68"/>
      <c r="H23" s="41"/>
      <c r="I23" s="71"/>
    </row>
    <row r="24" spans="1:9" ht="15" customHeight="1" x14ac:dyDescent="0.35">
      <c r="A24" s="3"/>
      <c r="B24" s="46"/>
      <c r="C24" s="68"/>
      <c r="D24" s="68"/>
      <c r="E24" s="68"/>
      <c r="F24" s="68"/>
      <c r="G24" s="68"/>
      <c r="H24" s="41"/>
      <c r="I24" s="71"/>
    </row>
    <row r="25" spans="1:9" ht="15" customHeight="1" x14ac:dyDescent="0.35">
      <c r="A25" s="3"/>
      <c r="B25" s="46"/>
      <c r="C25" s="68"/>
      <c r="D25" s="68"/>
      <c r="E25" s="68"/>
      <c r="F25" s="68"/>
      <c r="G25" s="68"/>
      <c r="H25" s="41"/>
      <c r="I25" s="71"/>
    </row>
    <row r="26" spans="1:9" ht="15" customHeight="1" x14ac:dyDescent="0.35">
      <c r="A26" s="3"/>
      <c r="B26" s="46"/>
      <c r="C26" s="68"/>
      <c r="D26" s="68"/>
      <c r="E26" s="68"/>
      <c r="F26" s="68"/>
      <c r="G26" s="68"/>
      <c r="H26" s="41"/>
      <c r="I26" s="71"/>
    </row>
    <row r="27" spans="1:9" ht="15" customHeight="1" x14ac:dyDescent="0.35">
      <c r="A27" s="3"/>
      <c r="B27" s="46"/>
      <c r="C27" s="68"/>
      <c r="D27" s="68"/>
      <c r="E27" s="68"/>
      <c r="F27" s="68"/>
      <c r="G27" s="68"/>
      <c r="H27" s="41"/>
    </row>
    <row r="28" spans="1:9" ht="15" customHeight="1" x14ac:dyDescent="0.35">
      <c r="A28" s="3"/>
      <c r="B28" s="46"/>
      <c r="C28" s="68"/>
      <c r="D28" s="68"/>
      <c r="E28" s="68"/>
      <c r="F28" s="68"/>
      <c r="G28" s="68"/>
      <c r="H28" s="41"/>
    </row>
    <row r="29" spans="1:9" ht="15" customHeight="1" x14ac:dyDescent="0.35">
      <c r="A29" s="39"/>
      <c r="B29" s="29"/>
      <c r="C29" s="40"/>
      <c r="D29" s="40"/>
      <c r="E29" s="40"/>
      <c r="F29" s="40"/>
      <c r="G29" s="40"/>
      <c r="H29" s="40"/>
    </row>
    <row r="30" spans="1:9" ht="15" customHeight="1" x14ac:dyDescent="0.35">
      <c r="A30" s="3"/>
      <c r="B30" s="2"/>
      <c r="C30" s="2"/>
      <c r="D30" s="2"/>
      <c r="E30" s="2"/>
      <c r="F30" s="2"/>
      <c r="G30" s="2"/>
      <c r="H30" s="2"/>
    </row>
    <row r="31" spans="1:9" ht="15" customHeight="1" x14ac:dyDescent="0.35">
      <c r="A31" s="3"/>
      <c r="B31" s="2"/>
      <c r="C31" s="2"/>
      <c r="D31" s="2"/>
      <c r="E31" s="2"/>
      <c r="F31" s="2"/>
      <c r="G31" s="2"/>
      <c r="H31" s="2"/>
    </row>
    <row r="32" spans="1:9" ht="15" customHeight="1" x14ac:dyDescent="0.35">
      <c r="A32" s="3"/>
      <c r="B32" s="2"/>
      <c r="C32" s="2"/>
      <c r="D32" s="2"/>
      <c r="E32" s="2"/>
      <c r="F32" s="2"/>
      <c r="G32" s="2"/>
      <c r="H32" s="2"/>
    </row>
    <row r="33" spans="2:9" ht="15" customHeight="1" x14ac:dyDescent="0.35"/>
    <row r="34" spans="2:9" ht="15" customHeight="1" x14ac:dyDescent="0.35"/>
    <row r="35" spans="2:9" ht="15" customHeight="1" x14ac:dyDescent="0.35"/>
    <row r="36" spans="2:9" ht="15" customHeight="1" x14ac:dyDescent="0.35"/>
    <row r="37" spans="2:9" s="1" customFormat="1" ht="15" customHeight="1" x14ac:dyDescent="0.35">
      <c r="B37"/>
      <c r="C37"/>
      <c r="D37"/>
      <c r="E37"/>
      <c r="F37"/>
      <c r="G37"/>
      <c r="H37"/>
      <c r="I37"/>
    </row>
    <row r="38" spans="2:9" s="1" customFormat="1" ht="15" customHeight="1" x14ac:dyDescent="0.35">
      <c r="B38"/>
      <c r="C38"/>
      <c r="D38"/>
      <c r="E38"/>
      <c r="F38"/>
      <c r="G38"/>
      <c r="H38"/>
      <c r="I38"/>
    </row>
    <row r="39" spans="2:9" s="1" customFormat="1" ht="15" customHeight="1" x14ac:dyDescent="0.35">
      <c r="B39"/>
      <c r="C39"/>
      <c r="D39"/>
      <c r="E39"/>
      <c r="F39"/>
      <c r="G39"/>
      <c r="H39"/>
      <c r="I39"/>
    </row>
    <row r="40" spans="2:9" s="1" customFormat="1" ht="15" customHeight="1" x14ac:dyDescent="0.35">
      <c r="B40"/>
      <c r="C40"/>
      <c r="D40"/>
      <c r="E40"/>
      <c r="F40"/>
      <c r="G40"/>
      <c r="H40"/>
      <c r="I40"/>
    </row>
    <row r="41" spans="2:9" s="1" customFormat="1" ht="15" customHeight="1" x14ac:dyDescent="0.35">
      <c r="B41"/>
      <c r="C41"/>
      <c r="D41"/>
      <c r="E41"/>
      <c r="F41"/>
      <c r="G41"/>
      <c r="H41"/>
      <c r="I41"/>
    </row>
    <row r="42" spans="2:9" s="1" customFormat="1" ht="15" customHeight="1" x14ac:dyDescent="0.35">
      <c r="B42"/>
      <c r="C42"/>
      <c r="D42"/>
      <c r="E42"/>
      <c r="F42"/>
      <c r="G42"/>
      <c r="H42"/>
      <c r="I42"/>
    </row>
    <row r="43" spans="2:9" s="1" customFormat="1" ht="15" customHeight="1" x14ac:dyDescent="0.35">
      <c r="B43"/>
      <c r="C43"/>
      <c r="D43"/>
      <c r="E43"/>
      <c r="F43"/>
      <c r="G43"/>
      <c r="H43"/>
      <c r="I43"/>
    </row>
    <row r="44" spans="2:9" s="1" customFormat="1" ht="15" customHeight="1" x14ac:dyDescent="0.35">
      <c r="B44"/>
      <c r="C44"/>
      <c r="D44"/>
      <c r="E44"/>
      <c r="F44"/>
      <c r="G44"/>
      <c r="H44"/>
      <c r="I44"/>
    </row>
    <row r="45" spans="2:9" s="1" customFormat="1" ht="15" customHeight="1" x14ac:dyDescent="0.35">
      <c r="B45"/>
      <c r="C45"/>
      <c r="D45"/>
      <c r="E45"/>
      <c r="F45"/>
      <c r="G45"/>
      <c r="H45"/>
      <c r="I45"/>
    </row>
    <row r="46" spans="2:9" s="1" customFormat="1" ht="15" customHeight="1" x14ac:dyDescent="0.35">
      <c r="B46"/>
      <c r="C46"/>
      <c r="D46"/>
      <c r="E46"/>
      <c r="F46"/>
      <c r="G46"/>
      <c r="H46"/>
      <c r="I46"/>
    </row>
    <row r="47" spans="2:9" s="1" customFormat="1" ht="15" customHeight="1" x14ac:dyDescent="0.35">
      <c r="B47"/>
      <c r="C47"/>
      <c r="D47"/>
      <c r="E47"/>
      <c r="F47"/>
      <c r="G47"/>
      <c r="H47"/>
      <c r="I47"/>
    </row>
    <row r="48" spans="2:9" s="1" customFormat="1" ht="15" customHeight="1" x14ac:dyDescent="0.35">
      <c r="B48"/>
      <c r="C48"/>
      <c r="D48"/>
      <c r="E48"/>
      <c r="F48"/>
      <c r="G48"/>
      <c r="H48"/>
      <c r="I48"/>
    </row>
    <row r="49" spans="2:9" s="1" customFormat="1" ht="15" customHeight="1" x14ac:dyDescent="0.35">
      <c r="B49"/>
      <c r="C49"/>
      <c r="D49"/>
      <c r="E49"/>
      <c r="F49"/>
      <c r="G49"/>
      <c r="H49"/>
      <c r="I49"/>
    </row>
    <row r="50" spans="2:9" s="1" customFormat="1" ht="15" customHeight="1" x14ac:dyDescent="0.35">
      <c r="B50"/>
      <c r="C50"/>
      <c r="D50"/>
      <c r="E50"/>
      <c r="F50"/>
      <c r="G50"/>
      <c r="H50"/>
      <c r="I50"/>
    </row>
    <row r="51" spans="2:9" s="1" customFormat="1" ht="15" customHeight="1" x14ac:dyDescent="0.35">
      <c r="B51"/>
      <c r="C51"/>
      <c r="D51"/>
      <c r="E51"/>
      <c r="F51"/>
      <c r="G51"/>
      <c r="H51"/>
      <c r="I51"/>
    </row>
    <row r="52" spans="2:9" s="1" customFormat="1" ht="15" customHeight="1" x14ac:dyDescent="0.35">
      <c r="B52"/>
      <c r="C52"/>
      <c r="D52"/>
      <c r="E52"/>
      <c r="F52"/>
      <c r="G52"/>
      <c r="H52"/>
      <c r="I52"/>
    </row>
    <row r="53" spans="2:9" s="1" customFormat="1" ht="15" customHeight="1" x14ac:dyDescent="0.35">
      <c r="B53"/>
      <c r="C53"/>
      <c r="D53"/>
      <c r="E53"/>
      <c r="F53"/>
      <c r="G53"/>
      <c r="H53"/>
      <c r="I53"/>
    </row>
    <row r="54" spans="2:9" s="1" customFormat="1" ht="15" customHeight="1" x14ac:dyDescent="0.35">
      <c r="B54"/>
      <c r="C54"/>
      <c r="D54"/>
      <c r="E54"/>
      <c r="F54"/>
      <c r="G54"/>
      <c r="H54"/>
      <c r="I54"/>
    </row>
    <row r="55" spans="2:9" s="1" customFormat="1" ht="15" customHeight="1" x14ac:dyDescent="0.35">
      <c r="B55"/>
      <c r="C55"/>
      <c r="D55"/>
      <c r="E55"/>
      <c r="F55"/>
      <c r="G55"/>
      <c r="H55"/>
      <c r="I55"/>
    </row>
    <row r="56" spans="2:9" s="1" customFormat="1" ht="15" customHeight="1" x14ac:dyDescent="0.35">
      <c r="B56"/>
      <c r="C56"/>
      <c r="D56"/>
      <c r="E56"/>
      <c r="F56"/>
      <c r="G56"/>
      <c r="H56"/>
      <c r="I56"/>
    </row>
    <row r="57" spans="2:9" s="1" customFormat="1" ht="15" customHeight="1" x14ac:dyDescent="0.35">
      <c r="B57"/>
      <c r="C57"/>
      <c r="D57"/>
      <c r="E57"/>
      <c r="F57"/>
      <c r="G57"/>
      <c r="H57"/>
      <c r="I57"/>
    </row>
    <row r="58" spans="2:9" s="1" customFormat="1" ht="15" customHeight="1" x14ac:dyDescent="0.35">
      <c r="B58"/>
      <c r="C58"/>
      <c r="D58"/>
      <c r="E58"/>
      <c r="F58"/>
      <c r="G58"/>
      <c r="H58"/>
      <c r="I58"/>
    </row>
    <row r="59" spans="2:9" s="1" customFormat="1" ht="15" customHeight="1" x14ac:dyDescent="0.35">
      <c r="B59"/>
      <c r="C59"/>
      <c r="D59"/>
      <c r="E59"/>
      <c r="F59"/>
      <c r="G59"/>
      <c r="H59"/>
      <c r="I59"/>
    </row>
    <row r="60" spans="2:9" s="1" customFormat="1" ht="15" customHeight="1" x14ac:dyDescent="0.35">
      <c r="B60"/>
      <c r="C60"/>
      <c r="D60"/>
      <c r="E60"/>
      <c r="F60"/>
      <c r="G60"/>
      <c r="H60"/>
      <c r="I60"/>
    </row>
    <row r="61" spans="2:9" s="1" customFormat="1" ht="15" customHeight="1" x14ac:dyDescent="0.35">
      <c r="B61"/>
      <c r="C61"/>
      <c r="D61"/>
      <c r="E61"/>
      <c r="F61"/>
      <c r="G61"/>
      <c r="H61"/>
      <c r="I61"/>
    </row>
    <row r="62" spans="2:9" s="1" customFormat="1" ht="15" customHeight="1" x14ac:dyDescent="0.35">
      <c r="B62"/>
      <c r="C62"/>
      <c r="D62"/>
      <c r="E62"/>
      <c r="F62"/>
      <c r="G62"/>
      <c r="H62"/>
      <c r="I62"/>
    </row>
    <row r="63" spans="2:9" s="1" customFormat="1" ht="15" customHeight="1" x14ac:dyDescent="0.35">
      <c r="B63"/>
      <c r="C63"/>
      <c r="D63"/>
      <c r="E63"/>
      <c r="F63"/>
      <c r="G63"/>
      <c r="H63"/>
      <c r="I63"/>
    </row>
    <row r="64" spans="2:9" s="1" customFormat="1" ht="15" customHeight="1" x14ac:dyDescent="0.35">
      <c r="B64"/>
      <c r="C64"/>
      <c r="D64"/>
      <c r="E64"/>
      <c r="F64"/>
      <c r="G64"/>
      <c r="H64"/>
      <c r="I64"/>
    </row>
    <row r="65" spans="2:9" s="1" customFormat="1" ht="15" customHeight="1" x14ac:dyDescent="0.35">
      <c r="B65"/>
      <c r="C65"/>
      <c r="D65"/>
      <c r="E65"/>
      <c r="F65"/>
      <c r="G65"/>
      <c r="H65"/>
      <c r="I65"/>
    </row>
    <row r="66" spans="2:9" s="1" customFormat="1" ht="15" customHeight="1" x14ac:dyDescent="0.35">
      <c r="B66"/>
      <c r="C66"/>
      <c r="D66"/>
      <c r="E66"/>
      <c r="F66"/>
      <c r="G66"/>
      <c r="H66"/>
      <c r="I66"/>
    </row>
    <row r="67" spans="2:9" s="1" customFormat="1" ht="15" customHeight="1" x14ac:dyDescent="0.35">
      <c r="B67"/>
      <c r="C67"/>
      <c r="D67"/>
      <c r="E67"/>
      <c r="F67"/>
      <c r="G67"/>
      <c r="H67"/>
      <c r="I67"/>
    </row>
    <row r="68" spans="2:9" s="1" customFormat="1" ht="15" customHeight="1" x14ac:dyDescent="0.35">
      <c r="B68"/>
      <c r="C68"/>
      <c r="D68"/>
      <c r="E68"/>
      <c r="F68"/>
      <c r="G68"/>
      <c r="H68"/>
      <c r="I68"/>
    </row>
    <row r="69" spans="2:9" s="1" customFormat="1" ht="15" customHeight="1" x14ac:dyDescent="0.35">
      <c r="B69"/>
      <c r="C69"/>
      <c r="D69"/>
      <c r="E69"/>
      <c r="F69"/>
      <c r="G69"/>
      <c r="H69"/>
      <c r="I69"/>
    </row>
    <row r="70" spans="2:9" s="1" customFormat="1" ht="15" customHeight="1" x14ac:dyDescent="0.35">
      <c r="B70"/>
      <c r="C70"/>
      <c r="D70"/>
      <c r="E70"/>
      <c r="F70"/>
      <c r="G70"/>
      <c r="H70"/>
      <c r="I70"/>
    </row>
    <row r="71" spans="2:9" s="1" customFormat="1" ht="15" customHeight="1" x14ac:dyDescent="0.35">
      <c r="B71"/>
      <c r="C71"/>
      <c r="D71"/>
      <c r="E71"/>
      <c r="F71"/>
      <c r="G71"/>
      <c r="H71"/>
      <c r="I71"/>
    </row>
    <row r="72" spans="2:9" s="1" customFormat="1" ht="15" customHeight="1" x14ac:dyDescent="0.35">
      <c r="B72"/>
      <c r="C72"/>
      <c r="D72"/>
      <c r="E72"/>
      <c r="F72"/>
      <c r="G72"/>
      <c r="H72"/>
      <c r="I72"/>
    </row>
    <row r="73" spans="2:9" s="1" customFormat="1" ht="15" customHeight="1" x14ac:dyDescent="0.35">
      <c r="B73"/>
      <c r="C73"/>
      <c r="D73"/>
      <c r="E73"/>
      <c r="F73"/>
      <c r="G73"/>
      <c r="H73"/>
      <c r="I73"/>
    </row>
    <row r="74" spans="2:9" s="1" customFormat="1" ht="15" customHeight="1" x14ac:dyDescent="0.35">
      <c r="B74"/>
      <c r="C74"/>
      <c r="D74"/>
      <c r="E74"/>
      <c r="F74"/>
      <c r="G74"/>
      <c r="H74"/>
      <c r="I74"/>
    </row>
    <row r="75" spans="2:9" s="1" customFormat="1" ht="15" customHeight="1" x14ac:dyDescent="0.35">
      <c r="B75"/>
      <c r="C75"/>
      <c r="D75"/>
      <c r="E75"/>
      <c r="F75"/>
      <c r="G75"/>
      <c r="H75"/>
      <c r="I75"/>
    </row>
    <row r="76" spans="2:9" s="1" customFormat="1" ht="15" customHeight="1" x14ac:dyDescent="0.35">
      <c r="B76"/>
      <c r="C76"/>
      <c r="D76"/>
      <c r="E76"/>
      <c r="F76"/>
      <c r="G76"/>
      <c r="H76"/>
      <c r="I76"/>
    </row>
    <row r="77" spans="2:9" s="1" customFormat="1" ht="15" customHeight="1" x14ac:dyDescent="0.35">
      <c r="B77"/>
      <c r="C77"/>
      <c r="D77"/>
      <c r="E77"/>
      <c r="F77"/>
      <c r="G77"/>
      <c r="H77"/>
      <c r="I77"/>
    </row>
    <row r="78" spans="2:9" s="1" customFormat="1" ht="15" customHeight="1" x14ac:dyDescent="0.35">
      <c r="B78"/>
      <c r="C78"/>
      <c r="D78"/>
      <c r="E78"/>
      <c r="F78"/>
      <c r="G78"/>
      <c r="H78"/>
      <c r="I78"/>
    </row>
    <row r="79" spans="2:9" s="1" customFormat="1" ht="15" customHeight="1" x14ac:dyDescent="0.35">
      <c r="B79"/>
      <c r="C79"/>
      <c r="D79"/>
      <c r="E79"/>
      <c r="F79"/>
      <c r="G79"/>
      <c r="H79"/>
      <c r="I79"/>
    </row>
    <row r="80" spans="2:9" s="1" customFormat="1" ht="15" customHeight="1" x14ac:dyDescent="0.35">
      <c r="B80"/>
      <c r="C80"/>
      <c r="D80"/>
      <c r="E80"/>
      <c r="F80"/>
      <c r="G80"/>
      <c r="H80"/>
      <c r="I80"/>
    </row>
    <row r="81" spans="2:9" s="1" customFormat="1" ht="15" customHeight="1" x14ac:dyDescent="0.35">
      <c r="B81"/>
      <c r="C81"/>
      <c r="D81"/>
      <c r="E81"/>
      <c r="F81"/>
      <c r="G81"/>
      <c r="H81"/>
      <c r="I81"/>
    </row>
    <row r="82" spans="2:9" s="1" customFormat="1" ht="15" customHeight="1" x14ac:dyDescent="0.35">
      <c r="B82"/>
      <c r="C82"/>
      <c r="D82"/>
      <c r="E82"/>
      <c r="F82"/>
      <c r="G82"/>
      <c r="H82"/>
      <c r="I82"/>
    </row>
    <row r="83" spans="2:9" s="1" customFormat="1" ht="15" customHeight="1" x14ac:dyDescent="0.35">
      <c r="B83"/>
      <c r="C83"/>
      <c r="D83"/>
      <c r="E83"/>
      <c r="F83"/>
      <c r="G83"/>
      <c r="H83"/>
      <c r="I83"/>
    </row>
    <row r="84" spans="2:9" s="1" customFormat="1" ht="15" customHeight="1" x14ac:dyDescent="0.35">
      <c r="B84"/>
      <c r="C84"/>
      <c r="D84"/>
      <c r="E84"/>
      <c r="F84"/>
      <c r="G84"/>
      <c r="H84"/>
      <c r="I84"/>
    </row>
    <row r="85" spans="2:9" s="1" customFormat="1" ht="15" customHeight="1" x14ac:dyDescent="0.35">
      <c r="B85"/>
      <c r="C85"/>
      <c r="D85"/>
      <c r="E85"/>
      <c r="F85"/>
      <c r="G85"/>
      <c r="H85"/>
      <c r="I85"/>
    </row>
    <row r="86" spans="2:9" s="1" customFormat="1" ht="15" customHeight="1" x14ac:dyDescent="0.35">
      <c r="B86"/>
      <c r="C86"/>
      <c r="D86"/>
      <c r="E86"/>
      <c r="F86"/>
      <c r="G86"/>
      <c r="H86"/>
      <c r="I86"/>
    </row>
    <row r="87" spans="2:9" s="1" customFormat="1" ht="15" customHeight="1" x14ac:dyDescent="0.35">
      <c r="B87"/>
      <c r="C87"/>
      <c r="D87"/>
      <c r="E87"/>
      <c r="F87"/>
      <c r="G87"/>
      <c r="H87"/>
      <c r="I87"/>
    </row>
    <row r="88" spans="2:9" s="1" customFormat="1" ht="15" customHeight="1" x14ac:dyDescent="0.35">
      <c r="B88"/>
      <c r="C88"/>
      <c r="D88"/>
      <c r="E88"/>
      <c r="F88"/>
      <c r="G88"/>
      <c r="H88"/>
      <c r="I88"/>
    </row>
    <row r="89" spans="2:9" s="1" customFormat="1" ht="15" customHeight="1" x14ac:dyDescent="0.35">
      <c r="B89"/>
      <c r="C89"/>
      <c r="D89"/>
      <c r="E89"/>
      <c r="F89"/>
      <c r="G89"/>
      <c r="H89"/>
      <c r="I89"/>
    </row>
    <row r="90" spans="2:9" s="1" customFormat="1" ht="15" customHeight="1" x14ac:dyDescent="0.35">
      <c r="B90"/>
      <c r="C90"/>
      <c r="D90"/>
      <c r="E90"/>
      <c r="F90"/>
      <c r="G90"/>
      <c r="H90"/>
      <c r="I90"/>
    </row>
    <row r="91" spans="2:9" s="1" customFormat="1" ht="15" customHeight="1" x14ac:dyDescent="0.35">
      <c r="B91"/>
      <c r="C91"/>
      <c r="D91"/>
      <c r="E91"/>
      <c r="F91"/>
      <c r="G91"/>
      <c r="H91"/>
      <c r="I91"/>
    </row>
    <row r="92" spans="2:9" s="1" customFormat="1" ht="15" customHeight="1" x14ac:dyDescent="0.35">
      <c r="B92"/>
      <c r="C92"/>
      <c r="D92"/>
      <c r="E92"/>
      <c r="F92"/>
      <c r="G92"/>
      <c r="H92"/>
      <c r="I92"/>
    </row>
    <row r="93" spans="2:9" s="1" customFormat="1" ht="15" customHeight="1" x14ac:dyDescent="0.35">
      <c r="B93"/>
      <c r="C93"/>
      <c r="D93"/>
      <c r="E93"/>
      <c r="F93"/>
      <c r="G93"/>
      <c r="H93"/>
      <c r="I93"/>
    </row>
    <row r="94" spans="2:9" s="1" customFormat="1" ht="15" customHeight="1" x14ac:dyDescent="0.35">
      <c r="B94"/>
      <c r="C94"/>
      <c r="D94"/>
      <c r="E94"/>
      <c r="F94"/>
      <c r="G94"/>
      <c r="H94"/>
      <c r="I94"/>
    </row>
    <row r="95" spans="2:9" s="1" customFormat="1" ht="15" customHeight="1" x14ac:dyDescent="0.35">
      <c r="B95"/>
      <c r="C95"/>
      <c r="D95"/>
      <c r="E95"/>
      <c r="F95"/>
      <c r="G95"/>
      <c r="H95"/>
      <c r="I95"/>
    </row>
    <row r="96" spans="2:9" s="1" customFormat="1" ht="15" customHeight="1" x14ac:dyDescent="0.35">
      <c r="B96"/>
      <c r="C96"/>
      <c r="D96"/>
      <c r="E96"/>
      <c r="F96"/>
      <c r="G96"/>
      <c r="H96"/>
      <c r="I96"/>
    </row>
    <row r="97" spans="2:9" s="1" customFormat="1" ht="15" customHeight="1" x14ac:dyDescent="0.35">
      <c r="B97"/>
      <c r="C97"/>
      <c r="D97"/>
      <c r="E97"/>
      <c r="F97"/>
      <c r="G97"/>
      <c r="H97"/>
      <c r="I97"/>
    </row>
    <row r="98" spans="2:9" s="1" customFormat="1" ht="15" customHeight="1" x14ac:dyDescent="0.35">
      <c r="B98"/>
      <c r="C98"/>
      <c r="D98"/>
      <c r="E98"/>
      <c r="F98"/>
      <c r="G98"/>
      <c r="H98"/>
      <c r="I98"/>
    </row>
  </sheetData>
  <mergeCells count="2">
    <mergeCell ref="A1:H1"/>
    <mergeCell ref="A2:B2"/>
  </mergeCells>
  <pageMargins left="0.7" right="0.7" top="0.75" bottom="0.75" header="0.3" footer="0.3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ff4f6-7c69-4cce-9961-f2dbc4c1cd6d">
      <Terms xmlns="http://schemas.microsoft.com/office/infopath/2007/PartnerControls"/>
    </lcf76f155ced4ddcb4097134ff3c332f>
    <TaxCatchAll xmlns="b3141122-62aa-4e85-a784-e151295ed32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AE43CF869E4FE4C8B7F7F1B0AC97AE0" ma:contentTypeVersion="12" ma:contentTypeDescription="Opprett et nytt dokument." ma:contentTypeScope="" ma:versionID="d8c1afdb462ee2038e83699b965a2eb8">
  <xsd:schema xmlns:xsd="http://www.w3.org/2001/XMLSchema" xmlns:xs="http://www.w3.org/2001/XMLSchema" xmlns:p="http://schemas.microsoft.com/office/2006/metadata/properties" xmlns:ns2="d6fff4f6-7c69-4cce-9961-f2dbc4c1cd6d" xmlns:ns3="b3141122-62aa-4e85-a784-e151295ed328" targetNamespace="http://schemas.microsoft.com/office/2006/metadata/properties" ma:root="true" ma:fieldsID="90abd0fb75ac0cbc13a7e53476a8491a" ns2:_="" ns3:_="">
    <xsd:import namespace="d6fff4f6-7c69-4cce-9961-f2dbc4c1cd6d"/>
    <xsd:import namespace="b3141122-62aa-4e85-a784-e151295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ff4f6-7c69-4cce-9961-f2dbc4c1cd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emerkelapper" ma:readOnly="false" ma:fieldId="{5cf76f15-5ced-4ddc-b409-7134ff3c332f}" ma:taxonomyMulti="true" ma:sspId="fe842598-920a-4506-a82c-69498b100c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141122-62aa-4e85-a784-e151295ed32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51a54a-679b-45dc-baf8-d06176a88b03}" ma:internalName="TaxCatchAll" ma:showField="CatchAllData" ma:web="b3141122-62aa-4e85-a784-e151295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40DE26-52DC-49FA-A449-EE7898A35B0D}">
  <ds:schemaRefs>
    <ds:schemaRef ds:uri="http://schemas.microsoft.com/office/2006/metadata/properties"/>
    <ds:schemaRef ds:uri="http://schemas.microsoft.com/office/infopath/2007/PartnerControls"/>
    <ds:schemaRef ds:uri="d6fff4f6-7c69-4cce-9961-f2dbc4c1cd6d"/>
    <ds:schemaRef ds:uri="b3141122-62aa-4e85-a784-e151295ed328"/>
  </ds:schemaRefs>
</ds:datastoreItem>
</file>

<file path=customXml/itemProps2.xml><?xml version="1.0" encoding="utf-8"?>
<ds:datastoreItem xmlns:ds="http://schemas.openxmlformats.org/officeDocument/2006/customXml" ds:itemID="{22D6D7D0-1A17-4F2D-847F-C552076B25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7715C0-05C4-4AD1-985A-81ADA34220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ff4f6-7c69-4cce-9961-f2dbc4c1cd6d"/>
    <ds:schemaRef ds:uri="b3141122-62aa-4e85-a784-e151295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3491420-1ae2-4120-89e6-e6f668f067e2}" enabled="1" method="Standard" siteId="{62366534-1ec3-4962-8869-9b5535279d0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5</vt:i4>
      </vt:variant>
    </vt:vector>
  </HeadingPairs>
  <TitlesOfParts>
    <vt:vector size="5" baseType="lpstr">
      <vt:lpstr>Regnskap PDSK 2024 </vt:lpstr>
      <vt:lpstr>Balanse</vt:lpstr>
      <vt:lpstr>Inntekter</vt:lpstr>
      <vt:lpstr>Utgifter</vt:lpstr>
      <vt:lpstr>Renter og gebyrer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Travel2 K</dc:creator>
  <cp:lastModifiedBy>Fosse, Kjetil</cp:lastModifiedBy>
  <cp:lastPrinted>2023-01-08T21:00:21Z</cp:lastPrinted>
  <dcterms:created xsi:type="dcterms:W3CDTF">2015-06-05T18:19:34Z</dcterms:created>
  <dcterms:modified xsi:type="dcterms:W3CDTF">2025-02-05T16:43:09Z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91420-1ae2-4120-89e6-e6f668f067e2_Enabled">
    <vt:lpwstr>true</vt:lpwstr>
  </property>
  <property fmtid="{D5CDD505-2E9C-101B-9397-08002B2CF9AE}" pid="3" name="MSIP_Label_d3491420-1ae2-4120-89e6-e6f668f067e2_SetDate">
    <vt:lpwstr>2023-01-09T15:31:29Z</vt:lpwstr>
  </property>
  <property fmtid="{D5CDD505-2E9C-101B-9397-08002B2CF9AE}" pid="4" name="MSIP_Label_d3491420-1ae2-4120-89e6-e6f668f067e2_Method">
    <vt:lpwstr>Standard</vt:lpwstr>
  </property>
  <property fmtid="{D5CDD505-2E9C-101B-9397-08002B2CF9AE}" pid="5" name="MSIP_Label_d3491420-1ae2-4120-89e6-e6f668f067e2_Name">
    <vt:lpwstr>d3491420-1ae2-4120-89e6-e6f668f067e2</vt:lpwstr>
  </property>
  <property fmtid="{D5CDD505-2E9C-101B-9397-08002B2CF9AE}" pid="6" name="MSIP_Label_d3491420-1ae2-4120-89e6-e6f668f067e2_SiteId">
    <vt:lpwstr>62366534-1ec3-4962-8869-9b5535279d0b</vt:lpwstr>
  </property>
  <property fmtid="{D5CDD505-2E9C-101B-9397-08002B2CF9AE}" pid="7" name="MSIP_Label_d3491420-1ae2-4120-89e6-e6f668f067e2_ActionId">
    <vt:lpwstr>c85e60e5-fd5c-444a-8d51-e54804e8dec4</vt:lpwstr>
  </property>
  <property fmtid="{D5CDD505-2E9C-101B-9397-08002B2CF9AE}" pid="8" name="MSIP_Label_d3491420-1ae2-4120-89e6-e6f668f067e2_ContentBits">
    <vt:lpwstr>0</vt:lpwstr>
  </property>
  <property fmtid="{D5CDD505-2E9C-101B-9397-08002B2CF9AE}" pid="9" name="ContentTypeId">
    <vt:lpwstr>0x010100FAE43CF869E4FE4C8B7F7F1B0AC97AE0</vt:lpwstr>
  </property>
</Properties>
</file>