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no-my.sharepoint.com/personal/monica_aunmo_engan_nav_no/Documents/"/>
    </mc:Choice>
  </mc:AlternateContent>
  <xr:revisionPtr revIDLastSave="249" documentId="8_{67D94C32-C692-41B9-8B69-7A27FA2BB8E9}" xr6:coauthVersionLast="47" xr6:coauthVersionMax="47" xr10:uidLastSave="{965907CE-0E95-42A7-B257-3CAF37B61992}"/>
  <bookViews>
    <workbookView xWindow="-120" yWindow="-120" windowWidth="29040" windowHeight="17520" xr2:uid="{16D34539-9CA9-4326-B86F-2E49D87CC1A4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8" i="1" s="1"/>
  <c r="C8" i="1"/>
  <c r="C56" i="1"/>
  <c r="C50" i="1"/>
  <c r="C51" i="1" s="1"/>
  <c r="C58" i="1" s="1"/>
  <c r="C60" i="1" s="1"/>
  <c r="C35" i="1"/>
  <c r="E50" i="1"/>
  <c r="D50" i="1"/>
  <c r="D35" i="1"/>
  <c r="E56" i="1"/>
</calcChain>
</file>

<file path=xl/sharedStrings.xml><?xml version="1.0" encoding="utf-8"?>
<sst xmlns="http://schemas.openxmlformats.org/spreadsheetml/2006/main" count="57" uniqueCount="55">
  <si>
    <t>Budsjett 2025</t>
  </si>
  <si>
    <t>budsjett 2026</t>
  </si>
  <si>
    <t>regnskap 2025</t>
  </si>
  <si>
    <t>Konto</t>
  </si>
  <si>
    <t>Navn</t>
  </si>
  <si>
    <t>Kiosksalg</t>
  </si>
  <si>
    <t>Salg drakter/utstyr</t>
  </si>
  <si>
    <t>Sponsorinntekter</t>
  </si>
  <si>
    <t>sum driftsinntekter</t>
  </si>
  <si>
    <t>Inntekter festarrangement</t>
  </si>
  <si>
    <t>Egenandel minibuss</t>
  </si>
  <si>
    <t>Andre inntekter</t>
  </si>
  <si>
    <t xml:space="preserve">Treningsavgift - </t>
  </si>
  <si>
    <t xml:space="preserve">Egenandel </t>
  </si>
  <si>
    <t>Startkontigent/påmeldingsavgift</t>
  </si>
  <si>
    <t>Dugnader</t>
  </si>
  <si>
    <t>Sum andre driftsinntekter</t>
  </si>
  <si>
    <t>Sum driftsinntekter</t>
  </si>
  <si>
    <t>Driftsresultat</t>
  </si>
  <si>
    <t>Varekostnader</t>
  </si>
  <si>
    <t>Varekjøp drakter, utstyr, premier</t>
  </si>
  <si>
    <t>Cup utgifter</t>
  </si>
  <si>
    <t>Varekjøp kiosk</t>
  </si>
  <si>
    <t>Påmeldingsavgift/forsikringer</t>
  </si>
  <si>
    <t>Kretskontigent</t>
  </si>
  <si>
    <t>Lagsavgift</t>
  </si>
  <si>
    <t>Overgangsgebyr</t>
  </si>
  <si>
    <t>Hall-/baneleie</t>
  </si>
  <si>
    <t>Leie garderobeanlegg</t>
  </si>
  <si>
    <t>Dommerutgifter</t>
  </si>
  <si>
    <t>Kostnader festarrangement</t>
  </si>
  <si>
    <t>Kostnader arrangement</t>
  </si>
  <si>
    <t>Sum varekostnader</t>
  </si>
  <si>
    <t>Vedlikehold maskiner/anlegg</t>
  </si>
  <si>
    <t>Møter og kurs</t>
  </si>
  <si>
    <t>Porto</t>
  </si>
  <si>
    <t xml:space="preserve">Drivstoff </t>
  </si>
  <si>
    <t>Service/rep</t>
  </si>
  <si>
    <t>Reisekostnader</t>
  </si>
  <si>
    <t>Gaver/kontigenter</t>
  </si>
  <si>
    <t>Forsikringer</t>
  </si>
  <si>
    <t>Utgifter samlinger/turneringer</t>
  </si>
  <si>
    <t>Utgifter avslutninger/tilstelninger</t>
  </si>
  <si>
    <t>Bank og kortgebyr</t>
  </si>
  <si>
    <t>Andre kostnader</t>
  </si>
  <si>
    <t>Sum andre driftskostnader</t>
  </si>
  <si>
    <t>Sum driftskostnader</t>
  </si>
  <si>
    <t>Finans inntekter og kostnader</t>
  </si>
  <si>
    <t>Renteinntekter</t>
  </si>
  <si>
    <t>Sum finanskostnader</t>
  </si>
  <si>
    <t>Netto finans</t>
  </si>
  <si>
    <t>Ordinærtresultat førskattekostnader</t>
  </si>
  <si>
    <t>ordinærtresultat etter skattekostnader</t>
  </si>
  <si>
    <t>Årsresultat +ovbersk, - tap.</t>
  </si>
  <si>
    <t>Årsresultat etter mini.interesser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</si>
</sst>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D577-E481-4B0F-8DC8-52FB8F9414FE}">
  <dimension ref="A1:I65"/>
  <sheetViews>
    <sheetView tabSelected="1" topLeftCell="A34" zoomScale="140" zoomScaleNormal="140" workbookViewId="0">
      <selection activeCell="C34" sqref="C34"/>
    </sheetView>
  </sheetViews>
  <sheetFormatPr defaultColWidth="11.42578125" defaultRowHeight="15"/>
  <cols>
    <col min="1" max="1" width="9.140625" style="4" customWidth="1"/>
    <col min="2" max="2" width="32.140625" bestFit="1" customWidth="1"/>
    <col min="3" max="4" width="32.140625" customWidth="1"/>
    <col min="5" max="5" width="14.5703125" customWidth="1"/>
  </cols>
  <sheetData>
    <row r="1" spans="1:9" ht="18.75">
      <c r="B1" s="5" t="s">
        <v>0</v>
      </c>
      <c r="C1" s="5"/>
      <c r="D1" s="5"/>
    </row>
    <row r="2" spans="1:9">
      <c r="I2">
        <v>2026</v>
      </c>
    </row>
    <row r="3" spans="1:9">
      <c r="A3" s="3"/>
      <c r="B3" s="1"/>
      <c r="C3" s="1" t="s">
        <v>1</v>
      </c>
      <c r="D3" s="1" t="s">
        <v>2</v>
      </c>
      <c r="E3" s="1" t="s">
        <v>0</v>
      </c>
    </row>
    <row r="4" spans="1:9">
      <c r="A4" s="3" t="s">
        <v>3</v>
      </c>
      <c r="B4" s="1" t="s">
        <v>4</v>
      </c>
      <c r="C4" s="1"/>
      <c r="D4" s="1"/>
      <c r="E4" s="1"/>
    </row>
    <row r="5" spans="1:9">
      <c r="A5" s="4">
        <v>3130</v>
      </c>
      <c r="B5" t="s">
        <v>5</v>
      </c>
      <c r="C5">
        <v>50000</v>
      </c>
      <c r="D5">
        <v>129693.14</v>
      </c>
      <c r="E5">
        <v>150000</v>
      </c>
    </row>
    <row r="6" spans="1:9">
      <c r="A6" s="4">
        <v>3140</v>
      </c>
      <c r="B6" t="s">
        <v>6</v>
      </c>
      <c r="C6">
        <v>0</v>
      </c>
      <c r="D6">
        <v>-1396</v>
      </c>
      <c r="E6">
        <v>0</v>
      </c>
    </row>
    <row r="7" spans="1:9">
      <c r="A7" s="4">
        <v>3150</v>
      </c>
      <c r="B7" t="s">
        <v>7</v>
      </c>
      <c r="C7">
        <v>10000</v>
      </c>
      <c r="D7">
        <v>0</v>
      </c>
      <c r="E7">
        <v>10000</v>
      </c>
    </row>
    <row r="8" spans="1:9">
      <c r="B8" t="s">
        <v>8</v>
      </c>
      <c r="C8">
        <f>SUM(C5:C7)</f>
        <v>60000</v>
      </c>
      <c r="D8">
        <v>128297.14</v>
      </c>
      <c r="E8">
        <v>160000</v>
      </c>
    </row>
    <row r="10" spans="1:9">
      <c r="A10" s="4">
        <v>3530</v>
      </c>
      <c r="B10" t="s">
        <v>9</v>
      </c>
      <c r="C10">
        <v>0</v>
      </c>
      <c r="D10">
        <v>298730.64</v>
      </c>
      <c r="E10">
        <v>220000</v>
      </c>
    </row>
    <row r="11" spans="1:9">
      <c r="A11" s="4">
        <v>3630</v>
      </c>
      <c r="B11" t="s">
        <v>10</v>
      </c>
      <c r="C11">
        <v>0</v>
      </c>
      <c r="D11">
        <v>0</v>
      </c>
      <c r="E11">
        <v>15000</v>
      </c>
    </row>
    <row r="12" spans="1:9">
      <c r="A12" s="4">
        <v>3690</v>
      </c>
      <c r="B12" t="s">
        <v>11</v>
      </c>
      <c r="C12">
        <v>35000</v>
      </c>
      <c r="D12">
        <v>11071.11</v>
      </c>
      <c r="E12">
        <v>30000</v>
      </c>
    </row>
    <row r="13" spans="1:9">
      <c r="A13" s="4">
        <v>3920</v>
      </c>
      <c r="B13" t="s">
        <v>12</v>
      </c>
      <c r="C13">
        <v>95000</v>
      </c>
      <c r="D13">
        <v>121933.8</v>
      </c>
      <c r="E13">
        <v>150000</v>
      </c>
    </row>
    <row r="14" spans="1:9">
      <c r="A14" s="4">
        <v>3930</v>
      </c>
      <c r="B14" t="s">
        <v>13</v>
      </c>
      <c r="C14">
        <v>40000</v>
      </c>
      <c r="D14">
        <v>38030.17</v>
      </c>
      <c r="E14">
        <v>30000</v>
      </c>
    </row>
    <row r="15" spans="1:9">
      <c r="A15" s="4">
        <v>3970</v>
      </c>
      <c r="B15" t="s">
        <v>14</v>
      </c>
      <c r="D15">
        <v>1200</v>
      </c>
      <c r="E15">
        <v>10000</v>
      </c>
    </row>
    <row r="16" spans="1:9">
      <c r="A16" s="4">
        <v>3980</v>
      </c>
      <c r="B16" t="s">
        <v>15</v>
      </c>
      <c r="C16">
        <v>60000</v>
      </c>
      <c r="D16">
        <v>5031</v>
      </c>
      <c r="E16">
        <v>0</v>
      </c>
    </row>
    <row r="17" spans="1:5">
      <c r="B17" t="s">
        <v>16</v>
      </c>
      <c r="C17">
        <f>SUM(C10:C16)</f>
        <v>230000</v>
      </c>
      <c r="D17">
        <v>476056.72</v>
      </c>
      <c r="E17">
        <v>455000</v>
      </c>
    </row>
    <row r="18" spans="1:5">
      <c r="B18" s="1" t="s">
        <v>17</v>
      </c>
      <c r="C18" s="1">
        <f>C8+C17</f>
        <v>290000</v>
      </c>
      <c r="D18" s="1">
        <v>604353.86</v>
      </c>
      <c r="E18" s="1">
        <v>615000</v>
      </c>
    </row>
    <row r="19" spans="1:5">
      <c r="B19" t="s">
        <v>18</v>
      </c>
      <c r="D19" s="1"/>
    </row>
    <row r="20" spans="1:5">
      <c r="B20" s="1"/>
      <c r="C20" s="1"/>
      <c r="D20" s="1"/>
      <c r="E20" s="1"/>
    </row>
    <row r="22" spans="1:5">
      <c r="B22" s="1" t="s">
        <v>19</v>
      </c>
    </row>
    <row r="23" spans="1:5">
      <c r="A23" s="4">
        <v>4110</v>
      </c>
      <c r="B23" t="s">
        <v>20</v>
      </c>
      <c r="C23">
        <v>30000</v>
      </c>
      <c r="D23">
        <v>91691.58</v>
      </c>
      <c r="E23">
        <v>130000</v>
      </c>
    </row>
    <row r="24" spans="1:5">
      <c r="A24" s="4">
        <v>4111</v>
      </c>
      <c r="B24" t="s">
        <v>21</v>
      </c>
      <c r="C24">
        <v>70000</v>
      </c>
      <c r="D24">
        <v>101480.88</v>
      </c>
      <c r="E24">
        <v>75000</v>
      </c>
    </row>
    <row r="25" spans="1:5">
      <c r="A25" s="4">
        <v>4120</v>
      </c>
      <c r="B25" t="s">
        <v>22</v>
      </c>
      <c r="C25">
        <v>40000</v>
      </c>
      <c r="D25">
        <v>27139.5</v>
      </c>
      <c r="E25">
        <v>25000</v>
      </c>
    </row>
    <row r="26" spans="1:5">
      <c r="A26" s="4">
        <v>4210</v>
      </c>
      <c r="B26" t="s">
        <v>23</v>
      </c>
      <c r="C26">
        <v>35000</v>
      </c>
      <c r="D26">
        <v>62000</v>
      </c>
      <c r="E26">
        <v>15000</v>
      </c>
    </row>
    <row r="27" spans="1:5">
      <c r="A27" s="4">
        <v>4230</v>
      </c>
      <c r="B27" t="s">
        <v>24</v>
      </c>
      <c r="C27">
        <v>5000</v>
      </c>
      <c r="D27">
        <v>4555</v>
      </c>
      <c r="E27">
        <v>0</v>
      </c>
    </row>
    <row r="28" spans="1:5">
      <c r="A28" s="4">
        <v>4235</v>
      </c>
      <c r="B28" t="s">
        <v>25</v>
      </c>
      <c r="C28">
        <v>20000</v>
      </c>
      <c r="D28">
        <v>20200</v>
      </c>
      <c r="E28">
        <v>1000</v>
      </c>
    </row>
    <row r="29" spans="1:5">
      <c r="A29" s="4">
        <v>4240</v>
      </c>
      <c r="B29" t="s">
        <v>26</v>
      </c>
      <c r="C29">
        <v>1000</v>
      </c>
      <c r="D29">
        <v>4470</v>
      </c>
      <c r="E29">
        <v>5000</v>
      </c>
    </row>
    <row r="30" spans="1:5">
      <c r="A30" s="4">
        <v>4250</v>
      </c>
      <c r="B30" t="s">
        <v>27</v>
      </c>
      <c r="C30">
        <v>10000</v>
      </c>
      <c r="D30">
        <v>21982</v>
      </c>
      <c r="E30">
        <v>25000</v>
      </c>
    </row>
    <row r="31" spans="1:5">
      <c r="A31" s="4">
        <v>4255</v>
      </c>
      <c r="B31" t="s">
        <v>28</v>
      </c>
      <c r="D31">
        <v>40000</v>
      </c>
      <c r="E31">
        <v>0</v>
      </c>
    </row>
    <row r="32" spans="1:5">
      <c r="A32" s="4">
        <v>4310</v>
      </c>
      <c r="B32" t="s">
        <v>29</v>
      </c>
      <c r="C32">
        <v>20000</v>
      </c>
      <c r="D32">
        <v>53472.92</v>
      </c>
      <c r="E32">
        <v>45000</v>
      </c>
    </row>
    <row r="33" spans="1:5">
      <c r="A33" s="4">
        <v>4530</v>
      </c>
      <c r="B33" t="s">
        <v>30</v>
      </c>
      <c r="D33">
        <v>166804.79999999999</v>
      </c>
      <c r="E33">
        <v>50000</v>
      </c>
    </row>
    <row r="34" spans="1:5">
      <c r="A34" s="4">
        <v>4531</v>
      </c>
      <c r="B34" t="s">
        <v>31</v>
      </c>
      <c r="D34">
        <v>1878</v>
      </c>
      <c r="E34" s="2">
        <v>0</v>
      </c>
    </row>
    <row r="35" spans="1:5">
      <c r="B35" s="1" t="s">
        <v>32</v>
      </c>
      <c r="C35">
        <f>SUM(C23:C34)</f>
        <v>231000</v>
      </c>
      <c r="D35" s="1">
        <f>SUM(D21:D34)</f>
        <v>595674.67999999993</v>
      </c>
      <c r="E35">
        <v>371000</v>
      </c>
    </row>
    <row r="37" spans="1:5">
      <c r="E37">
        <v>0</v>
      </c>
    </row>
    <row r="38" spans="1:5">
      <c r="A38" s="4">
        <v>6610</v>
      </c>
      <c r="B38" t="s">
        <v>33</v>
      </c>
      <c r="C38">
        <v>20000</v>
      </c>
      <c r="D38">
        <v>27294.25</v>
      </c>
      <c r="E38">
        <v>35000</v>
      </c>
    </row>
    <row r="39" spans="1:5">
      <c r="A39" s="4">
        <v>6860</v>
      </c>
      <c r="B39" t="s">
        <v>34</v>
      </c>
      <c r="C39">
        <v>10000</v>
      </c>
      <c r="D39">
        <v>21744.78</v>
      </c>
      <c r="E39">
        <v>5000</v>
      </c>
    </row>
    <row r="40" spans="1:5">
      <c r="A40" s="4">
        <v>6950</v>
      </c>
      <c r="B40" t="s">
        <v>35</v>
      </c>
      <c r="D40">
        <v>1000</v>
      </c>
      <c r="E40">
        <v>0</v>
      </c>
    </row>
    <row r="41" spans="1:5">
      <c r="A41" s="4">
        <v>7010</v>
      </c>
      <c r="B41" t="s">
        <v>36</v>
      </c>
      <c r="C41">
        <v>5000</v>
      </c>
      <c r="D41">
        <v>0</v>
      </c>
      <c r="E41">
        <v>1000</v>
      </c>
    </row>
    <row r="42" spans="1:5">
      <c r="A42" s="4">
        <v>7030</v>
      </c>
      <c r="B42" t="s">
        <v>37</v>
      </c>
      <c r="D42">
        <v>0</v>
      </c>
      <c r="E42">
        <v>10000</v>
      </c>
    </row>
    <row r="43" spans="1:5">
      <c r="A43" s="4">
        <v>7110</v>
      </c>
      <c r="B43" t="s">
        <v>38</v>
      </c>
      <c r="C43">
        <v>3000</v>
      </c>
    </row>
    <row r="44" spans="1:5">
      <c r="A44" s="4">
        <v>7440</v>
      </c>
      <c r="B44" t="s">
        <v>39</v>
      </c>
      <c r="D44">
        <v>200</v>
      </c>
      <c r="E44">
        <v>500</v>
      </c>
    </row>
    <row r="45" spans="1:5">
      <c r="A45" s="4">
        <v>7510</v>
      </c>
      <c r="B45" t="s">
        <v>40</v>
      </c>
      <c r="D45">
        <v>19450</v>
      </c>
      <c r="E45">
        <v>40000</v>
      </c>
    </row>
    <row r="46" spans="1:5">
      <c r="A46" s="4">
        <v>7710</v>
      </c>
      <c r="B46" t="s">
        <v>41</v>
      </c>
      <c r="D46">
        <v>0</v>
      </c>
      <c r="E46">
        <v>65000</v>
      </c>
    </row>
    <row r="47" spans="1:5">
      <c r="A47" s="4">
        <v>7720</v>
      </c>
      <c r="B47" t="s">
        <v>42</v>
      </c>
      <c r="D47">
        <v>19041</v>
      </c>
      <c r="E47">
        <v>25000</v>
      </c>
    </row>
    <row r="48" spans="1:5">
      <c r="A48" s="4">
        <v>7770</v>
      </c>
      <c r="B48" t="s">
        <v>43</v>
      </c>
      <c r="D48">
        <v>-0.78</v>
      </c>
      <c r="E48">
        <v>500</v>
      </c>
    </row>
    <row r="49" spans="1:5">
      <c r="A49" s="4">
        <v>7790</v>
      </c>
      <c r="B49" t="s">
        <v>44</v>
      </c>
      <c r="D49">
        <v>14411.98</v>
      </c>
      <c r="E49">
        <v>10000</v>
      </c>
    </row>
    <row r="50" spans="1:5">
      <c r="B50" s="1" t="s">
        <v>45</v>
      </c>
      <c r="C50" s="1">
        <f>SUM(C38:C49)</f>
        <v>38000</v>
      </c>
      <c r="D50" s="1">
        <f>SUM(D37:D49)</f>
        <v>103141.23</v>
      </c>
      <c r="E50" s="1">
        <f>SUM(E37:E49)</f>
        <v>192000</v>
      </c>
    </row>
    <row r="51" spans="1:5">
      <c r="B51" s="1" t="s">
        <v>46</v>
      </c>
      <c r="C51" s="1">
        <f>C35+C50</f>
        <v>269000</v>
      </c>
      <c r="D51" s="1">
        <v>698845.91</v>
      </c>
      <c r="E51" s="1">
        <v>563000</v>
      </c>
    </row>
    <row r="52" spans="1:5">
      <c r="B52" s="1" t="s">
        <v>18</v>
      </c>
      <c r="C52" s="1"/>
      <c r="D52" s="1">
        <v>-94492.05</v>
      </c>
      <c r="E52" s="1">
        <v>52000</v>
      </c>
    </row>
    <row r="54" spans="1:5">
      <c r="B54" s="1" t="s">
        <v>47</v>
      </c>
    </row>
    <row r="55" spans="1:5">
      <c r="A55" s="4">
        <v>8070</v>
      </c>
      <c r="B55" t="s">
        <v>48</v>
      </c>
      <c r="C55">
        <v>10000</v>
      </c>
      <c r="D55">
        <v>9231</v>
      </c>
      <c r="E55">
        <v>10000</v>
      </c>
    </row>
    <row r="56" spans="1:5">
      <c r="B56" s="1" t="s">
        <v>49</v>
      </c>
      <c r="C56" s="1">
        <f>C55</f>
        <v>10000</v>
      </c>
      <c r="D56" s="1">
        <v>9231</v>
      </c>
      <c r="E56" s="1">
        <f>SUM(E55:E55)</f>
        <v>10000</v>
      </c>
    </row>
    <row r="58" spans="1:5">
      <c r="B58" s="1" t="s">
        <v>50</v>
      </c>
      <c r="C58" s="1">
        <f>C51+C56</f>
        <v>279000</v>
      </c>
      <c r="D58" s="1">
        <v>9231</v>
      </c>
      <c r="E58">
        <v>10000</v>
      </c>
    </row>
    <row r="60" spans="1:5">
      <c r="B60" s="1" t="s">
        <v>51</v>
      </c>
      <c r="C60">
        <f>C18-C58</f>
        <v>11000</v>
      </c>
      <c r="D60" s="1">
        <v>-85261.05</v>
      </c>
      <c r="E60" s="1">
        <v>62000</v>
      </c>
    </row>
    <row r="61" spans="1:5">
      <c r="A61" s="3"/>
      <c r="B61" s="1" t="s">
        <v>52</v>
      </c>
      <c r="C61" s="1"/>
      <c r="D61" s="1">
        <v>-85261.05</v>
      </c>
      <c r="E61" s="1">
        <v>62000</v>
      </c>
    </row>
    <row r="63" spans="1:5">
      <c r="B63" s="1" t="s">
        <v>53</v>
      </c>
      <c r="D63" s="1">
        <v>-85261.05</v>
      </c>
      <c r="E63" s="1">
        <v>62000</v>
      </c>
    </row>
    <row r="65" spans="2:5">
      <c r="B65" s="1" t="s">
        <v>54</v>
      </c>
      <c r="D65" s="1">
        <v>-85261.05</v>
      </c>
      <c r="E65" s="1">
        <v>62000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Grønli</dc:creator>
  <cp:keywords/>
  <dc:description/>
  <cp:lastModifiedBy>Monica Aunmo Engan</cp:lastModifiedBy>
  <cp:revision/>
  <dcterms:created xsi:type="dcterms:W3CDTF">2021-05-07T07:00:30Z</dcterms:created>
  <dcterms:modified xsi:type="dcterms:W3CDTF">2026-02-28T14:52:16Z</dcterms:modified>
  <cp:category/>
  <cp:contentStatus/>
</cp:coreProperties>
</file>