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Orientering/"/>
    </mc:Choice>
  </mc:AlternateContent>
  <xr:revisionPtr revIDLastSave="362" documentId="8_{E91271D5-7799-48E5-957F-B0D6794E8DF5}" xr6:coauthVersionLast="47" xr6:coauthVersionMax="47" xr10:uidLastSave="{ADB98983-88F2-4A60-85D9-EFB555081FDA}"/>
  <bookViews>
    <workbookView xWindow="-110" yWindow="-110" windowWidth="19420" windowHeight="10300" activeTab="1" xr2:uid="{00000000-000D-0000-FFFF-FFFF00000000}"/>
  </bookViews>
  <sheets>
    <sheet name="ADELSKALENDER HERRER SAMMENLAGT" sheetId="2" r:id="rId1"/>
    <sheet name="NM-konge 2025" sheetId="8" r:id="rId2"/>
    <sheet name="Resultater 2025" sheetId="1" r:id="rId3"/>
    <sheet name="Pr 2024" sheetId="7" r:id="rId4"/>
    <sheet name="Ark1" sheetId="9" r:id="rId5"/>
  </sheets>
  <definedNames>
    <definedName name="_xlnm.Print_Titles" localSheetId="2">'Resultater 2025'!$A:$B,'Resultater 2025'!$1:$2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89" i="2" l="1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D387" i="2" a="1"/>
  <c r="D387" i="2" s="1"/>
  <c r="E387" i="2" a="1"/>
  <c r="E387" i="2" s="1"/>
  <c r="F387" i="2" a="1"/>
  <c r="F387" i="2" s="1"/>
  <c r="G387" i="2" a="1"/>
  <c r="G387" i="2" s="1"/>
  <c r="G23" i="8" a="1"/>
  <c r="G23" i="8" s="1"/>
  <c r="F23" i="8" a="1"/>
  <c r="F23" i="8" s="1"/>
  <c r="E23" i="8" a="1"/>
  <c r="E23" i="8" s="1"/>
  <c r="D23" i="8" a="1"/>
  <c r="D23" i="8" s="1"/>
  <c r="G489" i="2" l="1" a="1"/>
  <c r="G489" i="2" s="1"/>
  <c r="F489" i="2" a="1"/>
  <c r="F489" i="2" s="1"/>
  <c r="E489" i="2" a="1"/>
  <c r="E489" i="2" s="1"/>
  <c r="D489" i="2" a="1"/>
  <c r="D489" i="2" s="1"/>
  <c r="G385" i="2" a="1"/>
  <c r="G385" i="2" s="1"/>
  <c r="F385" i="2" a="1"/>
  <c r="F385" i="2" s="1"/>
  <c r="E385" i="2" a="1"/>
  <c r="E385" i="2" s="1"/>
  <c r="D385" i="2" a="1"/>
  <c r="D385" i="2" s="1"/>
  <c r="G425" i="2" a="1"/>
  <c r="G425" i="2" s="1"/>
  <c r="F425" i="2" a="1"/>
  <c r="F425" i="2" s="1"/>
  <c r="E425" i="2" a="1"/>
  <c r="E425" i="2" s="1"/>
  <c r="D425" i="2" a="1"/>
  <c r="D425" i="2" s="1"/>
  <c r="G384" i="2" a="1"/>
  <c r="G384" i="2" s="1"/>
  <c r="F384" i="2" a="1"/>
  <c r="F384" i="2" s="1"/>
  <c r="E384" i="2" a="1"/>
  <c r="E384" i="2" s="1"/>
  <c r="D384" i="2" a="1"/>
  <c r="D384" i="2" s="1"/>
  <c r="G459" i="2" a="1"/>
  <c r="G459" i="2" s="1"/>
  <c r="F459" i="2" a="1"/>
  <c r="F459" i="2" s="1"/>
  <c r="E459" i="2" a="1"/>
  <c r="E459" i="2" s="1"/>
  <c r="D459" i="2" a="1"/>
  <c r="D459" i="2" s="1"/>
  <c r="G261" i="2" a="1"/>
  <c r="G261" i="2" s="1"/>
  <c r="F261" i="2" a="1"/>
  <c r="F261" i="2" s="1"/>
  <c r="E261" i="2" a="1"/>
  <c r="E261" i="2" s="1"/>
  <c r="D261" i="2" a="1"/>
  <c r="D261" i="2" s="1"/>
  <c r="D29" i="8" l="1" a="1"/>
  <c r="D29" i="8" s="1"/>
  <c r="E29" i="8" a="1"/>
  <c r="E29" i="8" s="1"/>
  <c r="F29" i="8" a="1"/>
  <c r="F29" i="8" s="1"/>
  <c r="G29" i="8" a="1"/>
  <c r="G29" i="8" s="1"/>
  <c r="D25" i="8" a="1"/>
  <c r="D25" i="8" s="1"/>
  <c r="E25" i="8" a="1"/>
  <c r="E25" i="8" s="1"/>
  <c r="F25" i="8" a="1"/>
  <c r="F25" i="8" s="1"/>
  <c r="G25" i="8" a="1"/>
  <c r="G25" i="8" s="1"/>
  <c r="D22" i="8" a="1"/>
  <c r="D22" i="8" s="1"/>
  <c r="E22" i="8" a="1"/>
  <c r="E22" i="8" s="1"/>
  <c r="F22" i="8" a="1"/>
  <c r="F22" i="8" s="1"/>
  <c r="G22" i="8" a="1"/>
  <c r="G22" i="8" s="1"/>
  <c r="G21" i="8" a="1"/>
  <c r="G21" i="8" s="1"/>
  <c r="F21" i="8" a="1"/>
  <c r="F21" i="8" s="1"/>
  <c r="E21" i="8" a="1"/>
  <c r="E21" i="8" s="1"/>
  <c r="D21" i="8" a="1"/>
  <c r="D21" i="8" s="1"/>
  <c r="G24" i="8" a="1"/>
  <c r="G24" i="8" s="1"/>
  <c r="F24" i="8" a="1"/>
  <c r="F24" i="8" s="1"/>
  <c r="E24" i="8" a="1"/>
  <c r="E24" i="8" s="1"/>
  <c r="D24" i="8" a="1"/>
  <c r="D24" i="8" s="1"/>
  <c r="G28" i="8" a="1"/>
  <c r="G28" i="8" s="1"/>
  <c r="F28" i="8" a="1"/>
  <c r="F28" i="8" s="1"/>
  <c r="E28" i="8" a="1"/>
  <c r="E28" i="8" s="1"/>
  <c r="D28" i="8" a="1"/>
  <c r="D28" i="8" s="1"/>
  <c r="G14" i="8" a="1"/>
  <c r="G14" i="8" s="1"/>
  <c r="F14" i="8" a="1"/>
  <c r="F14" i="8" s="1"/>
  <c r="E14" i="8" a="1"/>
  <c r="E14" i="8" s="1"/>
  <c r="D14" i="8" a="1"/>
  <c r="D14" i="8" s="1"/>
  <c r="D493" i="2"/>
  <c r="G27" i="8" a="1"/>
  <c r="G27" i="8" s="1"/>
  <c r="F27" i="8" a="1"/>
  <c r="F27" i="8" s="1"/>
  <c r="E27" i="8" a="1"/>
  <c r="E27" i="8" s="1"/>
  <c r="D27" i="8" a="1"/>
  <c r="D27" i="8" s="1"/>
  <c r="G20" i="8" a="1"/>
  <c r="G20" i="8" s="1"/>
  <c r="F20" i="8" a="1"/>
  <c r="F20" i="8" s="1"/>
  <c r="E20" i="8" a="1"/>
  <c r="E20" i="8" s="1"/>
  <c r="D20" i="8" a="1"/>
  <c r="D20" i="8" s="1"/>
  <c r="G10" i="8" a="1"/>
  <c r="G10" i="8" s="1"/>
  <c r="F10" i="8" a="1"/>
  <c r="F10" i="8" s="1"/>
  <c r="E10" i="8" a="1"/>
  <c r="E10" i="8" s="1"/>
  <c r="D10" i="8" a="1"/>
  <c r="D10" i="8" s="1"/>
  <c r="G26" i="8" a="1"/>
  <c r="G26" i="8" s="1"/>
  <c r="F26" i="8" a="1"/>
  <c r="F26" i="8" s="1"/>
  <c r="E26" i="8" a="1"/>
  <c r="E26" i="8" s="1"/>
  <c r="D26" i="8" a="1"/>
  <c r="D26" i="8" s="1"/>
  <c r="G6" i="8" a="1"/>
  <c r="G6" i="8" s="1"/>
  <c r="F6" i="8" a="1"/>
  <c r="F6" i="8" s="1"/>
  <c r="E6" i="8" a="1"/>
  <c r="E6" i="8" s="1"/>
  <c r="D6" i="8" a="1"/>
  <c r="D6" i="8" s="1"/>
  <c r="G5" i="8" a="1"/>
  <c r="G5" i="8" s="1"/>
  <c r="F5" i="8" a="1"/>
  <c r="F5" i="8" s="1"/>
  <c r="E5" i="8" a="1"/>
  <c r="E5" i="8" s="1"/>
  <c r="D5" i="8" a="1"/>
  <c r="D5" i="8" s="1"/>
  <c r="D16" i="8" l="1" a="1"/>
  <c r="D16" i="8" s="1"/>
  <c r="E16" i="8" a="1"/>
  <c r="E16" i="8" s="1"/>
  <c r="F16" i="8" a="1"/>
  <c r="F16" i="8" s="1"/>
  <c r="G16" i="8" a="1"/>
  <c r="G16" i="8" s="1"/>
  <c r="D15" i="8" a="1"/>
  <c r="D15" i="8" s="1"/>
  <c r="E15" i="8" a="1"/>
  <c r="E15" i="8" s="1"/>
  <c r="F15" i="8" a="1"/>
  <c r="F15" i="8" s="1"/>
  <c r="G15" i="8" a="1"/>
  <c r="G15" i="8" s="1"/>
  <c r="D11" i="8" a="1"/>
  <c r="D11" i="8" s="1"/>
  <c r="E11" i="8" a="1"/>
  <c r="E11" i="8" s="1"/>
  <c r="F11" i="8" a="1"/>
  <c r="F11" i="8" s="1"/>
  <c r="G11" i="8" a="1"/>
  <c r="G11" i="8" s="1"/>
  <c r="G8" i="8" a="1"/>
  <c r="G8" i="8" s="1"/>
  <c r="F8" i="8" a="1"/>
  <c r="F8" i="8" s="1"/>
  <c r="E8" i="8" a="1"/>
  <c r="E8" i="8" s="1"/>
  <c r="D8" i="8" a="1"/>
  <c r="D8" i="8" s="1"/>
  <c r="D33" i="8" l="1"/>
  <c r="G12" i="8" a="1"/>
  <c r="G12" i="8" s="1"/>
  <c r="F12" i="8" a="1"/>
  <c r="F12" i="8" s="1"/>
  <c r="E12" i="8" a="1"/>
  <c r="E12" i="8" s="1"/>
  <c r="D12" i="8" a="1"/>
  <c r="D12" i="8" s="1"/>
  <c r="G18" i="8" a="1"/>
  <c r="G18" i="8" s="1"/>
  <c r="F18" i="8" a="1"/>
  <c r="F18" i="8" s="1"/>
  <c r="E18" i="8" a="1"/>
  <c r="E18" i="8" s="1"/>
  <c r="D18" i="8" a="1"/>
  <c r="D18" i="8" s="1"/>
  <c r="G9" i="8" a="1"/>
  <c r="G9" i="8" s="1"/>
  <c r="F9" i="8" a="1"/>
  <c r="F9" i="8" s="1"/>
  <c r="E9" i="8" a="1"/>
  <c r="E9" i="8" s="1"/>
  <c r="D9" i="8" a="1"/>
  <c r="D9" i="8" s="1"/>
  <c r="G4" i="8" l="1" a="1"/>
  <c r="G4" i="8" s="1"/>
  <c r="F4" i="8" a="1"/>
  <c r="F4" i="8" s="1"/>
  <c r="E4" i="8" a="1"/>
  <c r="E4" i="8" s="1"/>
  <c r="D4" i="8" a="1"/>
  <c r="D4" i="8" s="1"/>
  <c r="G7" i="8" a="1"/>
  <c r="G7" i="8" s="1"/>
  <c r="F7" i="8" a="1"/>
  <c r="F7" i="8" s="1"/>
  <c r="E7" i="8" a="1"/>
  <c r="E7" i="8" s="1"/>
  <c r="D7" i="8" a="1"/>
  <c r="D7" i="8" s="1"/>
  <c r="G13" i="8" a="1"/>
  <c r="G13" i="8" s="1"/>
  <c r="F13" i="8" a="1"/>
  <c r="F13" i="8" s="1"/>
  <c r="E13" i="8" a="1"/>
  <c r="E13" i="8" s="1"/>
  <c r="D13" i="8" a="1"/>
  <c r="D13" i="8" s="1"/>
  <c r="G19" i="8" a="1"/>
  <c r="G19" i="8" s="1"/>
  <c r="F19" i="8" a="1"/>
  <c r="F19" i="8" s="1"/>
  <c r="E19" i="8" a="1"/>
  <c r="E19" i="8" s="1"/>
  <c r="D19" i="8" a="1"/>
  <c r="D19" i="8" s="1"/>
  <c r="D495" i="2" l="1"/>
  <c r="G17" i="8" a="1"/>
  <c r="G17" i="8" s="1"/>
  <c r="F17" i="8" a="1"/>
  <c r="F17" i="8" s="1"/>
  <c r="E17" i="8" a="1"/>
  <c r="E17" i="8" s="1"/>
  <c r="D17" i="8" a="1"/>
  <c r="D17" i="8" s="1"/>
  <c r="A17" i="8" s="1"/>
  <c r="A8" i="8" l="1"/>
  <c r="A27" i="8"/>
  <c r="A13" i="8"/>
  <c r="A18" i="8"/>
  <c r="A16" i="8"/>
  <c r="A26" i="8"/>
  <c r="A9" i="8"/>
  <c r="A14" i="8"/>
  <c r="A10" i="8"/>
  <c r="A7" i="8"/>
  <c r="A25" i="8"/>
  <c r="A24" i="8"/>
  <c r="A29" i="8"/>
  <c r="A19" i="8"/>
  <c r="A6" i="8"/>
  <c r="A15" i="8"/>
  <c r="A22" i="8"/>
  <c r="A28" i="8"/>
  <c r="A12" i="8"/>
  <c r="A5" i="8"/>
  <c r="A21" i="8"/>
  <c r="A11" i="8"/>
  <c r="A20" i="8"/>
  <c r="A23" i="8"/>
  <c r="A4" i="8"/>
  <c r="B490" i="2"/>
  <c r="B30" i="8"/>
  <c r="D30" i="8" l="1"/>
  <c r="D34" i="8" s="1"/>
  <c r="E30" i="8"/>
  <c r="F30" i="8"/>
  <c r="G30" i="8"/>
  <c r="F5" i="2" a="1"/>
  <c r="F5" i="2" s="1"/>
  <c r="D5" i="2" a="1"/>
  <c r="D5" i="2" s="1"/>
  <c r="E5" i="2" a="1"/>
  <c r="E5" i="2" s="1"/>
  <c r="G5" i="2" a="1"/>
  <c r="G5" i="2" s="1"/>
  <c r="D12" i="2" a="1"/>
  <c r="D12" i="2" s="1"/>
  <c r="D20" i="2" a="1"/>
  <c r="D20" i="2" s="1"/>
  <c r="D28" i="2" a="1"/>
  <c r="D28" i="2" s="1"/>
  <c r="D38" i="2" a="1"/>
  <c r="D38" i="2" s="1"/>
  <c r="D45" i="2" a="1"/>
  <c r="D45" i="2" s="1"/>
  <c r="D54" i="2" a="1"/>
  <c r="D54" i="2" s="1"/>
  <c r="D53" i="2" a="1"/>
  <c r="D53" i="2" s="1"/>
  <c r="D72" i="2" a="1"/>
  <c r="D72" i="2" s="1"/>
  <c r="D79" i="2" a="1"/>
  <c r="D79" i="2" s="1"/>
  <c r="D89" i="2" a="1"/>
  <c r="D89" i="2" s="1"/>
  <c r="D95" i="2" a="1"/>
  <c r="D95" i="2" s="1"/>
  <c r="D105" i="2" a="1"/>
  <c r="D105" i="2" s="1"/>
  <c r="D114" i="2" a="1"/>
  <c r="D114" i="2" s="1"/>
  <c r="D120" i="2" a="1"/>
  <c r="D120" i="2" s="1"/>
  <c r="D129" i="2" a="1"/>
  <c r="D129" i="2" s="1"/>
  <c r="D141" i="2" a="1"/>
  <c r="D141" i="2" s="1"/>
  <c r="D150" i="2" a="1"/>
  <c r="D150" i="2" s="1"/>
  <c r="D156" i="2" a="1"/>
  <c r="D156" i="2" s="1"/>
  <c r="D163" i="2" a="1"/>
  <c r="D163" i="2" s="1"/>
  <c r="D169" i="2" a="1"/>
  <c r="D169" i="2" s="1"/>
  <c r="D177" i="2" a="1"/>
  <c r="D177" i="2" s="1"/>
  <c r="D185" i="2" a="1"/>
  <c r="D185" i="2" s="1"/>
  <c r="D194" i="2" a="1"/>
  <c r="D194" i="2" s="1"/>
  <c r="D201" i="2" a="1"/>
  <c r="D201" i="2" s="1"/>
  <c r="D209" i="2" a="1"/>
  <c r="D209" i="2" s="1"/>
  <c r="D149" i="2" a="1"/>
  <c r="D149" i="2" s="1"/>
  <c r="D224" i="2" a="1"/>
  <c r="D224" i="2" s="1"/>
  <c r="D233" i="2" a="1"/>
  <c r="D233" i="2" s="1"/>
  <c r="D242" i="2" a="1"/>
  <c r="D242" i="2" s="1"/>
  <c r="D249" i="2" a="1"/>
  <c r="D249" i="2" s="1"/>
  <c r="D256" i="2" a="1"/>
  <c r="D256" i="2" s="1"/>
  <c r="D265" i="2" a="1"/>
  <c r="D265" i="2" s="1"/>
  <c r="D273" i="2" a="1"/>
  <c r="D273" i="2" s="1"/>
  <c r="D281" i="2" a="1"/>
  <c r="D281" i="2" s="1"/>
  <c r="D289" i="2" a="1"/>
  <c r="D289" i="2" s="1"/>
  <c r="D297" i="2" a="1"/>
  <c r="D297" i="2" s="1"/>
  <c r="D305" i="2" a="1"/>
  <c r="D305" i="2" s="1"/>
  <c r="D313" i="2" a="1"/>
  <c r="D313" i="2" s="1"/>
  <c r="D321" i="2" a="1"/>
  <c r="D321" i="2" s="1"/>
  <c r="D330" i="2" a="1"/>
  <c r="D330" i="2" s="1"/>
  <c r="D338" i="2" a="1"/>
  <c r="D338" i="2" s="1"/>
  <c r="D346" i="2" a="1"/>
  <c r="D346" i="2" s="1"/>
  <c r="D354" i="2" a="1"/>
  <c r="D354" i="2" s="1"/>
  <c r="D362" i="2" a="1"/>
  <c r="D362" i="2" s="1"/>
  <c r="D370" i="2" a="1"/>
  <c r="D370" i="2" s="1"/>
  <c r="D378" i="2" a="1"/>
  <c r="D378" i="2" s="1"/>
  <c r="D391" i="2" a="1"/>
  <c r="D391" i="2" s="1"/>
  <c r="D399" i="2" a="1"/>
  <c r="D399" i="2" s="1"/>
  <c r="D407" i="2" a="1"/>
  <c r="D407" i="2" s="1"/>
  <c r="D415" i="2" a="1"/>
  <c r="D415" i="2" s="1"/>
  <c r="D423" i="2" a="1"/>
  <c r="D423" i="2" s="1"/>
  <c r="D431" i="2" a="1"/>
  <c r="D431" i="2" s="1"/>
  <c r="D439" i="2" a="1"/>
  <c r="D439" i="2" s="1"/>
  <c r="D447" i="2" a="1"/>
  <c r="D447" i="2" s="1"/>
  <c r="D455" i="2" a="1"/>
  <c r="D455" i="2" s="1"/>
  <c r="D462" i="2" a="1"/>
  <c r="D462" i="2" s="1"/>
  <c r="D470" i="2" a="1"/>
  <c r="D470" i="2" s="1"/>
  <c r="D478" i="2" a="1"/>
  <c r="D478" i="2" s="1"/>
  <c r="D486" i="2" a="1"/>
  <c r="D486" i="2" s="1"/>
  <c r="D9" i="2" a="1"/>
  <c r="D9" i="2" s="1"/>
  <c r="D17" i="2" a="1"/>
  <c r="D17" i="2" s="1"/>
  <c r="D26" i="2" a="1"/>
  <c r="D26" i="2" s="1"/>
  <c r="D33" i="2" a="1"/>
  <c r="D33" i="2" s="1"/>
  <c r="D43" i="2" a="1"/>
  <c r="D43" i="2" s="1"/>
  <c r="D50" i="2" a="1"/>
  <c r="D50" i="2" s="1"/>
  <c r="D62" i="2" a="1"/>
  <c r="D62" i="2" s="1"/>
  <c r="D68" i="2" a="1"/>
  <c r="D68" i="2" s="1"/>
  <c r="D77" i="2" a="1"/>
  <c r="D77" i="2" s="1"/>
  <c r="D86" i="2" a="1"/>
  <c r="D86" i="2" s="1"/>
  <c r="D93" i="2" a="1"/>
  <c r="D93" i="2" s="1"/>
  <c r="D101" i="2" a="1"/>
  <c r="D101" i="2" s="1"/>
  <c r="D111" i="2" a="1"/>
  <c r="D111" i="2" s="1"/>
  <c r="D91" i="2" a="1"/>
  <c r="D91" i="2" s="1"/>
  <c r="D126" i="2" a="1"/>
  <c r="D126" i="2" s="1"/>
  <c r="D137" i="2" a="1"/>
  <c r="D137" i="2" s="1"/>
  <c r="D146" i="2" a="1"/>
  <c r="D146" i="2" s="1"/>
  <c r="D154" i="2" a="1"/>
  <c r="D154" i="2" s="1"/>
  <c r="D160" i="2" a="1"/>
  <c r="D160" i="2" s="1"/>
  <c r="D166" i="2" a="1"/>
  <c r="D166" i="2" s="1"/>
  <c r="D174" i="2" a="1"/>
  <c r="D174" i="2" s="1"/>
  <c r="D182" i="2" a="1"/>
  <c r="D182" i="2" s="1"/>
  <c r="D191" i="2" a="1"/>
  <c r="D191" i="2" s="1"/>
  <c r="D198" i="2" a="1"/>
  <c r="D198" i="2" s="1"/>
  <c r="D206" i="2" a="1"/>
  <c r="D206" i="2" s="1"/>
  <c r="D214" i="2" a="1"/>
  <c r="D214" i="2" s="1"/>
  <c r="D220" i="2" a="1"/>
  <c r="D220" i="2" s="1"/>
  <c r="D230" i="2" a="1"/>
  <c r="D230" i="2" s="1"/>
  <c r="D239" i="2" a="1"/>
  <c r="D239" i="2" s="1"/>
  <c r="D135" i="2" a="1"/>
  <c r="D135" i="2" s="1"/>
  <c r="D254" i="2" a="1"/>
  <c r="D254" i="2" s="1"/>
  <c r="D262" i="2" a="1"/>
  <c r="D262" i="2" s="1"/>
  <c r="D270" i="2" a="1"/>
  <c r="D270" i="2" s="1"/>
  <c r="D278" i="2" a="1"/>
  <c r="D278" i="2" s="1"/>
  <c r="D286" i="2" a="1"/>
  <c r="D286" i="2" s="1"/>
  <c r="D294" i="2" a="1"/>
  <c r="D294" i="2" s="1"/>
  <c r="D302" i="2" a="1"/>
  <c r="D302" i="2" s="1"/>
  <c r="D310" i="2" a="1"/>
  <c r="D310" i="2" s="1"/>
  <c r="D318" i="2" a="1"/>
  <c r="D318" i="2" s="1"/>
  <c r="D326" i="2" a="1"/>
  <c r="D326" i="2" s="1"/>
  <c r="D335" i="2" a="1"/>
  <c r="D335" i="2" s="1"/>
  <c r="D343" i="2" a="1"/>
  <c r="D343" i="2" s="1"/>
  <c r="D351" i="2" a="1"/>
  <c r="D351" i="2" s="1"/>
  <c r="D359" i="2" a="1"/>
  <c r="D359" i="2" s="1"/>
  <c r="D367" i="2" a="1"/>
  <c r="D367" i="2" s="1"/>
  <c r="D375" i="2" a="1"/>
  <c r="D375" i="2" s="1"/>
  <c r="D388" i="2" a="1"/>
  <c r="D388" i="2" s="1"/>
  <c r="D396" i="2" a="1"/>
  <c r="D396" i="2" s="1"/>
  <c r="D404" i="2" a="1"/>
  <c r="D404" i="2" s="1"/>
  <c r="D412" i="2" a="1"/>
  <c r="D412" i="2" s="1"/>
  <c r="D420" i="2" a="1"/>
  <c r="D420" i="2" s="1"/>
  <c r="D428" i="2" a="1"/>
  <c r="D428" i="2" s="1"/>
  <c r="D436" i="2" a="1"/>
  <c r="D436" i="2" s="1"/>
  <c r="D444" i="2" a="1"/>
  <c r="D444" i="2" s="1"/>
  <c r="D452" i="2" a="1"/>
  <c r="D452" i="2" s="1"/>
  <c r="D329" i="2" a="1"/>
  <c r="D329" i="2" s="1"/>
  <c r="D467" i="2" a="1"/>
  <c r="D467" i="2" s="1"/>
  <c r="D475" i="2" a="1"/>
  <c r="D475" i="2" s="1"/>
  <c r="D483" i="2" a="1"/>
  <c r="D483" i="2" s="1"/>
  <c r="D328" i="2" a="1"/>
  <c r="D328" i="2" s="1"/>
  <c r="D11" i="2" a="1"/>
  <c r="D11" i="2" s="1"/>
  <c r="D27" i="2" a="1"/>
  <c r="D27" i="2" s="1"/>
  <c r="D42" i="2" a="1"/>
  <c r="D42" i="2" s="1"/>
  <c r="D55" i="2" a="1"/>
  <c r="D55" i="2" s="1"/>
  <c r="D76" i="2" a="1"/>
  <c r="D76" i="2" s="1"/>
  <c r="D82" i="2" a="1"/>
  <c r="D82" i="2" s="1"/>
  <c r="D113" i="2" a="1"/>
  <c r="D113" i="2" s="1"/>
  <c r="D128" i="2" a="1"/>
  <c r="D128" i="2" s="1"/>
  <c r="D148" i="2" a="1"/>
  <c r="D148" i="2" s="1"/>
  <c r="D162" i="2" a="1"/>
  <c r="D162" i="2" s="1"/>
  <c r="D176" i="2" a="1"/>
  <c r="D176" i="2" s="1"/>
  <c r="D193" i="2" a="1"/>
  <c r="D193" i="2" s="1"/>
  <c r="D208" i="2" a="1"/>
  <c r="D208" i="2" s="1"/>
  <c r="D232" i="2" a="1"/>
  <c r="D232" i="2" s="1"/>
  <c r="D248" i="2" a="1"/>
  <c r="D248" i="2" s="1"/>
  <c r="D264" i="2" a="1"/>
  <c r="D264" i="2" s="1"/>
  <c r="D288" i="2" a="1"/>
  <c r="D288" i="2" s="1"/>
  <c r="D304" i="2" a="1"/>
  <c r="D304" i="2" s="1"/>
  <c r="D320" i="2" a="1"/>
  <c r="D320" i="2" s="1"/>
  <c r="D337" i="2" a="1"/>
  <c r="D337" i="2" s="1"/>
  <c r="D345" i="2" a="1"/>
  <c r="D345" i="2" s="1"/>
  <c r="D361" i="2" a="1"/>
  <c r="D361" i="2" s="1"/>
  <c r="D377" i="2" a="1"/>
  <c r="D377" i="2" s="1"/>
  <c r="D398" i="2" a="1"/>
  <c r="D398" i="2" s="1"/>
  <c r="D414" i="2" a="1"/>
  <c r="D414" i="2" s="1"/>
  <c r="D422" i="2" a="1"/>
  <c r="D422" i="2" s="1"/>
  <c r="D430" i="2" a="1"/>
  <c r="D430" i="2" s="1"/>
  <c r="D438" i="2" a="1"/>
  <c r="D438" i="2" s="1"/>
  <c r="D446" i="2" a="1"/>
  <c r="D446" i="2" s="1"/>
  <c r="D454" i="2" a="1"/>
  <c r="D454" i="2" s="1"/>
  <c r="D461" i="2" a="1"/>
  <c r="D461" i="2" s="1"/>
  <c r="D469" i="2" a="1"/>
  <c r="D469" i="2" s="1"/>
  <c r="D485" i="2" a="1"/>
  <c r="D485" i="2" s="1"/>
  <c r="D22" i="2" a="1"/>
  <c r="D22" i="2" s="1"/>
  <c r="D47" i="2" a="1"/>
  <c r="D47" i="2" s="1"/>
  <c r="D65" i="2" a="1"/>
  <c r="D65" i="2" s="1"/>
  <c r="D81" i="2" a="1"/>
  <c r="D81" i="2" s="1"/>
  <c r="D107" i="2" a="1"/>
  <c r="D107" i="2" s="1"/>
  <c r="D132" i="2" a="1"/>
  <c r="D132" i="2" s="1"/>
  <c r="D152" i="2" a="1"/>
  <c r="D152" i="2" s="1"/>
  <c r="D171" i="2" a="1"/>
  <c r="D171" i="2" s="1"/>
  <c r="D196" i="2" a="1"/>
  <c r="D196" i="2" s="1"/>
  <c r="D211" i="2" a="1"/>
  <c r="D211" i="2" s="1"/>
  <c r="D227" i="2" a="1"/>
  <c r="D227" i="2" s="1"/>
  <c r="D244" i="2" a="1"/>
  <c r="D244" i="2" s="1"/>
  <c r="D258" i="2" a="1"/>
  <c r="D258" i="2" s="1"/>
  <c r="D275" i="2" a="1"/>
  <c r="D275" i="2" s="1"/>
  <c r="D283" i="2" a="1"/>
  <c r="D283" i="2" s="1"/>
  <c r="D291" i="2" a="1"/>
  <c r="D291" i="2" s="1"/>
  <c r="D299" i="2" a="1"/>
  <c r="D299" i="2" s="1"/>
  <c r="D307" i="2" a="1"/>
  <c r="D307" i="2" s="1"/>
  <c r="D315" i="2" a="1"/>
  <c r="D315" i="2" s="1"/>
  <c r="D323" i="2" a="1"/>
  <c r="D323" i="2" s="1"/>
  <c r="D332" i="2" a="1"/>
  <c r="D332" i="2" s="1"/>
  <c r="D340" i="2" a="1"/>
  <c r="D340" i="2" s="1"/>
  <c r="D348" i="2" a="1"/>
  <c r="D348" i="2" s="1"/>
  <c r="D364" i="2" a="1"/>
  <c r="D364" i="2" s="1"/>
  <c r="D372" i="2" a="1"/>
  <c r="D372" i="2" s="1"/>
  <c r="D380" i="2" a="1"/>
  <c r="D380" i="2" s="1"/>
  <c r="D393" i="2" a="1"/>
  <c r="D393" i="2" s="1"/>
  <c r="D401" i="2" a="1"/>
  <c r="D401" i="2" s="1"/>
  <c r="D409" i="2" a="1"/>
  <c r="D409" i="2" s="1"/>
  <c r="D417" i="2" a="1"/>
  <c r="D417" i="2" s="1"/>
  <c r="D236" i="2" a="1"/>
  <c r="D236" i="2" s="1"/>
  <c r="D433" i="2" a="1"/>
  <c r="D433" i="2" s="1"/>
  <c r="D441" i="2" a="1"/>
  <c r="D441" i="2" s="1"/>
  <c r="D449" i="2" a="1"/>
  <c r="D449" i="2" s="1"/>
  <c r="D457" i="2" a="1"/>
  <c r="D457" i="2" s="1"/>
  <c r="D464" i="2" a="1"/>
  <c r="D464" i="2" s="1"/>
  <c r="D472" i="2" a="1"/>
  <c r="D472" i="2" s="1"/>
  <c r="D480" i="2" a="1"/>
  <c r="D480" i="2" s="1"/>
  <c r="D488" i="2" a="1"/>
  <c r="D488" i="2" s="1"/>
  <c r="D13" i="2" a="1"/>
  <c r="D13" i="2" s="1"/>
  <c r="D21" i="2" a="1"/>
  <c r="D21" i="2" s="1"/>
  <c r="D29" i="2" a="1"/>
  <c r="D29" i="2" s="1"/>
  <c r="D39" i="2" a="1"/>
  <c r="D39" i="2" s="1"/>
  <c r="D35" i="2" a="1"/>
  <c r="D35" i="2" s="1"/>
  <c r="D57" i="2" a="1"/>
  <c r="D57" i="2" s="1"/>
  <c r="D64" i="2" a="1"/>
  <c r="D64" i="2" s="1"/>
  <c r="D73" i="2" a="1"/>
  <c r="D73" i="2" s="1"/>
  <c r="D80" i="2" a="1"/>
  <c r="D80" i="2" s="1"/>
  <c r="D90" i="2" a="1"/>
  <c r="D90" i="2" s="1"/>
  <c r="D96" i="2" a="1"/>
  <c r="D96" i="2" s="1"/>
  <c r="D106" i="2" a="1"/>
  <c r="D106" i="2" s="1"/>
  <c r="D108" i="2" a="1"/>
  <c r="D108" i="2" s="1"/>
  <c r="D121" i="2" a="1"/>
  <c r="D121" i="2" s="1"/>
  <c r="D130" i="2" a="1"/>
  <c r="D130" i="2" s="1"/>
  <c r="D142" i="2" a="1"/>
  <c r="D142" i="2" s="1"/>
  <c r="D151" i="2" a="1"/>
  <c r="D151" i="2" s="1"/>
  <c r="D157" i="2" a="1"/>
  <c r="D157" i="2" s="1"/>
  <c r="D59" i="2" a="1"/>
  <c r="D59" i="2" s="1"/>
  <c r="D170" i="2" a="1"/>
  <c r="D170" i="2" s="1"/>
  <c r="D178" i="2" a="1"/>
  <c r="D178" i="2" s="1"/>
  <c r="D186" i="2" a="1"/>
  <c r="D186" i="2" s="1"/>
  <c r="D195" i="2" a="1"/>
  <c r="D195" i="2" s="1"/>
  <c r="D202" i="2" a="1"/>
  <c r="D202" i="2" s="1"/>
  <c r="D210" i="2" a="1"/>
  <c r="D210" i="2" s="1"/>
  <c r="D104" i="2" a="1"/>
  <c r="D104" i="2" s="1"/>
  <c r="D226" i="2" a="1"/>
  <c r="D226" i="2" s="1"/>
  <c r="D234" i="2" a="1"/>
  <c r="D234" i="2" s="1"/>
  <c r="D243" i="2" a="1"/>
  <c r="D243" i="2" s="1"/>
  <c r="D250" i="2" a="1"/>
  <c r="D250" i="2" s="1"/>
  <c r="D257" i="2" a="1"/>
  <c r="D257" i="2" s="1"/>
  <c r="D266" i="2" a="1"/>
  <c r="D266" i="2" s="1"/>
  <c r="D274" i="2" a="1"/>
  <c r="D274" i="2" s="1"/>
  <c r="D282" i="2" a="1"/>
  <c r="D282" i="2" s="1"/>
  <c r="D290" i="2" a="1"/>
  <c r="D290" i="2" s="1"/>
  <c r="D298" i="2" a="1"/>
  <c r="D298" i="2" s="1"/>
  <c r="D306" i="2" a="1"/>
  <c r="D306" i="2" s="1"/>
  <c r="D314" i="2" a="1"/>
  <c r="D314" i="2" s="1"/>
  <c r="D322" i="2" a="1"/>
  <c r="D322" i="2" s="1"/>
  <c r="D331" i="2" a="1"/>
  <c r="D331" i="2" s="1"/>
  <c r="D339" i="2" a="1"/>
  <c r="D339" i="2" s="1"/>
  <c r="D347" i="2" a="1"/>
  <c r="D347" i="2" s="1"/>
  <c r="D355" i="2" a="1"/>
  <c r="D355" i="2" s="1"/>
  <c r="D363" i="2" a="1"/>
  <c r="D363" i="2" s="1"/>
  <c r="D371" i="2" a="1"/>
  <c r="D371" i="2" s="1"/>
  <c r="D379" i="2" a="1"/>
  <c r="D379" i="2" s="1"/>
  <c r="D392" i="2" a="1"/>
  <c r="D392" i="2" s="1"/>
  <c r="D400" i="2" a="1"/>
  <c r="D400" i="2" s="1"/>
  <c r="D408" i="2" a="1"/>
  <c r="D408" i="2" s="1"/>
  <c r="D416" i="2" a="1"/>
  <c r="D416" i="2" s="1"/>
  <c r="D424" i="2" a="1"/>
  <c r="D424" i="2" s="1"/>
  <c r="D432" i="2" a="1"/>
  <c r="D432" i="2" s="1"/>
  <c r="D440" i="2" a="1"/>
  <c r="D440" i="2" s="1"/>
  <c r="D448" i="2" a="1"/>
  <c r="D448" i="2" s="1"/>
  <c r="D456" i="2" a="1"/>
  <c r="D456" i="2" s="1"/>
  <c r="D463" i="2" a="1"/>
  <c r="D463" i="2" s="1"/>
  <c r="D471" i="2" a="1"/>
  <c r="D471" i="2" s="1"/>
  <c r="D479" i="2" a="1"/>
  <c r="D479" i="2" s="1"/>
  <c r="D487" i="2" a="1"/>
  <c r="D487" i="2" s="1"/>
  <c r="D6" i="2" a="1"/>
  <c r="D6" i="2" s="1"/>
  <c r="D14" i="2" a="1"/>
  <c r="D14" i="2" s="1"/>
  <c r="D30" i="2" a="1"/>
  <c r="D30" i="2" s="1"/>
  <c r="D36" i="2" a="1"/>
  <c r="D36" i="2" s="1"/>
  <c r="D58" i="2" a="1"/>
  <c r="D58" i="2" s="1"/>
  <c r="D56" i="2" a="1"/>
  <c r="D56" i="2" s="1"/>
  <c r="D71" i="2" a="1"/>
  <c r="D71" i="2" s="1"/>
  <c r="D97" i="2" a="1"/>
  <c r="D97" i="2" s="1"/>
  <c r="D115" i="2" a="1"/>
  <c r="D115" i="2" s="1"/>
  <c r="D122" i="2" a="1"/>
  <c r="D122" i="2" s="1"/>
  <c r="D143" i="2" a="1"/>
  <c r="D143" i="2" s="1"/>
  <c r="D158" i="2" a="1"/>
  <c r="D158" i="2" s="1"/>
  <c r="D164" i="2" a="1"/>
  <c r="D164" i="2" s="1"/>
  <c r="D179" i="2" a="1"/>
  <c r="D179" i="2" s="1"/>
  <c r="D187" i="2" a="1"/>
  <c r="D187" i="2" s="1"/>
  <c r="D225" i="2" a="1"/>
  <c r="D225" i="2" s="1"/>
  <c r="D217" i="2" a="1"/>
  <c r="D217" i="2" s="1"/>
  <c r="D235" i="2" a="1"/>
  <c r="D235" i="2" s="1"/>
  <c r="D251" i="2" a="1"/>
  <c r="D251" i="2" s="1"/>
  <c r="D267" i="2" a="1"/>
  <c r="D267" i="2" s="1"/>
  <c r="D356" i="2" a="1"/>
  <c r="D356" i="2" s="1"/>
  <c r="D7" i="2" a="1"/>
  <c r="D7" i="2" s="1"/>
  <c r="D15" i="2" a="1"/>
  <c r="D15" i="2" s="1"/>
  <c r="D23" i="2" a="1"/>
  <c r="D23" i="2" s="1"/>
  <c r="D31" i="2" a="1"/>
  <c r="D31" i="2" s="1"/>
  <c r="D40" i="2" a="1"/>
  <c r="D40" i="2" s="1"/>
  <c r="D48" i="2" a="1"/>
  <c r="D48" i="2" s="1"/>
  <c r="D46" i="2" a="1"/>
  <c r="D46" i="2" s="1"/>
  <c r="D66" i="2" a="1"/>
  <c r="D66" i="2" s="1"/>
  <c r="D74" i="2" a="1"/>
  <c r="D74" i="2" s="1"/>
  <c r="D84" i="2" a="1"/>
  <c r="D84" i="2" s="1"/>
  <c r="D92" i="2" a="1"/>
  <c r="D92" i="2" s="1"/>
  <c r="D99" i="2" a="1"/>
  <c r="D99" i="2" s="1"/>
  <c r="D109" i="2" a="1"/>
  <c r="D109" i="2" s="1"/>
  <c r="D116" i="2" a="1"/>
  <c r="D116" i="2" s="1"/>
  <c r="D123" i="2" a="1"/>
  <c r="D123" i="2" s="1"/>
  <c r="D134" i="2" a="1"/>
  <c r="D134" i="2" s="1"/>
  <c r="D144" i="2" a="1"/>
  <c r="D144" i="2" s="1"/>
  <c r="D124" i="2" a="1"/>
  <c r="D124" i="2" s="1"/>
  <c r="D159" i="2" a="1"/>
  <c r="D159" i="2" s="1"/>
  <c r="D189" i="2" a="1"/>
  <c r="D189" i="2" s="1"/>
  <c r="D172" i="2" a="1"/>
  <c r="D172" i="2" s="1"/>
  <c r="D180" i="2" a="1"/>
  <c r="D180" i="2" s="1"/>
  <c r="D188" i="2" a="1"/>
  <c r="D188" i="2" s="1"/>
  <c r="D197" i="2" a="1"/>
  <c r="D197" i="2" s="1"/>
  <c r="D204" i="2" a="1"/>
  <c r="D204" i="2" s="1"/>
  <c r="D212" i="2" a="1"/>
  <c r="D212" i="2" s="1"/>
  <c r="D218" i="2" a="1"/>
  <c r="D218" i="2" s="1"/>
  <c r="D228" i="2" a="1"/>
  <c r="D228" i="2" s="1"/>
  <c r="D237" i="2" a="1"/>
  <c r="D237" i="2" s="1"/>
  <c r="D245" i="2" a="1"/>
  <c r="D245" i="2" s="1"/>
  <c r="D252" i="2" a="1"/>
  <c r="D252" i="2" s="1"/>
  <c r="D259" i="2" a="1"/>
  <c r="D259" i="2" s="1"/>
  <c r="D268" i="2" a="1"/>
  <c r="D268" i="2" s="1"/>
  <c r="D276" i="2" a="1"/>
  <c r="D276" i="2" s="1"/>
  <c r="D284" i="2" a="1"/>
  <c r="D284" i="2" s="1"/>
  <c r="D292" i="2" a="1"/>
  <c r="D292" i="2" s="1"/>
  <c r="D300" i="2" a="1"/>
  <c r="D300" i="2" s="1"/>
  <c r="D308" i="2" a="1"/>
  <c r="D308" i="2" s="1"/>
  <c r="D316" i="2" a="1"/>
  <c r="D316" i="2" s="1"/>
  <c r="D324" i="2" a="1"/>
  <c r="D324" i="2" s="1"/>
  <c r="D333" i="2" a="1"/>
  <c r="D333" i="2" s="1"/>
  <c r="D341" i="2" a="1"/>
  <c r="D341" i="2" s="1"/>
  <c r="D349" i="2" a="1"/>
  <c r="D349" i="2" s="1"/>
  <c r="D357" i="2" a="1"/>
  <c r="D357" i="2" s="1"/>
  <c r="D365" i="2" a="1"/>
  <c r="D365" i="2" s="1"/>
  <c r="D373" i="2" a="1"/>
  <c r="D373" i="2" s="1"/>
  <c r="D381" i="2" a="1"/>
  <c r="D381" i="2" s="1"/>
  <c r="D394" i="2" a="1"/>
  <c r="D394" i="2" s="1"/>
  <c r="D402" i="2" a="1"/>
  <c r="D402" i="2" s="1"/>
  <c r="D410" i="2" a="1"/>
  <c r="D410" i="2" s="1"/>
  <c r="D418" i="2" a="1"/>
  <c r="D418" i="2" s="1"/>
  <c r="D426" i="2" a="1"/>
  <c r="D426" i="2" s="1"/>
  <c r="D434" i="2" a="1"/>
  <c r="D434" i="2" s="1"/>
  <c r="D442" i="2" a="1"/>
  <c r="D442" i="2" s="1"/>
  <c r="D450" i="2" a="1"/>
  <c r="D450" i="2" s="1"/>
  <c r="D458" i="2" a="1"/>
  <c r="D458" i="2" s="1"/>
  <c r="D465" i="2" a="1"/>
  <c r="D465" i="2" s="1"/>
  <c r="D473" i="2" a="1"/>
  <c r="D473" i="2" s="1"/>
  <c r="D481" i="2" a="1"/>
  <c r="D481" i="2" s="1"/>
  <c r="D223" i="2" a="1"/>
  <c r="D223" i="2" s="1"/>
  <c r="D19" i="2" a="1"/>
  <c r="D19" i="2" s="1"/>
  <c r="D37" i="2" a="1"/>
  <c r="D37" i="2" s="1"/>
  <c r="D52" i="2" a="1"/>
  <c r="D52" i="2" s="1"/>
  <c r="D70" i="2" a="1"/>
  <c r="D70" i="2" s="1"/>
  <c r="D87" i="2" a="1"/>
  <c r="D87" i="2" s="1"/>
  <c r="D103" i="2" a="1"/>
  <c r="D103" i="2" s="1"/>
  <c r="D119" i="2" a="1"/>
  <c r="D119" i="2" s="1"/>
  <c r="D139" i="2" a="1"/>
  <c r="D139" i="2" s="1"/>
  <c r="D131" i="2" a="1"/>
  <c r="D131" i="2" s="1"/>
  <c r="D168" i="2" a="1"/>
  <c r="D168" i="2" s="1"/>
  <c r="D184" i="2" a="1"/>
  <c r="D184" i="2" s="1"/>
  <c r="D200" i="2" a="1"/>
  <c r="D200" i="2" s="1"/>
  <c r="D88" i="2" a="1"/>
  <c r="D88" i="2" s="1"/>
  <c r="D222" i="2" a="1"/>
  <c r="D222" i="2" s="1"/>
  <c r="D241" i="2" a="1"/>
  <c r="D241" i="2" s="1"/>
  <c r="D203" i="2" a="1"/>
  <c r="D203" i="2" s="1"/>
  <c r="D272" i="2" a="1"/>
  <c r="D272" i="2" s="1"/>
  <c r="D280" i="2" a="1"/>
  <c r="D280" i="2" s="1"/>
  <c r="D296" i="2" a="1"/>
  <c r="D296" i="2" s="1"/>
  <c r="D312" i="2" a="1"/>
  <c r="D312" i="2" s="1"/>
  <c r="D98" i="2" a="1"/>
  <c r="D98" i="2" s="1"/>
  <c r="D353" i="2" a="1"/>
  <c r="D353" i="2" s="1"/>
  <c r="D369" i="2" a="1"/>
  <c r="D369" i="2" s="1"/>
  <c r="D390" i="2" a="1"/>
  <c r="D390" i="2" s="1"/>
  <c r="D406" i="2" a="1"/>
  <c r="D406" i="2" s="1"/>
  <c r="D477" i="2" a="1"/>
  <c r="D477" i="2" s="1"/>
  <c r="D8" i="2" a="1"/>
  <c r="D8" i="2" s="1"/>
  <c r="D16" i="2" a="1"/>
  <c r="D16" i="2" s="1"/>
  <c r="D24" i="2" a="1"/>
  <c r="D24" i="2" s="1"/>
  <c r="D32" i="2" a="1"/>
  <c r="D32" i="2" s="1"/>
  <c r="D41" i="2" a="1"/>
  <c r="D41" i="2" s="1"/>
  <c r="D49" i="2" a="1"/>
  <c r="D49" i="2" s="1"/>
  <c r="D61" i="2" a="1"/>
  <c r="D61" i="2" s="1"/>
  <c r="D67" i="2" a="1"/>
  <c r="D67" i="2" s="1"/>
  <c r="D75" i="2" a="1"/>
  <c r="D75" i="2" s="1"/>
  <c r="D85" i="2" a="1"/>
  <c r="D85" i="2" s="1"/>
  <c r="D60" i="2" a="1"/>
  <c r="D60" i="2" s="1"/>
  <c r="D100" i="2" a="1"/>
  <c r="D100" i="2" s="1"/>
  <c r="D110" i="2" a="1"/>
  <c r="D110" i="2" s="1"/>
  <c r="D117" i="2" a="1"/>
  <c r="D117" i="2" s="1"/>
  <c r="D125" i="2" a="1"/>
  <c r="D125" i="2" s="1"/>
  <c r="D136" i="2" a="1"/>
  <c r="D136" i="2" s="1"/>
  <c r="D145" i="2" a="1"/>
  <c r="D145" i="2" s="1"/>
  <c r="D153" i="2" a="1"/>
  <c r="D153" i="2" s="1"/>
  <c r="D133" i="2" a="1"/>
  <c r="D133" i="2" s="1"/>
  <c r="D165" i="2" a="1"/>
  <c r="D165" i="2" s="1"/>
  <c r="D173" i="2" a="1"/>
  <c r="D173" i="2" s="1"/>
  <c r="D181" i="2" a="1"/>
  <c r="D181" i="2" s="1"/>
  <c r="D190" i="2" a="1"/>
  <c r="D190" i="2" s="1"/>
  <c r="D140" i="2" a="1"/>
  <c r="D140" i="2" s="1"/>
  <c r="D205" i="2" a="1"/>
  <c r="D205" i="2" s="1"/>
  <c r="D213" i="2" a="1"/>
  <c r="D213" i="2" s="1"/>
  <c r="D219" i="2" a="1"/>
  <c r="D219" i="2" s="1"/>
  <c r="D229" i="2" a="1"/>
  <c r="D229" i="2" s="1"/>
  <c r="D238" i="2" a="1"/>
  <c r="D238" i="2" s="1"/>
  <c r="D246" i="2" a="1"/>
  <c r="D246" i="2" s="1"/>
  <c r="D253" i="2" a="1"/>
  <c r="D253" i="2" s="1"/>
  <c r="D260" i="2" a="1"/>
  <c r="D260" i="2" s="1"/>
  <c r="D269" i="2" a="1"/>
  <c r="D269" i="2" s="1"/>
  <c r="D277" i="2" a="1"/>
  <c r="D277" i="2" s="1"/>
  <c r="D285" i="2" a="1"/>
  <c r="D285" i="2" s="1"/>
  <c r="D293" i="2" a="1"/>
  <c r="D293" i="2" s="1"/>
  <c r="D301" i="2" a="1"/>
  <c r="D301" i="2" s="1"/>
  <c r="D309" i="2" a="1"/>
  <c r="D309" i="2" s="1"/>
  <c r="D317" i="2" a="1"/>
  <c r="D317" i="2" s="1"/>
  <c r="D325" i="2" a="1"/>
  <c r="D325" i="2" s="1"/>
  <c r="D334" i="2" a="1"/>
  <c r="D334" i="2" s="1"/>
  <c r="D342" i="2" a="1"/>
  <c r="D342" i="2" s="1"/>
  <c r="D350" i="2" a="1"/>
  <c r="D350" i="2" s="1"/>
  <c r="D358" i="2" a="1"/>
  <c r="D358" i="2" s="1"/>
  <c r="D366" i="2" a="1"/>
  <c r="D366" i="2" s="1"/>
  <c r="D374" i="2" a="1"/>
  <c r="D374" i="2" s="1"/>
  <c r="D382" i="2" a="1"/>
  <c r="D382" i="2" s="1"/>
  <c r="D395" i="2" a="1"/>
  <c r="D395" i="2" s="1"/>
  <c r="D403" i="2" a="1"/>
  <c r="D403" i="2" s="1"/>
  <c r="D411" i="2" a="1"/>
  <c r="D411" i="2" s="1"/>
  <c r="D419" i="2" a="1"/>
  <c r="D419" i="2" s="1"/>
  <c r="D427" i="2" a="1"/>
  <c r="D427" i="2" s="1"/>
  <c r="D435" i="2" a="1"/>
  <c r="D435" i="2" s="1"/>
  <c r="D443" i="2" a="1"/>
  <c r="D443" i="2" s="1"/>
  <c r="D451" i="2" a="1"/>
  <c r="D451" i="2" s="1"/>
  <c r="D383" i="2" a="1"/>
  <c r="D383" i="2" s="1"/>
  <c r="D466" i="2" a="1"/>
  <c r="D466" i="2" s="1"/>
  <c r="D474" i="2" a="1"/>
  <c r="D474" i="2" s="1"/>
  <c r="D482" i="2" a="1"/>
  <c r="D482" i="2" s="1"/>
  <c r="D216" i="2" a="1"/>
  <c r="D216" i="2" s="1"/>
  <c r="D10" i="2" a="1"/>
  <c r="D10" i="2" s="1"/>
  <c r="D18" i="2" a="1"/>
  <c r="D18" i="2" s="1"/>
  <c r="D25" i="2" a="1"/>
  <c r="D25" i="2" s="1"/>
  <c r="D34" i="2" a="1"/>
  <c r="D34" i="2" s="1"/>
  <c r="D44" i="2" a="1"/>
  <c r="D44" i="2" s="1"/>
  <c r="D51" i="2" a="1"/>
  <c r="D51" i="2" s="1"/>
  <c r="D63" i="2" a="1"/>
  <c r="D63" i="2" s="1"/>
  <c r="D69" i="2" a="1"/>
  <c r="D69" i="2" s="1"/>
  <c r="D78" i="2" a="1"/>
  <c r="D78" i="2" s="1"/>
  <c r="D83" i="2" a="1"/>
  <c r="D83" i="2" s="1"/>
  <c r="D94" i="2" a="1"/>
  <c r="D94" i="2" s="1"/>
  <c r="D102" i="2" a="1"/>
  <c r="D102" i="2" s="1"/>
  <c r="D112" i="2" a="1"/>
  <c r="D112" i="2" s="1"/>
  <c r="D118" i="2" a="1"/>
  <c r="D118" i="2" s="1"/>
  <c r="D127" i="2" a="1"/>
  <c r="D127" i="2" s="1"/>
  <c r="D138" i="2" a="1"/>
  <c r="D138" i="2" s="1"/>
  <c r="D147" i="2" a="1"/>
  <c r="D147" i="2" s="1"/>
  <c r="D155" i="2" a="1"/>
  <c r="D155" i="2" s="1"/>
  <c r="D161" i="2" a="1"/>
  <c r="D161" i="2" s="1"/>
  <c r="D167" i="2" a="1"/>
  <c r="D167" i="2" s="1"/>
  <c r="D175" i="2" a="1"/>
  <c r="D175" i="2" s="1"/>
  <c r="D183" i="2" a="1"/>
  <c r="D183" i="2" s="1"/>
  <c r="D192" i="2" a="1"/>
  <c r="D192" i="2" s="1"/>
  <c r="D199" i="2" a="1"/>
  <c r="D199" i="2" s="1"/>
  <c r="D207" i="2" a="1"/>
  <c r="D207" i="2" s="1"/>
  <c r="D215" i="2" a="1"/>
  <c r="D215" i="2" s="1"/>
  <c r="D221" i="2" a="1"/>
  <c r="D221" i="2" s="1"/>
  <c r="D231" i="2" a="1"/>
  <c r="D231" i="2" s="1"/>
  <c r="D240" i="2" a="1"/>
  <c r="D240" i="2" s="1"/>
  <c r="D247" i="2" a="1"/>
  <c r="D247" i="2" s="1"/>
  <c r="D255" i="2" a="1"/>
  <c r="D255" i="2" s="1"/>
  <c r="D263" i="2" a="1"/>
  <c r="D263" i="2" s="1"/>
  <c r="D271" i="2" a="1"/>
  <c r="D271" i="2" s="1"/>
  <c r="D279" i="2" a="1"/>
  <c r="D279" i="2" s="1"/>
  <c r="D287" i="2" a="1"/>
  <c r="D287" i="2" s="1"/>
  <c r="D295" i="2" a="1"/>
  <c r="D295" i="2" s="1"/>
  <c r="D303" i="2" a="1"/>
  <c r="D303" i="2" s="1"/>
  <c r="D311" i="2" a="1"/>
  <c r="D311" i="2" s="1"/>
  <c r="D319" i="2" a="1"/>
  <c r="D319" i="2" s="1"/>
  <c r="D327" i="2" a="1"/>
  <c r="D327" i="2" s="1"/>
  <c r="D336" i="2" a="1"/>
  <c r="D336" i="2" s="1"/>
  <c r="D344" i="2" a="1"/>
  <c r="D344" i="2" s="1"/>
  <c r="D352" i="2" a="1"/>
  <c r="D352" i="2" s="1"/>
  <c r="D360" i="2" a="1"/>
  <c r="D360" i="2" s="1"/>
  <c r="D368" i="2" a="1"/>
  <c r="D368" i="2" s="1"/>
  <c r="D376" i="2" a="1"/>
  <c r="D376" i="2" s="1"/>
  <c r="D389" i="2" a="1"/>
  <c r="D389" i="2" s="1"/>
  <c r="D397" i="2" a="1"/>
  <c r="D397" i="2" s="1"/>
  <c r="D405" i="2" a="1"/>
  <c r="D405" i="2" s="1"/>
  <c r="D413" i="2" a="1"/>
  <c r="D413" i="2" s="1"/>
  <c r="D421" i="2" a="1"/>
  <c r="D421" i="2" s="1"/>
  <c r="D429" i="2" a="1"/>
  <c r="D429" i="2" s="1"/>
  <c r="D437" i="2" a="1"/>
  <c r="D437" i="2" s="1"/>
  <c r="D445" i="2" a="1"/>
  <c r="D445" i="2" s="1"/>
  <c r="D453" i="2" a="1"/>
  <c r="D453" i="2" s="1"/>
  <c r="D460" i="2" a="1"/>
  <c r="D460" i="2" s="1"/>
  <c r="D468" i="2" a="1"/>
  <c r="D468" i="2" s="1"/>
  <c r="D476" i="2" a="1"/>
  <c r="D476" i="2" s="1"/>
  <c r="D484" i="2" a="1"/>
  <c r="D484" i="2" s="1"/>
  <c r="D386" i="2" a="1"/>
  <c r="D386" i="2" s="1"/>
  <c r="G396" i="2" a="1"/>
  <c r="G396" i="2" s="1"/>
  <c r="G372" i="2" a="1"/>
  <c r="G372" i="2" s="1"/>
  <c r="G124" i="2" a="1"/>
  <c r="G124" i="2" s="1"/>
  <c r="G64" i="2" a="1"/>
  <c r="G64" i="2" s="1"/>
  <c r="G119" i="2" a="1"/>
  <c r="G119" i="2" s="1"/>
  <c r="G114" i="2" a="1"/>
  <c r="G114" i="2" s="1"/>
  <c r="G454" i="2" a="1"/>
  <c r="G454" i="2" s="1"/>
  <c r="G376" i="2" a="1"/>
  <c r="G376" i="2" s="1"/>
  <c r="G77" i="2" a="1"/>
  <c r="G77" i="2" s="1"/>
  <c r="G263" i="2" a="1"/>
  <c r="G263" i="2" s="1"/>
  <c r="G172" i="2" a="1"/>
  <c r="G172" i="2" s="1"/>
  <c r="G289" i="2" a="1"/>
  <c r="G289" i="2" s="1"/>
  <c r="G311" i="2" a="1"/>
  <c r="G311" i="2" s="1"/>
  <c r="G296" i="2" a="1"/>
  <c r="G296" i="2" s="1"/>
  <c r="G98" i="2" a="1"/>
  <c r="G98" i="2" s="1"/>
  <c r="G125" i="2" a="1"/>
  <c r="G125" i="2" s="1"/>
  <c r="G448" i="2" a="1"/>
  <c r="G448" i="2" s="1"/>
  <c r="G352" i="2" a="1"/>
  <c r="G352" i="2" s="1"/>
  <c r="G63" i="2" a="1"/>
  <c r="G63" i="2" s="1"/>
  <c r="G85" i="2" a="1"/>
  <c r="G85" i="2" s="1"/>
  <c r="G224" i="2" a="1"/>
  <c r="G224" i="2" s="1"/>
  <c r="G182" i="2" a="1"/>
  <c r="G182" i="2" s="1"/>
  <c r="G127" i="2" a="1"/>
  <c r="G127" i="2" s="1"/>
  <c r="G320" i="2" a="1"/>
  <c r="G320" i="2" s="1"/>
  <c r="G15" i="2" a="1"/>
  <c r="G15" i="2" s="1"/>
  <c r="G368" i="2" a="1"/>
  <c r="G368" i="2" s="1"/>
  <c r="G23" i="2" a="1"/>
  <c r="G23" i="2" s="1"/>
  <c r="G209" i="2" a="1"/>
  <c r="G209" i="2" s="1"/>
  <c r="G467" i="2" a="1"/>
  <c r="G467" i="2" s="1"/>
  <c r="G447" i="2" a="1"/>
  <c r="G447" i="2" s="1"/>
  <c r="G436" i="2" a="1"/>
  <c r="G436" i="2" s="1"/>
  <c r="G94" i="2" a="1"/>
  <c r="G94" i="2" s="1"/>
  <c r="G301" i="2" a="1"/>
  <c r="G301" i="2" s="1"/>
  <c r="G288" i="2" a="1"/>
  <c r="G288" i="2" s="1"/>
  <c r="G157" i="2" a="1"/>
  <c r="G157" i="2" s="1"/>
  <c r="G188" i="2" a="1"/>
  <c r="G188" i="2" s="1"/>
  <c r="G107" i="2" a="1"/>
  <c r="G107" i="2" s="1"/>
  <c r="G174" i="2" a="1"/>
  <c r="G174" i="2" s="1"/>
  <c r="G168" i="2" a="1"/>
  <c r="G168" i="2" s="1"/>
  <c r="G333" i="2" a="1"/>
  <c r="G333" i="2" s="1"/>
  <c r="G8" i="2" a="1"/>
  <c r="G8" i="2" s="1"/>
  <c r="G47" i="2" a="1"/>
  <c r="G47" i="2" s="1"/>
  <c r="G382" i="2" a="1"/>
  <c r="G382" i="2" s="1"/>
  <c r="G450" i="2" a="1"/>
  <c r="G450" i="2" s="1"/>
  <c r="G363" i="2" a="1"/>
  <c r="G363" i="2" s="1"/>
  <c r="G184" i="2" a="1"/>
  <c r="G184" i="2" s="1"/>
  <c r="G21" i="2" a="1"/>
  <c r="G21" i="2" s="1"/>
  <c r="G218" i="2" a="1"/>
  <c r="G218" i="2" s="1"/>
  <c r="G235" i="2" a="1"/>
  <c r="G235" i="2" s="1"/>
  <c r="G413" i="2" a="1"/>
  <c r="G413" i="2" s="1"/>
  <c r="G274" i="2" a="1"/>
  <c r="G274" i="2" s="1"/>
  <c r="G194" i="2" a="1"/>
  <c r="G194" i="2" s="1"/>
  <c r="G222" i="2" a="1"/>
  <c r="G222" i="2" s="1"/>
  <c r="G316" i="2" a="1"/>
  <c r="G316" i="2" s="1"/>
  <c r="G402" i="2" a="1"/>
  <c r="G402" i="2" s="1"/>
  <c r="G70" i="2" a="1"/>
  <c r="G70" i="2" s="1"/>
  <c r="G240" i="2" a="1"/>
  <c r="G240" i="2" s="1"/>
  <c r="G332" i="2" a="1"/>
  <c r="G332" i="2" s="1"/>
  <c r="G477" i="2" a="1"/>
  <c r="G477" i="2" s="1"/>
  <c r="G419" i="2" a="1"/>
  <c r="G419" i="2" s="1"/>
  <c r="G48" i="2" a="1"/>
  <c r="G48" i="2" s="1"/>
  <c r="G106" i="2" a="1"/>
  <c r="G106" i="2" s="1"/>
  <c r="G415" i="2" a="1"/>
  <c r="G415" i="2" s="1"/>
  <c r="G453" i="2" a="1"/>
  <c r="G453" i="2" s="1"/>
  <c r="G160" i="2" a="1"/>
  <c r="G160" i="2" s="1"/>
  <c r="G46" i="2" a="1"/>
  <c r="G46" i="2" s="1"/>
  <c r="G78" i="2" a="1"/>
  <c r="G78" i="2" s="1"/>
  <c r="G79" i="2" a="1"/>
  <c r="G79" i="2" s="1"/>
  <c r="G281" i="2" a="1"/>
  <c r="G281" i="2" s="1"/>
  <c r="G50" i="2" a="1"/>
  <c r="G50" i="2" s="1"/>
  <c r="G250" i="2" a="1"/>
  <c r="G250" i="2" s="1"/>
  <c r="G69" i="2" a="1"/>
  <c r="G69" i="2" s="1"/>
  <c r="G480" i="2" a="1"/>
  <c r="G480" i="2" s="1"/>
  <c r="G397" i="2" a="1"/>
  <c r="G397" i="2" s="1"/>
  <c r="G386" i="2" a="1"/>
  <c r="G386" i="2" s="1"/>
  <c r="G52" i="2" a="1"/>
  <c r="G52" i="2" s="1"/>
  <c r="G102" i="2" a="1"/>
  <c r="G102" i="2" s="1"/>
  <c r="G407" i="2" a="1"/>
  <c r="G407" i="2" s="1"/>
  <c r="G228" i="2" a="1"/>
  <c r="G228" i="2" s="1"/>
  <c r="G159" i="2" a="1"/>
  <c r="G159" i="2" s="1"/>
  <c r="G165" i="2" a="1"/>
  <c r="G165" i="2" s="1"/>
  <c r="G325" i="2" a="1"/>
  <c r="G325" i="2" s="1"/>
  <c r="G71" i="2" a="1"/>
  <c r="G71" i="2" s="1"/>
  <c r="G26" i="2" a="1"/>
  <c r="G26" i="2" s="1"/>
  <c r="G99" i="2" a="1"/>
  <c r="G99" i="2" s="1"/>
  <c r="G140" i="2" a="1"/>
  <c r="G140" i="2" s="1"/>
  <c r="G437" i="2" a="1"/>
  <c r="G437" i="2" s="1"/>
  <c r="G313" i="2" a="1"/>
  <c r="G313" i="2" s="1"/>
  <c r="G475" i="2" a="1"/>
  <c r="G475" i="2" s="1"/>
  <c r="G380" i="2" a="1"/>
  <c r="G380" i="2" s="1"/>
  <c r="G373" i="2" a="1"/>
  <c r="G373" i="2" s="1"/>
  <c r="G366" i="2" a="1"/>
  <c r="G366" i="2" s="1"/>
  <c r="G45" i="2" a="1"/>
  <c r="G45" i="2" s="1"/>
  <c r="G232" i="2" a="1"/>
  <c r="G232" i="2" s="1"/>
  <c r="G420" i="2" a="1"/>
  <c r="G420" i="2" s="1"/>
  <c r="G341" i="2" a="1"/>
  <c r="G341" i="2" s="1"/>
  <c r="G466" i="2" a="1"/>
  <c r="G466" i="2" s="1"/>
  <c r="G6" i="2" a="1"/>
  <c r="G6" i="2" s="1"/>
  <c r="G68" i="2" a="1"/>
  <c r="G68" i="2" s="1"/>
  <c r="G104" i="2" a="1"/>
  <c r="G104" i="2" s="1"/>
  <c r="G418" i="2" a="1"/>
  <c r="G418" i="2" s="1"/>
  <c r="G72" i="2" a="1"/>
  <c r="G72" i="2" s="1"/>
  <c r="G432" i="2" a="1"/>
  <c r="G432" i="2" s="1"/>
  <c r="G292" i="2" a="1"/>
  <c r="G292" i="2" s="1"/>
  <c r="G112" i="2" a="1"/>
  <c r="G112" i="2" s="1"/>
  <c r="G360" i="2" a="1"/>
  <c r="G360" i="2" s="1"/>
  <c r="G197" i="2" a="1"/>
  <c r="G197" i="2" s="1"/>
  <c r="G126" i="2" a="1"/>
  <c r="G126" i="2" s="1"/>
  <c r="G215" i="2" a="1"/>
  <c r="G215" i="2" s="1"/>
  <c r="G257" i="2" a="1"/>
  <c r="G257" i="2" s="1"/>
  <c r="G213" i="2" a="1"/>
  <c r="G213" i="2" s="1"/>
  <c r="G315" i="2" a="1"/>
  <c r="G315" i="2" s="1"/>
  <c r="G33" i="2" a="1"/>
  <c r="G33" i="2" s="1"/>
  <c r="G122" i="2" a="1"/>
  <c r="G122" i="2" s="1"/>
  <c r="G42" i="2" a="1"/>
  <c r="G42" i="2" s="1"/>
  <c r="G123" i="2" a="1"/>
  <c r="G123" i="2" s="1"/>
  <c r="G179" i="2" a="1"/>
  <c r="G179" i="2" s="1"/>
  <c r="G340" i="2" a="1"/>
  <c r="G340" i="2" s="1"/>
  <c r="G414" i="2" a="1"/>
  <c r="G414" i="2" s="1"/>
  <c r="G152" i="2" a="1"/>
  <c r="G152" i="2" s="1"/>
  <c r="G302" i="2" a="1"/>
  <c r="G302" i="2" s="1"/>
  <c r="G147" i="2" a="1"/>
  <c r="G147" i="2" s="1"/>
  <c r="G24" i="2" a="1"/>
  <c r="G24" i="2" s="1"/>
  <c r="G272" i="2" a="1"/>
  <c r="G272" i="2" s="1"/>
  <c r="G89" i="2" a="1"/>
  <c r="G89" i="2" s="1"/>
  <c r="G41" i="2" a="1"/>
  <c r="G41" i="2" s="1"/>
  <c r="G241" i="2" a="1"/>
  <c r="G241" i="2" s="1"/>
  <c r="G267" i="2" a="1"/>
  <c r="G267" i="2" s="1"/>
  <c r="G440" i="2" a="1"/>
  <c r="G440" i="2" s="1"/>
  <c r="G105" i="2" a="1"/>
  <c r="G105" i="2" s="1"/>
  <c r="G155" i="2" a="1"/>
  <c r="G155" i="2" s="1"/>
  <c r="G462" i="2" a="1"/>
  <c r="G462" i="2" s="1"/>
  <c r="G362" i="2" a="1"/>
  <c r="G362" i="2" s="1"/>
  <c r="G133" i="2" a="1"/>
  <c r="G133" i="2" s="1"/>
  <c r="G216" i="2" a="1"/>
  <c r="G216" i="2" s="1"/>
  <c r="G300" i="2" a="1"/>
  <c r="G300" i="2" s="1"/>
  <c r="G324" i="2" a="1"/>
  <c r="G324" i="2" s="1"/>
  <c r="G37" i="2" a="1"/>
  <c r="G37" i="2" s="1"/>
  <c r="G367" i="2" a="1"/>
  <c r="G367" i="2" s="1"/>
  <c r="G308" i="2" a="1"/>
  <c r="G308" i="2" s="1"/>
  <c r="G203" i="2" a="1"/>
  <c r="G203" i="2" s="1"/>
  <c r="G431" i="2" a="1"/>
  <c r="G431" i="2" s="1"/>
  <c r="G337" i="2" a="1"/>
  <c r="G337" i="2" s="1"/>
  <c r="G286" i="2" a="1"/>
  <c r="G286" i="2" s="1"/>
  <c r="G243" i="2" a="1"/>
  <c r="G243" i="2" s="1"/>
  <c r="G19" i="2" a="1"/>
  <c r="G19" i="2" s="1"/>
  <c r="G131" i="2" a="1"/>
  <c r="G131" i="2" s="1"/>
  <c r="G236" i="2" a="1"/>
  <c r="G236" i="2" s="1"/>
  <c r="G412" i="2" a="1"/>
  <c r="G412" i="2" s="1"/>
  <c r="G294" i="2" a="1"/>
  <c r="G294" i="2" s="1"/>
  <c r="G252" i="2" a="1"/>
  <c r="G252" i="2" s="1"/>
  <c r="G389" i="2" a="1"/>
  <c r="G389" i="2" s="1"/>
  <c r="G212" i="2" a="1"/>
  <c r="G212" i="2" s="1"/>
  <c r="G146" i="2" a="1"/>
  <c r="G146" i="2" s="1"/>
  <c r="G441" i="2" a="1"/>
  <c r="G441" i="2" s="1"/>
  <c r="G56" i="2" a="1"/>
  <c r="G56" i="2" s="1"/>
  <c r="G474" i="2" a="1"/>
  <c r="G474" i="2" s="1"/>
  <c r="G356" i="2" a="1"/>
  <c r="G356" i="2" s="1"/>
  <c r="G103" i="2" a="1"/>
  <c r="G103" i="2" s="1"/>
  <c r="G143" i="2" a="1"/>
  <c r="G143" i="2" s="1"/>
  <c r="G35" i="2" a="1"/>
  <c r="G35" i="2" s="1"/>
  <c r="G192" i="2" a="1"/>
  <c r="G192" i="2" s="1"/>
  <c r="G349" i="2" a="1"/>
  <c r="G349" i="2" s="1"/>
  <c r="G229" i="2" a="1"/>
  <c r="G229" i="2" s="1"/>
  <c r="G304" i="2" a="1"/>
  <c r="G304" i="2" s="1"/>
  <c r="G299" i="2" a="1"/>
  <c r="G299" i="2" s="1"/>
  <c r="G487" i="2" a="1"/>
  <c r="G487" i="2" s="1"/>
  <c r="G339" i="2" a="1"/>
  <c r="G339" i="2" s="1"/>
  <c r="G57" i="2" a="1"/>
  <c r="G57" i="2" s="1"/>
  <c r="G196" i="2" a="1"/>
  <c r="G196" i="2" s="1"/>
  <c r="G55" i="2" a="1"/>
  <c r="G55" i="2" s="1"/>
  <c r="G59" i="2" a="1"/>
  <c r="G59" i="2" s="1"/>
  <c r="G322" i="2" a="1"/>
  <c r="G322" i="2" s="1"/>
  <c r="G161" i="2" a="1"/>
  <c r="G161" i="2" s="1"/>
  <c r="G28" i="2" a="1"/>
  <c r="G28" i="2" s="1"/>
  <c r="G404" i="2" a="1"/>
  <c r="G404" i="2" s="1"/>
  <c r="G248" i="2" a="1"/>
  <c r="G248" i="2" s="1"/>
  <c r="G445" i="2" a="1"/>
  <c r="G445" i="2" s="1"/>
  <c r="G323" i="2" a="1"/>
  <c r="G323" i="2" s="1"/>
  <c r="G49" i="2" a="1"/>
  <c r="G49" i="2" s="1"/>
  <c r="G44" i="2" a="1"/>
  <c r="G44" i="2" s="1"/>
  <c r="G365" i="2" a="1"/>
  <c r="G365" i="2" s="1"/>
  <c r="G84" i="2" a="1"/>
  <c r="G84" i="2" s="1"/>
  <c r="G408" i="2" a="1"/>
  <c r="G408" i="2" s="1"/>
  <c r="G464" i="2" a="1"/>
  <c r="G464" i="2" s="1"/>
  <c r="G444" i="2" a="1"/>
  <c r="G444" i="2" s="1"/>
  <c r="G169" i="2" a="1"/>
  <c r="G169" i="2" s="1"/>
  <c r="G108" i="2" a="1"/>
  <c r="G108" i="2" s="1"/>
  <c r="G22" i="2" a="1"/>
  <c r="G22" i="2" s="1"/>
  <c r="G193" i="2" a="1"/>
  <c r="G193" i="2" s="1"/>
  <c r="G178" i="2" a="1"/>
  <c r="G178" i="2" s="1"/>
  <c r="G399" i="2" a="1"/>
  <c r="G399" i="2" s="1"/>
  <c r="G246" i="2" a="1"/>
  <c r="G246" i="2" s="1"/>
  <c r="G328" i="2" a="1"/>
  <c r="G328" i="2" s="1"/>
  <c r="G280" i="2" a="1"/>
  <c r="G280" i="2" s="1"/>
  <c r="G310" i="2" a="1"/>
  <c r="G310" i="2" s="1"/>
  <c r="G239" i="2" a="1"/>
  <c r="G239" i="2" s="1"/>
  <c r="G100" i="2" a="1"/>
  <c r="G100" i="2" s="1"/>
  <c r="G279" i="2" a="1"/>
  <c r="G279" i="2" s="1"/>
  <c r="G423" i="2" a="1"/>
  <c r="G423" i="2" s="1"/>
  <c r="G364" i="2" a="1"/>
  <c r="G364" i="2" s="1"/>
  <c r="G27" i="2" a="1"/>
  <c r="G27" i="2" s="1"/>
  <c r="G20" i="2" a="1"/>
  <c r="G20" i="2" s="1"/>
  <c r="G484" i="2" a="1"/>
  <c r="G484" i="2" s="1"/>
  <c r="G191" i="2" a="1"/>
  <c r="G191" i="2" s="1"/>
  <c r="G53" i="2" a="1"/>
  <c r="G53" i="2" s="1"/>
  <c r="G394" i="2" a="1"/>
  <c r="G394" i="2" s="1"/>
  <c r="G317" i="2" a="1"/>
  <c r="G317" i="2" s="1"/>
  <c r="G231" i="2" a="1"/>
  <c r="G231" i="2" s="1"/>
  <c r="G128" i="2" a="1"/>
  <c r="G128" i="2" s="1"/>
  <c r="G17" i="2" a="1"/>
  <c r="G17" i="2" s="1"/>
  <c r="G338" i="2" a="1"/>
  <c r="G338" i="2" s="1"/>
  <c r="G163" i="2" a="1"/>
  <c r="G163" i="2" s="1"/>
  <c r="G374" i="2" a="1"/>
  <c r="G374" i="2" s="1"/>
  <c r="G434" i="2" a="1"/>
  <c r="G434" i="2" s="1"/>
  <c r="G411" i="2" a="1"/>
  <c r="G411" i="2" s="1"/>
  <c r="G481" i="2" a="1"/>
  <c r="G481" i="2" s="1"/>
  <c r="G336" i="2" a="1"/>
  <c r="G336" i="2" s="1"/>
  <c r="G176" i="2" a="1"/>
  <c r="G176" i="2" s="1"/>
  <c r="G34" i="2" a="1"/>
  <c r="G34" i="2" s="1"/>
  <c r="G403" i="2" a="1"/>
  <c r="G403" i="2" s="1"/>
  <c r="G259" i="2" a="1"/>
  <c r="G259" i="2" s="1"/>
  <c r="G238" i="2" a="1"/>
  <c r="G238" i="2" s="1"/>
  <c r="G11" i="2" a="1"/>
  <c r="G11" i="2" s="1"/>
  <c r="G80" i="2" a="1"/>
  <c r="G80" i="2" s="1"/>
  <c r="G62" i="2" a="1"/>
  <c r="G62" i="2" s="1"/>
  <c r="G381" i="2" a="1"/>
  <c r="G381" i="2" s="1"/>
  <c r="G36" i="2" a="1"/>
  <c r="G36" i="2" s="1"/>
  <c r="G326" i="2" a="1"/>
  <c r="G326" i="2" s="1"/>
  <c r="G461" i="2" a="1"/>
  <c r="G461" i="2" s="1"/>
  <c r="G234" i="2" a="1"/>
  <c r="G234" i="2" s="1"/>
  <c r="G473" i="2" a="1"/>
  <c r="G473" i="2" s="1"/>
  <c r="G138" i="2" a="1"/>
  <c r="G138" i="2" s="1"/>
  <c r="G121" i="2" a="1"/>
  <c r="G121" i="2" s="1"/>
  <c r="G117" i="2" a="1"/>
  <c r="G117" i="2" s="1"/>
  <c r="G427" i="2" a="1"/>
  <c r="G427" i="2" s="1"/>
  <c r="G378" i="2" a="1"/>
  <c r="G378" i="2" s="1"/>
  <c r="G262" i="2" a="1"/>
  <c r="G262" i="2" s="1"/>
  <c r="G86" i="2" a="1"/>
  <c r="G86" i="2" s="1"/>
  <c r="G136" i="2" a="1"/>
  <c r="G136" i="2" s="1"/>
  <c r="G488" i="2" a="1"/>
  <c r="G488" i="2" s="1"/>
  <c r="G245" i="2" a="1"/>
  <c r="G245" i="2" s="1"/>
  <c r="G309" i="2" a="1"/>
  <c r="G309" i="2" s="1"/>
  <c r="G472" i="2" a="1"/>
  <c r="G472" i="2" s="1"/>
  <c r="G377" i="2" a="1"/>
  <c r="G377" i="2" s="1"/>
  <c r="G321" i="2" a="1"/>
  <c r="G321" i="2" s="1"/>
  <c r="G180" i="2" a="1"/>
  <c r="G180" i="2" s="1"/>
  <c r="G116" i="2" a="1"/>
  <c r="G116" i="2" s="1"/>
  <c r="G458" i="2" a="1"/>
  <c r="G458" i="2" s="1"/>
  <c r="G417" i="2" a="1"/>
  <c r="G417" i="2" s="1"/>
  <c r="G290" i="2" a="1"/>
  <c r="G290" i="2" s="1"/>
  <c r="G199" i="2" a="1"/>
  <c r="G199" i="2" s="1"/>
  <c r="G137" i="2" a="1"/>
  <c r="G137" i="2" s="1"/>
  <c r="G422" i="2" a="1"/>
  <c r="G422" i="2" s="1"/>
  <c r="G164" i="2" a="1"/>
  <c r="G164" i="2" s="1"/>
  <c r="G60" i="2" a="1"/>
  <c r="G60" i="2" s="1"/>
  <c r="G81" i="2" a="1"/>
  <c r="G81" i="2" s="1"/>
  <c r="G401" i="2" a="1"/>
  <c r="G401" i="2" s="1"/>
  <c r="G278" i="2" a="1"/>
  <c r="G278" i="2" s="1"/>
  <c r="G442" i="2" a="1"/>
  <c r="G442" i="2" s="1"/>
  <c r="G350" i="2" a="1"/>
  <c r="G350" i="2" s="1"/>
  <c r="G83" i="2" a="1"/>
  <c r="G83" i="2" s="1"/>
  <c r="G355" i="2" a="1"/>
  <c r="G355" i="2" s="1"/>
  <c r="G318" i="2" a="1"/>
  <c r="G318" i="2" s="1"/>
  <c r="G319" i="2" a="1"/>
  <c r="G319" i="2" s="1"/>
  <c r="G405" i="2" a="1"/>
  <c r="G405" i="2" s="1"/>
  <c r="G76" i="2" a="1"/>
  <c r="G76" i="2" s="1"/>
  <c r="G177" i="2" a="1"/>
  <c r="G177" i="2" s="1"/>
  <c r="G268" i="2" a="1"/>
  <c r="G268" i="2" s="1"/>
  <c r="G226" i="2" a="1"/>
  <c r="G226" i="2" s="1"/>
  <c r="G314" i="2" a="1"/>
  <c r="G314" i="2" s="1"/>
  <c r="G198" i="2" a="1"/>
  <c r="G198" i="2" s="1"/>
  <c r="G331" i="2" a="1"/>
  <c r="G331" i="2" s="1"/>
  <c r="G189" i="2" a="1"/>
  <c r="G189" i="2" s="1"/>
  <c r="G398" i="2" a="1"/>
  <c r="G398" i="2" s="1"/>
  <c r="G109" i="2" a="1"/>
  <c r="G109" i="2" s="1"/>
  <c r="G151" i="2" a="1"/>
  <c r="G151" i="2" s="1"/>
  <c r="G470" i="2" a="1"/>
  <c r="G470" i="2" s="1"/>
  <c r="G275" i="2" a="1"/>
  <c r="G275" i="2" s="1"/>
  <c r="G187" i="2" a="1"/>
  <c r="G187" i="2" s="1"/>
  <c r="G335" i="2" a="1"/>
  <c r="G335" i="2" s="1"/>
  <c r="G457" i="2" a="1"/>
  <c r="G457" i="2" s="1"/>
  <c r="G135" i="2" a="1"/>
  <c r="G135" i="2" s="1"/>
  <c r="G485" i="2" a="1"/>
  <c r="G485" i="2" s="1"/>
  <c r="G291" i="2" a="1"/>
  <c r="G291" i="2" s="1"/>
  <c r="G54" i="2" a="1"/>
  <c r="G54" i="2" s="1"/>
  <c r="G388" i="2" a="1"/>
  <c r="G388" i="2" s="1"/>
  <c r="G249" i="2" a="1"/>
  <c r="G249" i="2" s="1"/>
  <c r="G409" i="2" a="1"/>
  <c r="G409" i="2" s="1"/>
  <c r="G327" i="2" a="1"/>
  <c r="G327" i="2" s="1"/>
  <c r="G283" i="2" a="1"/>
  <c r="G283" i="2" s="1"/>
  <c r="G471" i="2" a="1"/>
  <c r="G471" i="2" s="1"/>
  <c r="G260" i="2" a="1"/>
  <c r="G260" i="2" s="1"/>
  <c r="G40" i="2" a="1"/>
  <c r="G40" i="2" s="1"/>
  <c r="G410" i="2" a="1"/>
  <c r="G410" i="2" s="1"/>
  <c r="G227" i="2" a="1"/>
  <c r="G227" i="2" s="1"/>
  <c r="G207" i="2" a="1"/>
  <c r="G207" i="2" s="1"/>
  <c r="G225" i="2" a="1"/>
  <c r="G225" i="2" s="1"/>
  <c r="G92" i="2" a="1"/>
  <c r="G92" i="2" s="1"/>
  <c r="G183" i="2" a="1"/>
  <c r="G183" i="2" s="1"/>
  <c r="G204" i="2" a="1"/>
  <c r="G204" i="2" s="1"/>
  <c r="G145" i="2" a="1"/>
  <c r="G145" i="2" s="1"/>
  <c r="G58" i="2" a="1"/>
  <c r="G58" i="2" s="1"/>
  <c r="G298" i="2" a="1"/>
  <c r="G298" i="2" s="1"/>
  <c r="G276" i="2" a="1"/>
  <c r="G276" i="2" s="1"/>
  <c r="G469" i="2" a="1"/>
  <c r="G469" i="2" s="1"/>
  <c r="G273" i="2" a="1"/>
  <c r="G273" i="2" s="1"/>
  <c r="G170" i="2" a="1"/>
  <c r="G170" i="2" s="1"/>
  <c r="G30" i="2" a="1"/>
  <c r="G30" i="2" s="1"/>
  <c r="G134" i="2" a="1"/>
  <c r="G134" i="2" s="1"/>
  <c r="G486" i="2" a="1"/>
  <c r="G486" i="2" s="1"/>
  <c r="G395" i="2" a="1"/>
  <c r="G395" i="2" s="1"/>
  <c r="G265" i="2" a="1"/>
  <c r="G265" i="2" s="1"/>
  <c r="G455" i="2" a="1"/>
  <c r="G455" i="2" s="1"/>
  <c r="G39" i="2" a="1"/>
  <c r="G39" i="2" s="1"/>
  <c r="G156" i="2" a="1"/>
  <c r="G156" i="2" s="1"/>
  <c r="G242" i="2" a="1"/>
  <c r="G242" i="2" s="1"/>
  <c r="G421" i="2" a="1"/>
  <c r="G421" i="2" s="1"/>
  <c r="G375" i="2" a="1"/>
  <c r="G375" i="2" s="1"/>
  <c r="G463" i="2" a="1"/>
  <c r="G463" i="2" s="1"/>
  <c r="G141" i="2" a="1"/>
  <c r="G141" i="2" s="1"/>
  <c r="G153" i="2" a="1"/>
  <c r="G153" i="2" s="1"/>
  <c r="G7" i="2" a="1"/>
  <c r="G7" i="2" s="1"/>
  <c r="G293" i="2" a="1"/>
  <c r="G293" i="2" s="1"/>
  <c r="G344" i="2" a="1"/>
  <c r="G344" i="2" s="1"/>
  <c r="G205" i="2" a="1"/>
  <c r="G205" i="2" s="1"/>
  <c r="G230" i="2" a="1"/>
  <c r="G230" i="2" s="1"/>
  <c r="G12" i="2" a="1"/>
  <c r="G12" i="2" s="1"/>
  <c r="G468" i="2" a="1"/>
  <c r="G468" i="2" s="1"/>
  <c r="G306" i="2" a="1"/>
  <c r="G306" i="2" s="1"/>
  <c r="G75" i="2" a="1"/>
  <c r="G75" i="2" s="1"/>
  <c r="G297" i="2" a="1"/>
  <c r="G297" i="2" s="1"/>
  <c r="G429" i="2" a="1"/>
  <c r="G429" i="2" s="1"/>
  <c r="G406" i="2" a="1"/>
  <c r="G406" i="2" s="1"/>
  <c r="G354" i="2" a="1"/>
  <c r="G354" i="2" s="1"/>
  <c r="G206" i="2" a="1"/>
  <c r="G206" i="2" s="1"/>
  <c r="G73" i="2" a="1"/>
  <c r="G73" i="2" s="1"/>
  <c r="G13" i="2" a="1"/>
  <c r="G13" i="2" s="1"/>
  <c r="G32" i="2" a="1"/>
  <c r="G32" i="2" s="1"/>
  <c r="G264" i="2" a="1"/>
  <c r="G264" i="2" s="1"/>
  <c r="G428" i="2" a="1"/>
  <c r="G428" i="2" s="1"/>
  <c r="G65" i="2" a="1"/>
  <c r="G65" i="2" s="1"/>
  <c r="G443" i="2" a="1"/>
  <c r="G443" i="2" s="1"/>
  <c r="G219" i="2" a="1"/>
  <c r="G219" i="2" s="1"/>
  <c r="G256" i="2" a="1"/>
  <c r="G256" i="2" s="1"/>
  <c r="G129" i="2" a="1"/>
  <c r="G129" i="2" s="1"/>
  <c r="G391" i="2" a="1"/>
  <c r="G391" i="2" s="1"/>
  <c r="G348" i="2" a="1"/>
  <c r="G348" i="2" s="1"/>
  <c r="G433" i="2" a="1"/>
  <c r="G433" i="2" s="1"/>
  <c r="G61" i="2" a="1"/>
  <c r="G61" i="2" s="1"/>
  <c r="G51" i="2" a="1"/>
  <c r="G51" i="2" s="1"/>
  <c r="G10" i="2" a="1"/>
  <c r="G10" i="2" s="1"/>
  <c r="G208" i="2" a="1"/>
  <c r="G208" i="2" s="1"/>
  <c r="G371" i="2" a="1"/>
  <c r="G371" i="2" s="1"/>
  <c r="G167" i="2" a="1"/>
  <c r="G167" i="2" s="1"/>
  <c r="G358" i="2" a="1"/>
  <c r="G358" i="2" s="1"/>
  <c r="G223" i="2" a="1"/>
  <c r="G223" i="2" s="1"/>
  <c r="G148" i="2" a="1"/>
  <c r="G148" i="2" s="1"/>
  <c r="G66" i="2" a="1"/>
  <c r="G66" i="2" s="1"/>
  <c r="G451" i="2" a="1"/>
  <c r="G451" i="2" s="1"/>
  <c r="G266" i="2" a="1"/>
  <c r="G266" i="2" s="1"/>
  <c r="G446" i="2" a="1"/>
  <c r="G446" i="2" s="1"/>
  <c r="G305" i="2" a="1"/>
  <c r="G305" i="2" s="1"/>
  <c r="G217" i="2" a="1"/>
  <c r="G217" i="2" s="1"/>
  <c r="G392" i="2" a="1"/>
  <c r="G392" i="2" s="1"/>
  <c r="G201" i="2" a="1"/>
  <c r="G201" i="2" s="1"/>
  <c r="G31" i="2" a="1"/>
  <c r="G31" i="2" s="1"/>
  <c r="G110" i="2" a="1"/>
  <c r="G110" i="2" s="1"/>
  <c r="G253" i="2" a="1"/>
  <c r="G253" i="2" s="1"/>
  <c r="G426" i="2" a="1"/>
  <c r="G426" i="2" s="1"/>
  <c r="G334" i="2" a="1"/>
  <c r="G334" i="2" s="1"/>
  <c r="G43" i="2" a="1"/>
  <c r="G43" i="2" s="1"/>
  <c r="G29" i="2" a="1"/>
  <c r="G29" i="2" s="1"/>
  <c r="G186" i="2" a="1"/>
  <c r="G186" i="2" s="1"/>
  <c r="G144" i="2" a="1"/>
  <c r="G144" i="2" s="1"/>
  <c r="G220" i="2" a="1"/>
  <c r="G220" i="2" s="1"/>
  <c r="G357" i="2" a="1"/>
  <c r="G357" i="2" s="1"/>
  <c r="G483" i="2" a="1"/>
  <c r="G483" i="2" s="1"/>
  <c r="G400" i="2" a="1"/>
  <c r="G400" i="2" s="1"/>
  <c r="G295" i="2" a="1"/>
  <c r="G295" i="2" s="1"/>
  <c r="G142" i="2" a="1"/>
  <c r="G142" i="2" s="1"/>
  <c r="G93" i="2" a="1"/>
  <c r="G93" i="2" s="1"/>
  <c r="G150" i="2" a="1"/>
  <c r="G150" i="2" s="1"/>
  <c r="G449" i="2" a="1"/>
  <c r="G449" i="2" s="1"/>
  <c r="G345" i="2" a="1"/>
  <c r="G345" i="2" s="1"/>
  <c r="G482" i="2" a="1"/>
  <c r="G482" i="2" s="1"/>
  <c r="G96" i="2" a="1"/>
  <c r="G96" i="2" s="1"/>
  <c r="G211" i="2" a="1"/>
  <c r="G211" i="2" s="1"/>
  <c r="G233" i="2" a="1"/>
  <c r="G233" i="2" s="1"/>
  <c r="G271" i="2" a="1"/>
  <c r="G271" i="2" s="1"/>
  <c r="G74" i="2" a="1"/>
  <c r="G74" i="2" s="1"/>
  <c r="G351" i="2" a="1"/>
  <c r="G351" i="2" s="1"/>
  <c r="G307" i="2" a="1"/>
  <c r="G307" i="2" s="1"/>
  <c r="G439" i="2" a="1"/>
  <c r="G439" i="2" s="1"/>
  <c r="G38" i="2" a="1"/>
  <c r="G38" i="2" s="1"/>
  <c r="G269" i="2" a="1"/>
  <c r="G269" i="2" s="1"/>
  <c r="G478" i="2" a="1"/>
  <c r="G478" i="2" s="1"/>
  <c r="G284" i="2" a="1"/>
  <c r="G284" i="2" s="1"/>
  <c r="G456" i="2" a="1"/>
  <c r="G456" i="2" s="1"/>
  <c r="G361" i="2" a="1"/>
  <c r="G361" i="2" s="1"/>
  <c r="G118" i="2" a="1"/>
  <c r="G118" i="2" s="1"/>
  <c r="G353" i="2" a="1"/>
  <c r="G353" i="2" s="1"/>
  <c r="G214" i="2" a="1"/>
  <c r="G214" i="2" s="1"/>
  <c r="G95" i="2" a="1"/>
  <c r="G95" i="2" s="1"/>
  <c r="G18" i="2" a="1"/>
  <c r="G18" i="2" s="1"/>
  <c r="G330" i="2" a="1"/>
  <c r="G330" i="2" s="1"/>
  <c r="G190" i="2" a="1"/>
  <c r="G190" i="2" s="1"/>
  <c r="G88" i="2" a="1"/>
  <c r="G88" i="2" s="1"/>
  <c r="G210" i="2" a="1"/>
  <c r="G210" i="2" s="1"/>
  <c r="G254" i="2" a="1"/>
  <c r="G254" i="2" s="1"/>
  <c r="G346" i="2" a="1"/>
  <c r="G346" i="2" s="1"/>
  <c r="G343" i="2" a="1"/>
  <c r="G343" i="2" s="1"/>
  <c r="G479" i="2" a="1"/>
  <c r="G479" i="2" s="1"/>
  <c r="G175" i="2" a="1"/>
  <c r="G175" i="2" s="1"/>
  <c r="G115" i="2" a="1"/>
  <c r="G115" i="2" s="1"/>
  <c r="G139" i="2" a="1"/>
  <c r="G139" i="2" s="1"/>
  <c r="G347" i="2" a="1"/>
  <c r="G347" i="2" s="1"/>
  <c r="G120" i="2" a="1"/>
  <c r="G120" i="2" s="1"/>
  <c r="G16" i="2" a="1"/>
  <c r="G16" i="2" s="1"/>
  <c r="G149" i="2" a="1"/>
  <c r="G149" i="2" s="1"/>
  <c r="G379" i="2" a="1"/>
  <c r="G379" i="2" s="1"/>
  <c r="G244" i="2" a="1"/>
  <c r="G244" i="2" s="1"/>
  <c r="G82" i="2" a="1"/>
  <c r="G82" i="2" s="1"/>
  <c r="G132" i="2" a="1"/>
  <c r="G132" i="2" s="1"/>
  <c r="G173" i="2" a="1"/>
  <c r="G173" i="2" s="1"/>
  <c r="G87" i="2" a="1"/>
  <c r="G87" i="2" s="1"/>
  <c r="G303" i="2" a="1"/>
  <c r="G303" i="2" s="1"/>
  <c r="G270" i="2" a="1"/>
  <c r="G270" i="2" s="1"/>
  <c r="G359" i="2" a="1"/>
  <c r="G359" i="2" s="1"/>
  <c r="G342" i="2" a="1"/>
  <c r="G342" i="2" s="1"/>
  <c r="G195" i="2" a="1"/>
  <c r="G195" i="2" s="1"/>
  <c r="G237" i="2" a="1"/>
  <c r="G237" i="2" s="1"/>
  <c r="G282" i="2" a="1"/>
  <c r="G282" i="2" s="1"/>
  <c r="G251" i="2" a="1"/>
  <c r="G251" i="2" s="1"/>
  <c r="G90" i="2" a="1"/>
  <c r="G90" i="2" s="1"/>
  <c r="G465" i="2" a="1"/>
  <c r="G465" i="2" s="1"/>
  <c r="G162" i="2" a="1"/>
  <c r="G162" i="2" s="1"/>
  <c r="G101" i="2" a="1"/>
  <c r="G101" i="2" s="1"/>
  <c r="G438" i="2" a="1"/>
  <c r="G438" i="2" s="1"/>
  <c r="G67" i="2" a="1"/>
  <c r="G67" i="2" s="1"/>
  <c r="G287" i="2" a="1"/>
  <c r="G287" i="2" s="1"/>
  <c r="G181" i="2" a="1"/>
  <c r="G181" i="2" s="1"/>
  <c r="G312" i="2" a="1"/>
  <c r="G312" i="2" s="1"/>
  <c r="G97" i="2" a="1"/>
  <c r="G97" i="2" s="1"/>
  <c r="G430" i="2" a="1"/>
  <c r="G430" i="2" s="1"/>
  <c r="G258" i="2" a="1"/>
  <c r="G258" i="2" s="1"/>
  <c r="G285" i="2" a="1"/>
  <c r="G285" i="2" s="1"/>
  <c r="G255" i="2" a="1"/>
  <c r="G255" i="2" s="1"/>
  <c r="G113" i="2" a="1"/>
  <c r="G113" i="2" s="1"/>
  <c r="G476" i="2" a="1"/>
  <c r="G476" i="2" s="1"/>
  <c r="G370" i="2" a="1"/>
  <c r="G370" i="2" s="1"/>
  <c r="G247" i="2" a="1"/>
  <c r="G247" i="2" s="1"/>
  <c r="G14" i="2" a="1"/>
  <c r="G14" i="2" s="1"/>
  <c r="G171" i="2" a="1"/>
  <c r="G171" i="2" s="1"/>
  <c r="G130" i="2" a="1"/>
  <c r="G130" i="2" s="1"/>
  <c r="G202" i="2" a="1"/>
  <c r="G202" i="2" s="1"/>
  <c r="G390" i="2" a="1"/>
  <c r="G390" i="2" s="1"/>
  <c r="G393" i="2" a="1"/>
  <c r="G393" i="2" s="1"/>
  <c r="G369" i="2" a="1"/>
  <c r="G369" i="2" s="1"/>
  <c r="G277" i="2" a="1"/>
  <c r="G277" i="2" s="1"/>
  <c r="G9" i="2" a="1"/>
  <c r="G9" i="2" s="1"/>
  <c r="G200" i="2" a="1"/>
  <c r="G200" i="2" s="1"/>
  <c r="G221" i="2" a="1"/>
  <c r="G221" i="2" s="1"/>
  <c r="G25" i="2" a="1"/>
  <c r="G25" i="2" s="1"/>
  <c r="G435" i="2" a="1"/>
  <c r="G435" i="2" s="1"/>
  <c r="G158" i="2" a="1"/>
  <c r="G158" i="2" s="1"/>
  <c r="G91" i="2" a="1"/>
  <c r="G91" i="2" s="1"/>
  <c r="G452" i="2" a="1"/>
  <c r="G452" i="2" s="1"/>
  <c r="G111" i="2" a="1"/>
  <c r="G111" i="2" s="1"/>
  <c r="G185" i="2" a="1"/>
  <c r="G185" i="2" s="1"/>
  <c r="G166" i="2" a="1"/>
  <c r="G166" i="2" s="1"/>
  <c r="G416" i="2" a="1"/>
  <c r="G416" i="2" s="1"/>
  <c r="G154" i="2" a="1"/>
  <c r="G154" i="2" s="1"/>
  <c r="G460" i="2" a="1"/>
  <c r="G460" i="2" s="1"/>
  <c r="G383" i="2" a="1"/>
  <c r="G383" i="2" s="1"/>
  <c r="G329" i="2" a="1"/>
  <c r="G329" i="2" s="1"/>
  <c r="G424" i="2" a="1"/>
  <c r="G424" i="2" s="1"/>
  <c r="F124" i="2" a="1"/>
  <c r="F124" i="2" s="1"/>
  <c r="F23" i="2" a="1"/>
  <c r="F23" i="2" s="1"/>
  <c r="F128" i="2" a="1"/>
  <c r="F128" i="2" s="1"/>
  <c r="F94" i="2" a="1"/>
  <c r="F94" i="2" s="1"/>
  <c r="F39" i="2" a="1"/>
  <c r="F39" i="2" s="1"/>
  <c r="F14" i="2" a="1"/>
  <c r="F14" i="2" s="1"/>
  <c r="F114" i="2" a="1"/>
  <c r="F114" i="2" s="1"/>
  <c r="F403" i="2" a="1"/>
  <c r="F403" i="2" s="1"/>
  <c r="F444" i="2" a="1"/>
  <c r="F444" i="2" s="1"/>
  <c r="F355" i="2" a="1"/>
  <c r="F355" i="2" s="1"/>
  <c r="F295" i="2" a="1"/>
  <c r="F295" i="2" s="1"/>
  <c r="F269" i="2" a="1"/>
  <c r="F269" i="2" s="1"/>
  <c r="F423" i="2" a="1"/>
  <c r="F423" i="2" s="1"/>
  <c r="F281" i="2" a="1"/>
  <c r="F281" i="2" s="1"/>
  <c r="F396" i="2" a="1"/>
  <c r="F396" i="2" s="1"/>
  <c r="F373" i="2" a="1"/>
  <c r="F373" i="2" s="1"/>
  <c r="F225" i="2" a="1"/>
  <c r="F225" i="2" s="1"/>
  <c r="F256" i="2" a="1"/>
  <c r="F256" i="2" s="1"/>
  <c r="F36" i="2" a="1"/>
  <c r="F36" i="2" s="1"/>
  <c r="F195" i="2" a="1"/>
  <c r="F195" i="2" s="1"/>
  <c r="F277" i="2" a="1"/>
  <c r="F277" i="2" s="1"/>
  <c r="F230" i="2" a="1"/>
  <c r="F230" i="2" s="1"/>
  <c r="F346" i="2" a="1"/>
  <c r="F346" i="2" s="1"/>
  <c r="F218" i="2" a="1"/>
  <c r="F218" i="2" s="1"/>
  <c r="F347" i="2" a="1"/>
  <c r="F347" i="2" s="1"/>
  <c r="F482" i="2" a="1"/>
  <c r="F482" i="2" s="1"/>
  <c r="F211" i="2" a="1"/>
  <c r="F211" i="2" s="1"/>
  <c r="F99" i="2" a="1"/>
  <c r="F99" i="2" s="1"/>
  <c r="F410" i="2" a="1"/>
  <c r="F410" i="2" s="1"/>
  <c r="F354" i="2" a="1"/>
  <c r="F354" i="2" s="1"/>
  <c r="F181" i="2" a="1"/>
  <c r="F181" i="2" s="1"/>
  <c r="F134" i="2" a="1"/>
  <c r="F134" i="2" s="1"/>
  <c r="F386" i="2" a="1"/>
  <c r="F386" i="2" s="1"/>
  <c r="F149" i="2" a="1"/>
  <c r="F149" i="2" s="1"/>
  <c r="F272" i="2" a="1"/>
  <c r="F272" i="2" s="1"/>
  <c r="F356" i="2" a="1"/>
  <c r="F356" i="2" s="1"/>
  <c r="F309" i="2" a="1"/>
  <c r="F309" i="2" s="1"/>
  <c r="F413" i="2" a="1"/>
  <c r="F413" i="2" s="1"/>
  <c r="F296" i="2" a="1"/>
  <c r="F296" i="2" s="1"/>
  <c r="F47" i="2" a="1"/>
  <c r="F47" i="2" s="1"/>
  <c r="F27" i="2" a="1"/>
  <c r="F27" i="2" s="1"/>
  <c r="F365" i="2" a="1"/>
  <c r="F365" i="2" s="1"/>
  <c r="F407" i="2" a="1"/>
  <c r="F407" i="2" s="1"/>
  <c r="F84" i="2" a="1"/>
  <c r="F84" i="2" s="1"/>
  <c r="F476" i="2" a="1"/>
  <c r="F476" i="2" s="1"/>
  <c r="F324" i="2" a="1"/>
  <c r="F324" i="2" s="1"/>
  <c r="F398" i="2" a="1"/>
  <c r="F398" i="2" s="1"/>
  <c r="F223" i="2" a="1"/>
  <c r="F223" i="2" s="1"/>
  <c r="F79" i="2" a="1"/>
  <c r="F79" i="2" s="1"/>
  <c r="F20" i="2" a="1"/>
  <c r="F20" i="2" s="1"/>
  <c r="F379" i="2" a="1"/>
  <c r="F379" i="2" s="1"/>
  <c r="F56" i="2" a="1"/>
  <c r="F56" i="2" s="1"/>
  <c r="F412" i="2" a="1"/>
  <c r="F412" i="2" s="1"/>
  <c r="F203" i="2" a="1"/>
  <c r="F203" i="2" s="1"/>
  <c r="F172" i="2" a="1"/>
  <c r="F172" i="2" s="1"/>
  <c r="F314" i="2" a="1"/>
  <c r="F314" i="2" s="1"/>
  <c r="F126" i="2" a="1"/>
  <c r="F126" i="2" s="1"/>
  <c r="F194" i="2" a="1"/>
  <c r="F194" i="2" s="1"/>
  <c r="F64" i="2" a="1"/>
  <c r="F64" i="2" s="1"/>
  <c r="F299" i="2" a="1"/>
  <c r="F299" i="2" s="1"/>
  <c r="F361" i="2" a="1"/>
  <c r="F361" i="2" s="1"/>
  <c r="F338" i="2" a="1"/>
  <c r="F338" i="2" s="1"/>
  <c r="F216" i="2" a="1"/>
  <c r="F216" i="2" s="1"/>
  <c r="F166" i="2" a="1"/>
  <c r="F166" i="2" s="1"/>
  <c r="F454" i="2" a="1"/>
  <c r="F454" i="2" s="1"/>
  <c r="F215" i="2" a="1"/>
  <c r="F215" i="2" s="1"/>
  <c r="F352" i="2" a="1"/>
  <c r="F352" i="2" s="1"/>
  <c r="F106" i="2" a="1"/>
  <c r="F106" i="2" s="1"/>
  <c r="F87" i="2" a="1"/>
  <c r="F87" i="2" s="1"/>
  <c r="F221" i="2" a="1"/>
  <c r="F221" i="2" s="1"/>
  <c r="F406" i="2" a="1"/>
  <c r="F406" i="2" s="1"/>
  <c r="F303" i="2" a="1"/>
  <c r="F303" i="2" s="1"/>
  <c r="F312" i="2" a="1"/>
  <c r="F312" i="2" s="1"/>
  <c r="F26" i="2" a="1"/>
  <c r="F26" i="2" s="1"/>
  <c r="F249" i="2" a="1"/>
  <c r="F249" i="2" s="1"/>
  <c r="F395" i="2" a="1"/>
  <c r="F395" i="2" s="1"/>
  <c r="F88" i="2" a="1"/>
  <c r="F88" i="2" s="1"/>
  <c r="F328" i="2" a="1"/>
  <c r="F328" i="2" s="1"/>
  <c r="F442" i="2" a="1"/>
  <c r="F442" i="2" s="1"/>
  <c r="F121" i="2" a="1"/>
  <c r="F121" i="2" s="1"/>
  <c r="F118" i="2" a="1"/>
  <c r="F118" i="2" s="1"/>
  <c r="F103" i="2" a="1"/>
  <c r="F103" i="2" s="1"/>
  <c r="F206" i="2" a="1"/>
  <c r="F206" i="2" s="1"/>
  <c r="F306" i="2" a="1"/>
  <c r="F306" i="2" s="1"/>
  <c r="F439" i="2" a="1"/>
  <c r="F439" i="2" s="1"/>
  <c r="F40" i="2" a="1"/>
  <c r="F40" i="2" s="1"/>
  <c r="F271" i="2" a="1"/>
  <c r="F271" i="2" s="1"/>
  <c r="F472" i="2" a="1"/>
  <c r="F472" i="2" s="1"/>
  <c r="F130" i="2" a="1"/>
  <c r="F130" i="2" s="1"/>
  <c r="F364" i="2" a="1"/>
  <c r="F364" i="2" s="1"/>
  <c r="F17" i="2" a="1"/>
  <c r="F17" i="2" s="1"/>
  <c r="F421" i="2" a="1"/>
  <c r="F421" i="2" s="1"/>
  <c r="F98" i="2" a="1"/>
  <c r="F98" i="2" s="1"/>
  <c r="F213" i="2" a="1"/>
  <c r="F213" i="2" s="1"/>
  <c r="F199" i="2" a="1"/>
  <c r="F199" i="2" s="1"/>
  <c r="F184" i="2" a="1"/>
  <c r="F184" i="2" s="1"/>
  <c r="F155" i="2" a="1"/>
  <c r="F155" i="2" s="1"/>
  <c r="F255" i="2" a="1"/>
  <c r="F255" i="2" s="1"/>
  <c r="F158" i="2" a="1"/>
  <c r="F158" i="2" s="1"/>
  <c r="F53" i="2" a="1"/>
  <c r="F53" i="2" s="1"/>
  <c r="F389" i="2" a="1"/>
  <c r="F389" i="2" s="1"/>
  <c r="F241" i="2" a="1"/>
  <c r="F241" i="2" s="1"/>
  <c r="F19" i="2" a="1"/>
  <c r="F19" i="2" s="1"/>
  <c r="F110" i="2" a="1"/>
  <c r="F110" i="2" s="1"/>
  <c r="F433" i="2" a="1"/>
  <c r="F433" i="2" s="1"/>
  <c r="F452" i="2" a="1"/>
  <c r="F452" i="2" s="1"/>
  <c r="F150" i="2" a="1"/>
  <c r="F150" i="2" s="1"/>
  <c r="F463" i="2" a="1"/>
  <c r="F463" i="2" s="1"/>
  <c r="F449" i="2" a="1"/>
  <c r="F449" i="2" s="1"/>
  <c r="F435" i="2" a="1"/>
  <c r="F435" i="2" s="1"/>
  <c r="F402" i="2" a="1"/>
  <c r="F402" i="2" s="1"/>
  <c r="F368" i="2" a="1"/>
  <c r="F368" i="2" s="1"/>
  <c r="F148" i="2" a="1"/>
  <c r="F148" i="2" s="1"/>
  <c r="F117" i="2" a="1"/>
  <c r="F117" i="2" s="1"/>
  <c r="F297" i="2" a="1"/>
  <c r="F297" i="2" s="1"/>
  <c r="F468" i="2" a="1"/>
  <c r="F468" i="2" s="1"/>
  <c r="F210" i="2" a="1"/>
  <c r="F210" i="2" s="1"/>
  <c r="F153" i="2" a="1"/>
  <c r="F153" i="2" s="1"/>
  <c r="F162" i="2" a="1"/>
  <c r="F162" i="2" s="1"/>
  <c r="F416" i="2" a="1"/>
  <c r="F416" i="2" s="1"/>
  <c r="F46" i="2" a="1"/>
  <c r="F46" i="2" s="1"/>
  <c r="F75" i="2" a="1"/>
  <c r="F75" i="2" s="1"/>
  <c r="F327" i="2" a="1"/>
  <c r="F327" i="2" s="1"/>
  <c r="F37" i="2" a="1"/>
  <c r="F37" i="2" s="1"/>
  <c r="F136" i="2" a="1"/>
  <c r="F136" i="2" s="1"/>
  <c r="F246" i="2" a="1"/>
  <c r="F246" i="2" s="1"/>
  <c r="F137" i="2" a="1"/>
  <c r="F137" i="2" s="1"/>
  <c r="F152" i="2" a="1"/>
  <c r="F152" i="2" s="1"/>
  <c r="F141" i="2" a="1"/>
  <c r="F141" i="2" s="1"/>
  <c r="F254" i="2" a="1"/>
  <c r="F254" i="2" s="1"/>
  <c r="F186" i="2" a="1"/>
  <c r="F186" i="2" s="1"/>
  <c r="F202" i="2" a="1"/>
  <c r="F202" i="2" s="1"/>
  <c r="F187" i="2" a="1"/>
  <c r="F187" i="2" s="1"/>
  <c r="F159" i="2" a="1"/>
  <c r="F159" i="2" s="1"/>
  <c r="F127" i="2" a="1"/>
  <c r="F127" i="2" s="1"/>
  <c r="F93" i="2" a="1"/>
  <c r="F93" i="2" s="1"/>
  <c r="F310" i="2" a="1"/>
  <c r="F310" i="2" s="1"/>
  <c r="F227" i="2" a="1"/>
  <c r="F227" i="2" s="1"/>
  <c r="F163" i="2" a="1"/>
  <c r="F163" i="2" s="1"/>
  <c r="F245" i="2" a="1"/>
  <c r="F245" i="2" s="1"/>
  <c r="F198" i="2" a="1"/>
  <c r="F198" i="2" s="1"/>
  <c r="F486" i="2" a="1"/>
  <c r="F486" i="2" s="1"/>
  <c r="F43" i="2" a="1"/>
  <c r="F43" i="2" s="1"/>
  <c r="F170" i="2" a="1"/>
  <c r="F170" i="2" s="1"/>
  <c r="F298" i="2" a="1"/>
  <c r="F298" i="2" s="1"/>
  <c r="F284" i="2" a="1"/>
  <c r="F284" i="2" s="1"/>
  <c r="F253" i="2" a="1"/>
  <c r="F253" i="2" s="1"/>
  <c r="F214" i="2" a="1"/>
  <c r="F214" i="2" s="1"/>
  <c r="F190" i="2" a="1"/>
  <c r="F190" i="2" s="1"/>
  <c r="F408" i="2" a="1"/>
  <c r="F408" i="2" s="1"/>
  <c r="F317" i="2" a="1"/>
  <c r="F317" i="2" s="1"/>
  <c r="F6" i="2" a="1"/>
  <c r="F6" i="2" s="1"/>
  <c r="F363" i="2" a="1"/>
  <c r="F363" i="2" s="1"/>
  <c r="F478" i="2" a="1"/>
  <c r="F478" i="2" s="1"/>
  <c r="F262" i="2" a="1"/>
  <c r="F262" i="2" s="1"/>
  <c r="F378" i="2" a="1"/>
  <c r="F378" i="2" s="1"/>
  <c r="F323" i="2" a="1"/>
  <c r="F323" i="2" s="1"/>
  <c r="F15" i="2" a="1"/>
  <c r="F15" i="2" s="1"/>
  <c r="F369" i="2" a="1"/>
  <c r="F369" i="2" s="1"/>
  <c r="F342" i="2" a="1"/>
  <c r="F342" i="2" s="1"/>
  <c r="F487" i="2" a="1"/>
  <c r="F487" i="2" s="1"/>
  <c r="F236" i="2" a="1"/>
  <c r="F236" i="2" s="1"/>
  <c r="F307" i="2" a="1"/>
  <c r="F307" i="2" s="1"/>
  <c r="F275" i="2" a="1"/>
  <c r="F275" i="2" s="1"/>
  <c r="F191" i="2" a="1"/>
  <c r="F191" i="2" s="1"/>
  <c r="F105" i="2" a="1"/>
  <c r="F105" i="2" s="1"/>
  <c r="F414" i="2" a="1"/>
  <c r="F414" i="2" s="1"/>
  <c r="F377" i="2" a="1"/>
  <c r="F377" i="2" s="1"/>
  <c r="F100" i="2" a="1"/>
  <c r="F100" i="2" s="1"/>
  <c r="F330" i="2" a="1"/>
  <c r="F330" i="2" s="1"/>
  <c r="F107" i="2" a="1"/>
  <c r="F107" i="2" s="1"/>
  <c r="F73" i="2" a="1"/>
  <c r="F73" i="2" s="1"/>
  <c r="F164" i="2" a="1"/>
  <c r="F164" i="2" s="1"/>
  <c r="F248" i="2" a="1"/>
  <c r="F248" i="2" s="1"/>
  <c r="F405" i="2" a="1"/>
  <c r="F405" i="2" s="1"/>
  <c r="F446" i="2" a="1"/>
  <c r="F446" i="2" s="1"/>
  <c r="F229" i="2" a="1"/>
  <c r="F229" i="2" s="1"/>
  <c r="F217" i="2" a="1"/>
  <c r="F217" i="2" s="1"/>
  <c r="F201" i="2" a="1"/>
  <c r="F201" i="2" s="1"/>
  <c r="F302" i="2" a="1"/>
  <c r="F302" i="2" s="1"/>
  <c r="F404" i="2" a="1"/>
  <c r="F404" i="2" s="1"/>
  <c r="F266" i="2" a="1"/>
  <c r="F266" i="2" s="1"/>
  <c r="F235" i="2" a="1"/>
  <c r="F235" i="2" s="1"/>
  <c r="F205" i="2" a="1"/>
  <c r="F205" i="2" s="1"/>
  <c r="F175" i="2" a="1"/>
  <c r="F175" i="2" s="1"/>
  <c r="F259" i="2" a="1"/>
  <c r="F259" i="2" s="1"/>
  <c r="F345" i="2" a="1"/>
  <c r="F345" i="2" s="1"/>
  <c r="F409" i="2" a="1"/>
  <c r="F409" i="2" s="1"/>
  <c r="F326" i="2" a="1"/>
  <c r="F326" i="2" s="1"/>
  <c r="F276" i="2" a="1"/>
  <c r="F276" i="2" s="1"/>
  <c r="F474" i="2" a="1"/>
  <c r="F474" i="2" s="1"/>
  <c r="F168" i="2" a="1"/>
  <c r="F168" i="2" s="1"/>
  <c r="F285" i="2" a="1"/>
  <c r="F285" i="2" s="1"/>
  <c r="F233" i="2" a="1"/>
  <c r="F233" i="2" s="1"/>
  <c r="F55" i="2" a="1"/>
  <c r="F55" i="2" s="1"/>
  <c r="F325" i="2" a="1"/>
  <c r="F325" i="2" s="1"/>
  <c r="F471" i="2" a="1"/>
  <c r="F471" i="2" s="1"/>
  <c r="F441" i="2" a="1"/>
  <c r="F441" i="2" s="1"/>
  <c r="F348" i="2" a="1"/>
  <c r="F348" i="2" s="1"/>
  <c r="F473" i="2" a="1"/>
  <c r="F473" i="2" s="1"/>
  <c r="F104" i="2" a="1"/>
  <c r="F104" i="2" s="1"/>
  <c r="F438" i="2" a="1"/>
  <c r="F438" i="2" s="1"/>
  <c r="F458" i="2" a="1"/>
  <c r="F458" i="2" s="1"/>
  <c r="F336" i="2" a="1"/>
  <c r="F336" i="2" s="1"/>
  <c r="F321" i="2" a="1"/>
  <c r="F321" i="2" s="1"/>
  <c r="F50" i="2" a="1"/>
  <c r="F50" i="2" s="1"/>
  <c r="F30" i="2" a="1"/>
  <c r="F30" i="2" s="1"/>
  <c r="F123" i="2" a="1"/>
  <c r="F123" i="2" s="1"/>
  <c r="F89" i="2" a="1"/>
  <c r="F89" i="2" s="1"/>
  <c r="F51" i="2" a="1"/>
  <c r="F51" i="2" s="1"/>
  <c r="F147" i="2" a="1"/>
  <c r="F147" i="2" s="1"/>
  <c r="F96" i="2" a="1"/>
  <c r="F96" i="2" s="1"/>
  <c r="F334" i="2" a="1"/>
  <c r="F334" i="2" s="1"/>
  <c r="F443" i="2" a="1"/>
  <c r="F443" i="2" s="1"/>
  <c r="F240" i="2" a="1"/>
  <c r="F240" i="2" s="1"/>
  <c r="F157" i="2" a="1"/>
  <c r="F157" i="2" s="1"/>
  <c r="F239" i="2" a="1"/>
  <c r="F239" i="2" s="1"/>
  <c r="F156" i="2" a="1"/>
  <c r="F156" i="2" s="1"/>
  <c r="F401" i="2" a="1"/>
  <c r="F401" i="2" s="1"/>
  <c r="F80" i="2" a="1"/>
  <c r="F80" i="2" s="1"/>
  <c r="F188" i="2" a="1"/>
  <c r="F188" i="2" s="1"/>
  <c r="F160" i="2" a="1"/>
  <c r="F160" i="2" s="1"/>
  <c r="F242" i="2" a="1"/>
  <c r="F242" i="2" s="1"/>
  <c r="F196" i="2" a="1"/>
  <c r="F196" i="2" s="1"/>
  <c r="F359" i="2" a="1"/>
  <c r="F359" i="2" s="1"/>
  <c r="F140" i="2" a="1"/>
  <c r="F140" i="2" s="1"/>
  <c r="F479" i="2" a="1"/>
  <c r="F479" i="2" s="1"/>
  <c r="F465" i="2" a="1"/>
  <c r="F465" i="2" s="1"/>
  <c r="F451" i="2" a="1"/>
  <c r="F451" i="2" s="1"/>
  <c r="F418" i="2" a="1"/>
  <c r="F418" i="2" s="1"/>
  <c r="F344" i="2" a="1"/>
  <c r="F344" i="2" s="1"/>
  <c r="F54" i="2" a="1"/>
  <c r="F54" i="2" s="1"/>
  <c r="F485" i="2" a="1"/>
  <c r="F485" i="2" s="1"/>
  <c r="F455" i="2" a="1"/>
  <c r="F455" i="2" s="1"/>
  <c r="F280" i="2" a="1"/>
  <c r="F280" i="2" s="1"/>
  <c r="F332" i="2" a="1"/>
  <c r="F332" i="2" s="1"/>
  <c r="F461" i="2" a="1"/>
  <c r="F461" i="2" s="1"/>
  <c r="F411" i="2" a="1"/>
  <c r="F411" i="2" s="1"/>
  <c r="F447" i="2" a="1"/>
  <c r="F447" i="2" s="1"/>
  <c r="F350" i="2" a="1"/>
  <c r="F350" i="2" s="1"/>
  <c r="F462" i="2" a="1"/>
  <c r="F462" i="2" s="1"/>
  <c r="F247" i="2" a="1"/>
  <c r="F247" i="2" s="1"/>
  <c r="F231" i="2" a="1"/>
  <c r="F231" i="2" s="1"/>
  <c r="F351" i="2" a="1"/>
  <c r="F351" i="2" s="1"/>
  <c r="F453" i="2" a="1"/>
  <c r="F453" i="2" s="1"/>
  <c r="F69" i="2" a="1"/>
  <c r="F69" i="2" s="1"/>
  <c r="F29" i="2" a="1"/>
  <c r="F29" i="2" s="1"/>
  <c r="F132" i="2" a="1"/>
  <c r="F132" i="2" s="1"/>
  <c r="F78" i="2" a="1"/>
  <c r="F78" i="2" s="1"/>
  <c r="F388" i="2" a="1"/>
  <c r="F388" i="2" s="1"/>
  <c r="F61" i="2" a="1"/>
  <c r="F61" i="2" s="1"/>
  <c r="F45" i="2" a="1"/>
  <c r="F45" i="2" s="1"/>
  <c r="F116" i="2" a="1"/>
  <c r="F116" i="2" s="1"/>
  <c r="F72" i="2" a="1"/>
  <c r="F72" i="2" s="1"/>
  <c r="F86" i="2" a="1"/>
  <c r="F86" i="2" s="1"/>
  <c r="F48" i="2" a="1"/>
  <c r="F48" i="2" s="1"/>
  <c r="F161" i="2" a="1"/>
  <c r="F161" i="2" s="1"/>
  <c r="F260" i="2" a="1"/>
  <c r="F260" i="2" s="1"/>
  <c r="F173" i="2" a="1"/>
  <c r="F173" i="2" s="1"/>
  <c r="F308" i="2" a="1"/>
  <c r="F308" i="2" s="1"/>
  <c r="F224" i="2" a="1"/>
  <c r="F224" i="2" s="1"/>
  <c r="F179" i="2" a="1"/>
  <c r="F179" i="2" s="1"/>
  <c r="F450" i="2" a="1"/>
  <c r="F450" i="2" s="1"/>
  <c r="F135" i="2" a="1"/>
  <c r="F135" i="2" s="1"/>
  <c r="F417" i="2" a="1"/>
  <c r="F417" i="2" s="1"/>
  <c r="F397" i="2" a="1"/>
  <c r="F397" i="2" s="1"/>
  <c r="F370" i="2" a="1"/>
  <c r="F370" i="2" s="1"/>
  <c r="F288" i="2" a="1"/>
  <c r="F288" i="2" s="1"/>
  <c r="F204" i="2" a="1"/>
  <c r="F204" i="2" s="1"/>
  <c r="F287" i="2" a="1"/>
  <c r="F287" i="2" s="1"/>
  <c r="F251" i="2" a="1"/>
  <c r="F251" i="2" s="1"/>
  <c r="F315" i="2" a="1"/>
  <c r="F315" i="2" s="1"/>
  <c r="F445" i="2" a="1"/>
  <c r="F445" i="2" s="1"/>
  <c r="F466" i="2" a="1"/>
  <c r="F466" i="2" s="1"/>
  <c r="F431" i="2" a="1"/>
  <c r="F431" i="2" s="1"/>
  <c r="F63" i="2" a="1"/>
  <c r="F63" i="2" s="1"/>
  <c r="F25" i="2" a="1"/>
  <c r="F25" i="2" s="1"/>
  <c r="F9" i="2" a="1"/>
  <c r="F9" i="2" s="1"/>
  <c r="F111" i="2" a="1"/>
  <c r="F111" i="2" s="1"/>
  <c r="F77" i="2" a="1"/>
  <c r="F77" i="2" s="1"/>
  <c r="F180" i="2" a="1"/>
  <c r="F180" i="2" s="1"/>
  <c r="F263" i="2" a="1"/>
  <c r="F263" i="2" s="1"/>
  <c r="F13" i="2" a="1"/>
  <c r="F13" i="2" s="1"/>
  <c r="F112" i="2" a="1"/>
  <c r="F112" i="2" s="1"/>
  <c r="F57" i="2" a="1"/>
  <c r="F57" i="2" s="1"/>
  <c r="F484" i="2" a="1"/>
  <c r="F484" i="2" s="1"/>
  <c r="F22" i="2" a="1"/>
  <c r="F22" i="2" s="1"/>
  <c r="F21" i="2" a="1"/>
  <c r="F21" i="2" s="1"/>
  <c r="F8" i="2" a="1"/>
  <c r="F8" i="2" s="1"/>
  <c r="F91" i="2" a="1"/>
  <c r="F91" i="2" s="1"/>
  <c r="F319" i="2" a="1"/>
  <c r="F319" i="2" s="1"/>
  <c r="F481" i="2" a="1"/>
  <c r="F481" i="2" s="1"/>
  <c r="F467" i="2" a="1"/>
  <c r="F467" i="2" s="1"/>
  <c r="F391" i="2" a="1"/>
  <c r="F391" i="2" s="1"/>
  <c r="F113" i="2" a="1"/>
  <c r="F113" i="2" s="1"/>
  <c r="F293" i="2" a="1"/>
  <c r="F293" i="2" s="1"/>
  <c r="F209" i="2" a="1"/>
  <c r="F209" i="2" s="1"/>
  <c r="F82" i="2" a="1"/>
  <c r="F82" i="2" s="1"/>
  <c r="F457" i="2" a="1"/>
  <c r="F457" i="2" s="1"/>
  <c r="F183" i="2" a="1"/>
  <c r="F183" i="2" s="1"/>
  <c r="F301" i="2" a="1"/>
  <c r="F301" i="2" s="1"/>
  <c r="F76" i="2" a="1"/>
  <c r="F76" i="2" s="1"/>
  <c r="F182" i="2" a="1"/>
  <c r="F182" i="2" s="1"/>
  <c r="F169" i="2" a="1"/>
  <c r="F169" i="2" s="1"/>
  <c r="F304" i="2" a="1"/>
  <c r="F304" i="2" s="1"/>
  <c r="F273" i="2" a="1"/>
  <c r="F273" i="2" s="1"/>
  <c r="F207" i="2" a="1"/>
  <c r="F207" i="2" s="1"/>
  <c r="F427" i="2" a="1"/>
  <c r="F427" i="2" s="1"/>
  <c r="F390" i="2" a="1"/>
  <c r="F390" i="2" s="1"/>
  <c r="F475" i="2" a="1"/>
  <c r="F475" i="2" s="1"/>
  <c r="F429" i="2" a="1"/>
  <c r="F429" i="2" s="1"/>
  <c r="F382" i="2" a="1"/>
  <c r="F382" i="2" s="1"/>
  <c r="F165" i="2" a="1"/>
  <c r="F165" i="2" s="1"/>
  <c r="F278" i="2" a="1"/>
  <c r="F278" i="2" s="1"/>
  <c r="F59" i="2" a="1"/>
  <c r="F59" i="2" s="1"/>
  <c r="F419" i="2" a="1"/>
  <c r="F419" i="2" s="1"/>
  <c r="F139" i="2" a="1"/>
  <c r="F139" i="2" s="1"/>
  <c r="F58" i="2" a="1"/>
  <c r="F58" i="2" s="1"/>
  <c r="F420" i="2" a="1"/>
  <c r="F420" i="2" s="1"/>
  <c r="F337" i="2" a="1"/>
  <c r="F337" i="2" s="1"/>
  <c r="F469" i="2" a="1"/>
  <c r="F469" i="2" s="1"/>
  <c r="F456" i="2" a="1"/>
  <c r="F456" i="2" s="1"/>
  <c r="F7" i="2" a="1"/>
  <c r="F7" i="2" s="1"/>
  <c r="F122" i="2" a="1"/>
  <c r="F122" i="2" s="1"/>
  <c r="F120" i="2" a="1"/>
  <c r="F120" i="2" s="1"/>
  <c r="F60" i="2" a="1"/>
  <c r="F60" i="2" s="1"/>
  <c r="F353" i="2" a="1"/>
  <c r="F353" i="2" s="1"/>
  <c r="F322" i="2" a="1"/>
  <c r="F322" i="2" s="1"/>
  <c r="F290" i="2" a="1"/>
  <c r="F290" i="2" s="1"/>
  <c r="F372" i="2" a="1"/>
  <c r="F372" i="2" s="1"/>
  <c r="F35" i="2" a="1"/>
  <c r="F35" i="2" s="1"/>
  <c r="F375" i="2" a="1"/>
  <c r="F375" i="2" s="1"/>
  <c r="F311" i="2" a="1"/>
  <c r="F311" i="2" s="1"/>
  <c r="F394" i="2" a="1"/>
  <c r="F394" i="2" s="1"/>
  <c r="F460" i="2" a="1"/>
  <c r="F460" i="2" s="1"/>
  <c r="F283" i="2" a="1"/>
  <c r="F283" i="2" s="1"/>
  <c r="F267" i="2" a="1"/>
  <c r="F267" i="2" s="1"/>
  <c r="F219" i="2" a="1"/>
  <c r="F219" i="2" s="1"/>
  <c r="F320" i="2" a="1"/>
  <c r="F320" i="2" s="1"/>
  <c r="F167" i="2" a="1"/>
  <c r="F167" i="2" s="1"/>
  <c r="F108" i="2" a="1"/>
  <c r="F108" i="2" s="1"/>
  <c r="F289" i="2" a="1"/>
  <c r="F289" i="2" s="1"/>
  <c r="F258" i="2" a="1"/>
  <c r="F258" i="2" s="1"/>
  <c r="F226" i="2" a="1"/>
  <c r="F226" i="2" s="1"/>
  <c r="F274" i="2" a="1"/>
  <c r="F274" i="2" s="1"/>
  <c r="F358" i="2" a="1"/>
  <c r="F358" i="2" s="1"/>
  <c r="F436" i="2" a="1"/>
  <c r="F436" i="2" s="1"/>
  <c r="F480" i="2" a="1"/>
  <c r="F480" i="2" s="1"/>
  <c r="F376" i="2" a="1"/>
  <c r="F376" i="2" s="1"/>
  <c r="F362" i="2" a="1"/>
  <c r="F362" i="2" s="1"/>
  <c r="F483" i="2" a="1"/>
  <c r="F483" i="2" s="1"/>
  <c r="F18" i="2" a="1"/>
  <c r="F18" i="2" s="1"/>
  <c r="F109" i="2" a="1"/>
  <c r="F109" i="2" s="1"/>
  <c r="F33" i="2" a="1"/>
  <c r="F33" i="2" s="1"/>
  <c r="F38" i="2" a="1"/>
  <c r="F38" i="2" s="1"/>
  <c r="F138" i="2" a="1"/>
  <c r="F138" i="2" s="1"/>
  <c r="F81" i="2" a="1"/>
  <c r="F81" i="2" s="1"/>
  <c r="F189" i="2" a="1"/>
  <c r="F189" i="2" s="1"/>
  <c r="F34" i="2" a="1"/>
  <c r="F34" i="2" s="1"/>
  <c r="F440" i="2" a="1"/>
  <c r="F440" i="2" s="1"/>
  <c r="F119" i="2" a="1"/>
  <c r="F119" i="2" s="1"/>
  <c r="F102" i="2" a="1"/>
  <c r="F102" i="2" s="1"/>
  <c r="F66" i="2" a="1"/>
  <c r="F66" i="2" s="1"/>
  <c r="F380" i="2" a="1"/>
  <c r="F380" i="2" s="1"/>
  <c r="F24" i="2" a="1"/>
  <c r="F24" i="2" s="1"/>
  <c r="F70" i="2" a="1"/>
  <c r="F70" i="2" s="1"/>
  <c r="F67" i="2" a="1"/>
  <c r="F67" i="2" s="1"/>
  <c r="F133" i="2" a="1"/>
  <c r="F133" i="2" s="1"/>
  <c r="F426" i="2" a="1"/>
  <c r="F426" i="2" s="1"/>
  <c r="F279" i="2" a="1"/>
  <c r="F279" i="2" s="1"/>
  <c r="F212" i="2" a="1"/>
  <c r="F212" i="2" s="1"/>
  <c r="F177" i="2" a="1"/>
  <c r="F177" i="2" s="1"/>
  <c r="F265" i="2" a="1"/>
  <c r="F265" i="2" s="1"/>
  <c r="F252" i="2" a="1"/>
  <c r="F252" i="2" s="1"/>
  <c r="F237" i="2" a="1"/>
  <c r="F237" i="2" s="1"/>
  <c r="F171" i="2" a="1"/>
  <c r="F171" i="2" s="1"/>
  <c r="F270" i="2" a="1"/>
  <c r="F270" i="2" s="1"/>
  <c r="F393" i="2" a="1"/>
  <c r="F393" i="2" s="1"/>
  <c r="F97" i="2" a="1"/>
  <c r="F97" i="2" s="1"/>
  <c r="F44" i="2" a="1"/>
  <c r="F44" i="2" s="1"/>
  <c r="F399" i="2" a="1"/>
  <c r="F399" i="2" s="1"/>
  <c r="F381" i="2" a="1"/>
  <c r="F381" i="2" s="1"/>
  <c r="F12" i="2" a="1"/>
  <c r="F12" i="2" s="1"/>
  <c r="F367" i="2" a="1"/>
  <c r="F367" i="2" s="1"/>
  <c r="F464" i="2" a="1"/>
  <c r="F464" i="2" s="1"/>
  <c r="F360" i="2" a="1"/>
  <c r="F360" i="2" s="1"/>
  <c r="F349" i="2" a="1"/>
  <c r="F349" i="2" s="1"/>
  <c r="F335" i="2" a="1"/>
  <c r="F335" i="2" s="1"/>
  <c r="F437" i="2" a="1"/>
  <c r="F437" i="2" s="1"/>
  <c r="F357" i="2" a="1"/>
  <c r="F357" i="2" s="1"/>
  <c r="F400" i="2" a="1"/>
  <c r="F400" i="2" s="1"/>
  <c r="F366" i="2" a="1"/>
  <c r="F366" i="2" s="1"/>
  <c r="F339" i="2" a="1"/>
  <c r="F339" i="2" s="1"/>
  <c r="F305" i="2" a="1"/>
  <c r="F305" i="2" s="1"/>
  <c r="F392" i="2" a="1"/>
  <c r="F392" i="2" s="1"/>
  <c r="F477" i="2" a="1"/>
  <c r="F477" i="2" s="1"/>
  <c r="F432" i="2" a="1"/>
  <c r="F432" i="2" s="1"/>
  <c r="F101" i="2" a="1"/>
  <c r="F101" i="2" s="1"/>
  <c r="F83" i="2" a="1"/>
  <c r="F83" i="2" s="1"/>
  <c r="F68" i="2" a="1"/>
  <c r="F68" i="2" s="1"/>
  <c r="F31" i="2" a="1"/>
  <c r="F31" i="2" s="1"/>
  <c r="F11" i="2" a="1"/>
  <c r="F11" i="2" s="1"/>
  <c r="F129" i="2" a="1"/>
  <c r="F129" i="2" s="1"/>
  <c r="F208" i="2" a="1"/>
  <c r="F208" i="2" s="1"/>
  <c r="F178" i="2" a="1"/>
  <c r="F178" i="2" s="1"/>
  <c r="F192" i="2" a="1"/>
  <c r="F192" i="2" s="1"/>
  <c r="F154" i="2" a="1"/>
  <c r="F154" i="2" s="1"/>
  <c r="F434" i="2" a="1"/>
  <c r="F434" i="2" s="1"/>
  <c r="F200" i="2" a="1"/>
  <c r="F200" i="2" s="1"/>
  <c r="F185" i="2" a="1"/>
  <c r="F185" i="2" s="1"/>
  <c r="F250" i="2" a="1"/>
  <c r="F250" i="2" s="1"/>
  <c r="F234" i="2" a="1"/>
  <c r="F234" i="2" s="1"/>
  <c r="F222" i="2" a="1"/>
  <c r="F222" i="2" s="1"/>
  <c r="F92" i="2" a="1"/>
  <c r="F92" i="2" s="1"/>
  <c r="F32" i="2" a="1"/>
  <c r="F32" i="2" s="1"/>
  <c r="F340" i="2" a="1"/>
  <c r="F340" i="2" s="1"/>
  <c r="F151" i="2" a="1"/>
  <c r="F151" i="2" s="1"/>
  <c r="F176" i="2" a="1"/>
  <c r="F176" i="2" s="1"/>
  <c r="F291" i="2" a="1"/>
  <c r="F291" i="2" s="1"/>
  <c r="F71" i="2" a="1"/>
  <c r="F71" i="2" s="1"/>
  <c r="F428" i="2" a="1"/>
  <c r="F428" i="2" s="1"/>
  <c r="F244" i="2" a="1"/>
  <c r="F244" i="2" s="1"/>
  <c r="F374" i="2" a="1"/>
  <c r="F374" i="2" s="1"/>
  <c r="F333" i="2" a="1"/>
  <c r="F333" i="2" s="1"/>
  <c r="F318" i="2" a="1"/>
  <c r="F318" i="2" s="1"/>
  <c r="F286" i="2" a="1"/>
  <c r="F286" i="2" s="1"/>
  <c r="F193" i="2" a="1"/>
  <c r="F193" i="2" s="1"/>
  <c r="F41" i="2" a="1"/>
  <c r="F41" i="2" s="1"/>
  <c r="F228" i="2" a="1"/>
  <c r="F228" i="2" s="1"/>
  <c r="F74" i="2" a="1"/>
  <c r="F74" i="2" s="1"/>
  <c r="F470" i="2" a="1"/>
  <c r="F470" i="2" s="1"/>
  <c r="F10" i="2" a="1"/>
  <c r="F10" i="2" s="1"/>
  <c r="F146" i="2" a="1"/>
  <c r="F146" i="2" s="1"/>
  <c r="F144" i="2" a="1"/>
  <c r="F144" i="2" s="1"/>
  <c r="F85" i="2" a="1"/>
  <c r="F85" i="2" s="1"/>
  <c r="F65" i="2" a="1"/>
  <c r="F65" i="2" s="1"/>
  <c r="F49" i="2" a="1"/>
  <c r="F49" i="2" s="1"/>
  <c r="F16" i="2" a="1"/>
  <c r="F16" i="2" s="1"/>
  <c r="F371" i="2" a="1"/>
  <c r="F371" i="2" s="1"/>
  <c r="F95" i="2" a="1"/>
  <c r="F95" i="2" s="1"/>
  <c r="F197" i="2" a="1"/>
  <c r="F197" i="2" s="1"/>
  <c r="F52" i="2" a="1"/>
  <c r="F52" i="2" s="1"/>
  <c r="F142" i="2" a="1"/>
  <c r="F142" i="2" s="1"/>
  <c r="F115" i="2" a="1"/>
  <c r="F115" i="2" s="1"/>
  <c r="F62" i="2" a="1"/>
  <c r="F62" i="2" s="1"/>
  <c r="F415" i="2" a="1"/>
  <c r="F415" i="2" s="1"/>
  <c r="F28" i="2" a="1"/>
  <c r="F28" i="2" s="1"/>
  <c r="F232" i="2" a="1"/>
  <c r="F232" i="2" s="1"/>
  <c r="F220" i="2" a="1"/>
  <c r="F220" i="2" s="1"/>
  <c r="F125" i="2" a="1"/>
  <c r="F125" i="2" s="1"/>
  <c r="F174" i="2" a="1"/>
  <c r="F174" i="2" s="1"/>
  <c r="F143" i="2" a="1"/>
  <c r="F143" i="2" s="1"/>
  <c r="F243" i="2" a="1"/>
  <c r="F243" i="2" s="1"/>
  <c r="F292" i="2" a="1"/>
  <c r="F292" i="2" s="1"/>
  <c r="F257" i="2" a="1"/>
  <c r="F257" i="2" s="1"/>
  <c r="F343" i="2" a="1"/>
  <c r="F343" i="2" s="1"/>
  <c r="F294" i="2" a="1"/>
  <c r="F294" i="2" s="1"/>
  <c r="F488" i="2" a="1"/>
  <c r="F488" i="2" s="1"/>
  <c r="F313" i="2" a="1"/>
  <c r="F313" i="2" s="1"/>
  <c r="F264" i="2" a="1"/>
  <c r="F264" i="2" s="1"/>
  <c r="F331" i="2" a="1"/>
  <c r="F331" i="2" s="1"/>
  <c r="F316" i="2" a="1"/>
  <c r="F316" i="2" s="1"/>
  <c r="F300" i="2" a="1"/>
  <c r="F300" i="2" s="1"/>
  <c r="F268" i="2" a="1"/>
  <c r="F268" i="2" s="1"/>
  <c r="F238" i="2" a="1"/>
  <c r="F238" i="2" s="1"/>
  <c r="F145" i="2" a="1"/>
  <c r="F145" i="2" s="1"/>
  <c r="F42" i="2" a="1"/>
  <c r="F42" i="2" s="1"/>
  <c r="F90" i="2" a="1"/>
  <c r="F90" i="2" s="1"/>
  <c r="F282" i="2" a="1"/>
  <c r="F282" i="2" s="1"/>
  <c r="F131" i="2" a="1"/>
  <c r="F131" i="2" s="1"/>
  <c r="F341" i="2" a="1"/>
  <c r="F341" i="2" s="1"/>
  <c r="F422" i="2" a="1"/>
  <c r="F422" i="2" s="1"/>
  <c r="F430" i="2" a="1"/>
  <c r="F430" i="2" s="1"/>
  <c r="F448" i="2" a="1"/>
  <c r="F448" i="2" s="1"/>
  <c r="F383" i="2" a="1"/>
  <c r="F383" i="2" s="1"/>
  <c r="F329" i="2" a="1"/>
  <c r="F329" i="2" s="1"/>
  <c r="F424" i="2" a="1"/>
  <c r="F424" i="2" s="1"/>
  <c r="E36" i="2" a="1"/>
  <c r="E36" i="2" s="1"/>
  <c r="E270" i="2" a="1"/>
  <c r="E270" i="2" s="1"/>
  <c r="E412" i="2" a="1"/>
  <c r="E412" i="2" s="1"/>
  <c r="E431" i="2" a="1"/>
  <c r="E431" i="2" s="1"/>
  <c r="E153" i="2" a="1"/>
  <c r="E153" i="2" s="1"/>
  <c r="E352" i="2" a="1"/>
  <c r="E352" i="2" s="1"/>
  <c r="E247" i="2" a="1"/>
  <c r="E247" i="2" s="1"/>
  <c r="E136" i="2" a="1"/>
  <c r="E136" i="2" s="1"/>
  <c r="E487" i="2" a="1"/>
  <c r="E487" i="2" s="1"/>
  <c r="E72" i="2" a="1"/>
  <c r="E72" i="2" s="1"/>
  <c r="E52" i="2" a="1"/>
  <c r="E52" i="2" s="1"/>
  <c r="E228" i="2" a="1"/>
  <c r="E228" i="2" s="1"/>
  <c r="E26" i="2" a="1"/>
  <c r="E26" i="2" s="1"/>
  <c r="E429" i="2" a="1"/>
  <c r="E429" i="2" s="1"/>
  <c r="E82" i="2" a="1"/>
  <c r="E82" i="2" s="1"/>
  <c r="E448" i="2" a="1"/>
  <c r="E448" i="2" s="1"/>
  <c r="E304" i="2" a="1"/>
  <c r="E304" i="2" s="1"/>
  <c r="E161" i="2" a="1"/>
  <c r="E161" i="2" s="1"/>
  <c r="E266" i="2" a="1"/>
  <c r="E266" i="2" s="1"/>
  <c r="E293" i="2" a="1"/>
  <c r="E293" i="2" s="1"/>
  <c r="E56" i="2" a="1"/>
  <c r="E56" i="2" s="1"/>
  <c r="E280" i="2" a="1"/>
  <c r="E280" i="2" s="1"/>
  <c r="E295" i="2" a="1"/>
  <c r="E295" i="2" s="1"/>
  <c r="E177" i="2" a="1"/>
  <c r="E177" i="2" s="1"/>
  <c r="E211" i="2" a="1"/>
  <c r="E211" i="2" s="1"/>
  <c r="E319" i="2" a="1"/>
  <c r="E319" i="2" s="1"/>
  <c r="E351" i="2" a="1"/>
  <c r="E351" i="2" s="1"/>
  <c r="E83" i="2" a="1"/>
  <c r="E83" i="2" s="1"/>
  <c r="E440" i="2" a="1"/>
  <c r="E440" i="2" s="1"/>
  <c r="E339" i="2" a="1"/>
  <c r="E339" i="2" s="1"/>
  <c r="E18" i="2" a="1"/>
  <c r="E18" i="2" s="1"/>
  <c r="E288" i="2" a="1"/>
  <c r="E288" i="2" s="1"/>
  <c r="E279" i="2" a="1"/>
  <c r="E279" i="2" s="1"/>
  <c r="E394" i="2" a="1"/>
  <c r="E394" i="2" s="1"/>
  <c r="E170" i="2" a="1"/>
  <c r="E170" i="2" s="1"/>
  <c r="E88" i="2" a="1"/>
  <c r="E88" i="2" s="1"/>
  <c r="E381" i="2" a="1"/>
  <c r="E381" i="2" s="1"/>
  <c r="E159" i="2" a="1"/>
  <c r="E159" i="2" s="1"/>
  <c r="E55" i="2" a="1"/>
  <c r="E55" i="2" s="1"/>
  <c r="E193" i="2" a="1"/>
  <c r="E193" i="2" s="1"/>
  <c r="E488" i="2" a="1"/>
  <c r="E488" i="2" s="1"/>
  <c r="E344" i="2" a="1"/>
  <c r="E344" i="2" s="1"/>
  <c r="E120" i="2" a="1"/>
  <c r="E120" i="2" s="1"/>
  <c r="E479" i="2" a="1"/>
  <c r="E479" i="2" s="1"/>
  <c r="E346" i="2" a="1"/>
  <c r="E346" i="2" s="1"/>
  <c r="E140" i="2" a="1"/>
  <c r="E140" i="2" s="1"/>
  <c r="E436" i="2" a="1"/>
  <c r="E436" i="2" s="1"/>
  <c r="E85" i="2" a="1"/>
  <c r="E85" i="2" s="1"/>
  <c r="E324" i="2" a="1"/>
  <c r="E324" i="2" s="1"/>
  <c r="E199" i="2" a="1"/>
  <c r="E199" i="2" s="1"/>
  <c r="E114" i="2" a="1"/>
  <c r="E114" i="2" s="1"/>
  <c r="E274" i="2" a="1"/>
  <c r="E274" i="2" s="1"/>
  <c r="E186" i="2" a="1"/>
  <c r="E186" i="2" s="1"/>
  <c r="E89" i="2" a="1"/>
  <c r="E89" i="2" s="1"/>
  <c r="E395" i="2" a="1"/>
  <c r="E395" i="2" s="1"/>
  <c r="E482" i="2" a="1"/>
  <c r="E482" i="2" s="1"/>
  <c r="E466" i="2" a="1"/>
  <c r="E466" i="2" s="1"/>
  <c r="E50" i="2" a="1"/>
  <c r="E50" i="2" s="1"/>
  <c r="E195" i="2" a="1"/>
  <c r="E195" i="2" s="1"/>
  <c r="E415" i="2" a="1"/>
  <c r="E415" i="2" s="1"/>
  <c r="E207" i="2" a="1"/>
  <c r="E207" i="2" s="1"/>
  <c r="E220" i="2" a="1"/>
  <c r="E220" i="2" s="1"/>
  <c r="E267" i="2" a="1"/>
  <c r="E267" i="2" s="1"/>
  <c r="E112" i="2" a="1"/>
  <c r="E112" i="2" s="1"/>
  <c r="E321" i="2" a="1"/>
  <c r="E321" i="2" s="1"/>
  <c r="E217" i="2" a="1"/>
  <c r="E217" i="2" s="1"/>
  <c r="E99" i="2" a="1"/>
  <c r="E99" i="2" s="1"/>
  <c r="E236" i="2" a="1"/>
  <c r="E236" i="2" s="1"/>
  <c r="E25" i="2" a="1"/>
  <c r="E25" i="2" s="1"/>
  <c r="E363" i="2" a="1"/>
  <c r="E363" i="2" s="1"/>
  <c r="E166" i="2" a="1"/>
  <c r="E166" i="2" s="1"/>
  <c r="E139" i="2" a="1"/>
  <c r="E139" i="2" s="1"/>
  <c r="E414" i="2" a="1"/>
  <c r="E414" i="2" s="1"/>
  <c r="E303" i="2" a="1"/>
  <c r="E303" i="2" s="1"/>
  <c r="E472" i="2" a="1"/>
  <c r="E472" i="2" s="1"/>
  <c r="E273" i="2" a="1"/>
  <c r="E273" i="2" s="1"/>
  <c r="E118" i="2" a="1"/>
  <c r="E118" i="2" s="1"/>
  <c r="E235" i="2" a="1"/>
  <c r="E235" i="2" s="1"/>
  <c r="E245" i="2" a="1"/>
  <c r="E245" i="2" s="1"/>
  <c r="E446" i="2" a="1"/>
  <c r="E446" i="2" s="1"/>
  <c r="E372" i="2" a="1"/>
  <c r="E372" i="2" s="1"/>
  <c r="E230" i="2" a="1"/>
  <c r="E230" i="2" s="1"/>
  <c r="E333" i="2" a="1"/>
  <c r="E333" i="2" s="1"/>
  <c r="E181" i="2" a="1"/>
  <c r="E181" i="2" s="1"/>
  <c r="E467" i="2" a="1"/>
  <c r="E467" i="2" s="1"/>
  <c r="E316" i="2" a="1"/>
  <c r="E316" i="2" s="1"/>
  <c r="E49" i="2" a="1"/>
  <c r="E49" i="2" s="1"/>
  <c r="E407" i="2" a="1"/>
  <c r="E407" i="2" s="1"/>
  <c r="E302" i="2" a="1"/>
  <c r="E302" i="2" s="1"/>
  <c r="E292" i="2" a="1"/>
  <c r="E292" i="2" s="1"/>
  <c r="E131" i="2" a="1"/>
  <c r="E131" i="2" s="1"/>
  <c r="E110" i="2" a="1"/>
  <c r="E110" i="2" s="1"/>
  <c r="E336" i="2" a="1"/>
  <c r="E336" i="2" s="1"/>
  <c r="E132" i="2" a="1"/>
  <c r="E132" i="2" s="1"/>
  <c r="E379" i="2" a="1"/>
  <c r="E379" i="2" s="1"/>
  <c r="E203" i="2" a="1"/>
  <c r="E203" i="2" s="1"/>
  <c r="E116" i="2" a="1"/>
  <c r="E116" i="2" s="1"/>
  <c r="E325" i="2" a="1"/>
  <c r="E325" i="2" s="1"/>
  <c r="E158" i="2" a="1"/>
  <c r="E158" i="2" s="1"/>
  <c r="E460" i="2" a="1"/>
  <c r="E460" i="2" s="1"/>
  <c r="E475" i="2" a="1"/>
  <c r="E475" i="2" s="1"/>
  <c r="E48" i="2" a="1"/>
  <c r="E48" i="2" s="1"/>
  <c r="E232" i="2" a="1"/>
  <c r="E232" i="2" s="1"/>
  <c r="E461" i="2" a="1"/>
  <c r="E461" i="2" s="1"/>
  <c r="E168" i="2" a="1"/>
  <c r="E168" i="2" s="1"/>
  <c r="E403" i="2" a="1"/>
  <c r="E403" i="2" s="1"/>
  <c r="E47" i="2" a="1"/>
  <c r="E47" i="2" s="1"/>
  <c r="E42" i="2" a="1"/>
  <c r="E42" i="2" s="1"/>
  <c r="E169" i="2" a="1"/>
  <c r="E169" i="2" s="1"/>
  <c r="E80" i="2" a="1"/>
  <c r="E80" i="2" s="1"/>
  <c r="E152" i="2" a="1"/>
  <c r="E152" i="2" s="1"/>
  <c r="E310" i="2" a="1"/>
  <c r="E310" i="2" s="1"/>
  <c r="E377" i="2" a="1"/>
  <c r="E377" i="2" s="1"/>
  <c r="E332" i="2" a="1"/>
  <c r="E332" i="2" s="1"/>
  <c r="E91" i="2" a="1"/>
  <c r="E91" i="2" s="1"/>
  <c r="E398" i="2" a="1"/>
  <c r="E398" i="2" s="1"/>
  <c r="E256" i="2" a="1"/>
  <c r="E256" i="2" s="1"/>
  <c r="E144" i="2" a="1"/>
  <c r="E144" i="2" s="1"/>
  <c r="E194" i="2" a="1"/>
  <c r="E194" i="2" s="1"/>
  <c r="E93" i="2" a="1"/>
  <c r="E93" i="2" s="1"/>
  <c r="E34" i="2" a="1"/>
  <c r="E34" i="2" s="1"/>
  <c r="E237" i="2" a="1"/>
  <c r="E237" i="2" s="1"/>
  <c r="E78" i="2" a="1"/>
  <c r="E78" i="2" s="1"/>
  <c r="E469" i="2" a="1"/>
  <c r="E469" i="2" s="1"/>
  <c r="E184" i="2" a="1"/>
  <c r="E184" i="2" s="1"/>
  <c r="E63" i="2" a="1"/>
  <c r="E63" i="2" s="1"/>
  <c r="E408" i="2" a="1"/>
  <c r="E408" i="2" s="1"/>
  <c r="E113" i="2" a="1"/>
  <c r="E113" i="2" s="1"/>
  <c r="E104" i="2" a="1"/>
  <c r="E104" i="2" s="1"/>
  <c r="E285" i="2" a="1"/>
  <c r="E285" i="2" s="1"/>
  <c r="E484" i="2" a="1"/>
  <c r="E484" i="2" s="1"/>
  <c r="E380" i="2" a="1"/>
  <c r="E380" i="2" s="1"/>
  <c r="E271" i="2" a="1"/>
  <c r="E271" i="2" s="1"/>
  <c r="E442" i="2" a="1"/>
  <c r="E442" i="2" s="1"/>
  <c r="E243" i="2" a="1"/>
  <c r="E243" i="2" s="1"/>
  <c r="E64" i="2" a="1"/>
  <c r="E64" i="2" s="1"/>
  <c r="E188" i="2" a="1"/>
  <c r="E188" i="2" s="1"/>
  <c r="E74" i="2" a="1"/>
  <c r="E74" i="2" s="1"/>
  <c r="E115" i="2" a="1"/>
  <c r="E115" i="2" s="1"/>
  <c r="E305" i="2" a="1"/>
  <c r="E305" i="2" s="1"/>
  <c r="E22" i="2" a="1"/>
  <c r="E22" i="2" s="1"/>
  <c r="E296" i="2" a="1"/>
  <c r="E296" i="2" s="1"/>
  <c r="E151" i="2" a="1"/>
  <c r="E151" i="2" s="1"/>
  <c r="E437" i="2" a="1"/>
  <c r="E437" i="2" s="1"/>
  <c r="E284" i="2" a="1"/>
  <c r="E284" i="2" s="1"/>
  <c r="E16" i="2" a="1"/>
  <c r="E16" i="2" s="1"/>
  <c r="E373" i="2" a="1"/>
  <c r="E373" i="2" s="1"/>
  <c r="E255" i="2" a="1"/>
  <c r="E255" i="2" s="1"/>
  <c r="E73" i="2" a="1"/>
  <c r="E73" i="2" s="1"/>
  <c r="E349" i="2" a="1"/>
  <c r="E349" i="2" s="1"/>
  <c r="E452" i="2" a="1"/>
  <c r="E452" i="2" s="1"/>
  <c r="E483" i="2" a="1"/>
  <c r="E483" i="2" s="1"/>
  <c r="E96" i="2" a="1"/>
  <c r="E96" i="2" s="1"/>
  <c r="E396" i="2" a="1"/>
  <c r="E396" i="2" s="1"/>
  <c r="E323" i="2" a="1"/>
  <c r="E323" i="2" s="1"/>
  <c r="E84" i="2" a="1"/>
  <c r="E84" i="2" s="1"/>
  <c r="E473" i="2" a="1"/>
  <c r="E473" i="2" s="1"/>
  <c r="E149" i="2" a="1"/>
  <c r="E149" i="2" s="1"/>
  <c r="E411" i="2" a="1"/>
  <c r="E411" i="2" s="1"/>
  <c r="E410" i="2" a="1"/>
  <c r="E410" i="2" s="1"/>
  <c r="E160" i="2" a="1"/>
  <c r="E160" i="2" s="1"/>
  <c r="E29" i="2" a="1"/>
  <c r="E29" i="2" s="1"/>
  <c r="E326" i="2" a="1"/>
  <c r="E326" i="2" s="1"/>
  <c r="E79" i="2" a="1"/>
  <c r="E79" i="2" s="1"/>
  <c r="E369" i="2" a="1"/>
  <c r="E369" i="2" s="1"/>
  <c r="E15" i="2" a="1"/>
  <c r="E15" i="2" s="1"/>
  <c r="E397" i="2" a="1"/>
  <c r="E397" i="2" s="1"/>
  <c r="E308" i="2" a="1"/>
  <c r="E308" i="2" s="1"/>
  <c r="E45" i="2" a="1"/>
  <c r="E45" i="2" s="1"/>
  <c r="E464" i="2" a="1"/>
  <c r="E464" i="2" s="1"/>
  <c r="E248" i="2" a="1"/>
  <c r="E248" i="2" s="1"/>
  <c r="E307" i="2" a="1"/>
  <c r="E307" i="2" s="1"/>
  <c r="E129" i="2" a="1"/>
  <c r="E129" i="2" s="1"/>
  <c r="E101" i="2" a="1"/>
  <c r="E101" i="2" s="1"/>
  <c r="E364" i="2" a="1"/>
  <c r="E364" i="2" s="1"/>
  <c r="E66" i="2" a="1"/>
  <c r="E66" i="2" s="1"/>
  <c r="E386" i="2" a="1"/>
  <c r="E386" i="2" s="1"/>
  <c r="E179" i="2" a="1"/>
  <c r="E179" i="2" s="1"/>
  <c r="E54" i="2" a="1"/>
  <c r="E54" i="2" s="1"/>
  <c r="E24" i="2" a="1"/>
  <c r="E24" i="2" s="1"/>
  <c r="E206" i="2" a="1"/>
  <c r="E206" i="2" s="1"/>
  <c r="E43" i="2" a="1"/>
  <c r="E43" i="2" s="1"/>
  <c r="E439" i="2" a="1"/>
  <c r="E439" i="2" s="1"/>
  <c r="E155" i="2" a="1"/>
  <c r="E155" i="2" s="1"/>
  <c r="E9" i="2" a="1"/>
  <c r="E9" i="2" s="1"/>
  <c r="E345" i="2" a="1"/>
  <c r="E345" i="2" s="1"/>
  <c r="E458" i="2" a="1"/>
  <c r="E458" i="2" s="1"/>
  <c r="E227" i="2" a="1"/>
  <c r="E227" i="2" s="1"/>
  <c r="E254" i="2" a="1"/>
  <c r="E254" i="2" s="1"/>
  <c r="E454" i="2" a="1"/>
  <c r="E454" i="2" s="1"/>
  <c r="E353" i="2" a="1"/>
  <c r="E353" i="2" s="1"/>
  <c r="E241" i="2" a="1"/>
  <c r="E241" i="2" s="1"/>
  <c r="E409" i="2" a="1"/>
  <c r="E409" i="2" s="1"/>
  <c r="E197" i="2" a="1"/>
  <c r="E197" i="2" s="1"/>
  <c r="E134" i="2" a="1"/>
  <c r="E134" i="2" s="1"/>
  <c r="E297" i="2" a="1"/>
  <c r="E297" i="2" s="1"/>
  <c r="E7" i="2" a="1"/>
  <c r="E7" i="2" s="1"/>
  <c r="E71" i="2" a="1"/>
  <c r="E71" i="2" s="1"/>
  <c r="E294" i="2" a="1"/>
  <c r="E294" i="2" s="1"/>
  <c r="E434" i="2" a="1"/>
  <c r="E434" i="2" s="1"/>
  <c r="E264" i="2" a="1"/>
  <c r="E264" i="2" s="1"/>
  <c r="E291" i="2" a="1"/>
  <c r="E291" i="2" s="1"/>
  <c r="E404" i="2" a="1"/>
  <c r="E404" i="2" s="1"/>
  <c r="E253" i="2" a="1"/>
  <c r="E253" i="2" s="1"/>
  <c r="E360" i="2" a="1"/>
  <c r="E360" i="2" s="1"/>
  <c r="E330" i="2" a="1"/>
  <c r="E330" i="2" s="1"/>
  <c r="E190" i="2" a="1"/>
  <c r="E190" i="2" s="1"/>
  <c r="E465" i="2" a="1"/>
  <c r="E465" i="2" s="1"/>
  <c r="E311" i="2" a="1"/>
  <c r="E311" i="2" s="1"/>
  <c r="E419" i="2" a="1"/>
  <c r="E419" i="2" s="1"/>
  <c r="E453" i="2" a="1"/>
  <c r="E453" i="2" s="1"/>
  <c r="E61" i="2" a="1"/>
  <c r="E61" i="2" s="1"/>
  <c r="E299" i="2" a="1"/>
  <c r="E299" i="2" s="1"/>
  <c r="E471" i="2" a="1"/>
  <c r="E471" i="2" s="1"/>
  <c r="E23" i="2" a="1"/>
  <c r="E23" i="2" s="1"/>
  <c r="E427" i="2" a="1"/>
  <c r="E427" i="2" s="1"/>
  <c r="E240" i="2" a="1"/>
  <c r="E240" i="2" s="1"/>
  <c r="E361" i="2" a="1"/>
  <c r="E361" i="2" s="1"/>
  <c r="E301" i="2" a="1"/>
  <c r="E301" i="2" s="1"/>
  <c r="E20" i="2" a="1"/>
  <c r="E20" i="2" s="1"/>
  <c r="E41" i="2" a="1"/>
  <c r="E41" i="2" s="1"/>
  <c r="E289" i="2" a="1"/>
  <c r="E289" i="2" s="1"/>
  <c r="E457" i="2" a="1"/>
  <c r="E457" i="2" s="1"/>
  <c r="E342" i="2" a="1"/>
  <c r="E342" i="2" s="1"/>
  <c r="E463" i="2" a="1"/>
  <c r="E463" i="2" s="1"/>
  <c r="E476" i="2" a="1"/>
  <c r="E476" i="2" s="1"/>
  <c r="E192" i="2" a="1"/>
  <c r="E192" i="2" s="1"/>
  <c r="E130" i="2" a="1"/>
  <c r="E130" i="2" s="1"/>
  <c r="E478" i="2" a="1"/>
  <c r="E478" i="2" s="1"/>
  <c r="E81" i="2" a="1"/>
  <c r="E81" i="2" s="1"/>
  <c r="E265" i="2" a="1"/>
  <c r="E265" i="2" s="1"/>
  <c r="E53" i="2" a="1"/>
  <c r="E53" i="2" s="1"/>
  <c r="E65" i="2" a="1"/>
  <c r="E65" i="2" s="1"/>
  <c r="E337" i="2" a="1"/>
  <c r="E337" i="2" s="1"/>
  <c r="E124" i="2" a="1"/>
  <c r="E124" i="2" s="1"/>
  <c r="E328" i="2" a="1"/>
  <c r="E328" i="2" s="1"/>
  <c r="E67" i="2" a="1"/>
  <c r="E67" i="2" s="1"/>
  <c r="E51" i="2" a="1"/>
  <c r="E51" i="2" s="1"/>
  <c r="E416" i="2" a="1"/>
  <c r="E416" i="2" s="1"/>
  <c r="E19" i="2" a="1"/>
  <c r="E19" i="2" s="1"/>
  <c r="E450" i="2" a="1"/>
  <c r="E450" i="2" s="1"/>
  <c r="E176" i="2" a="1"/>
  <c r="E176" i="2" s="1"/>
  <c r="E8" i="2" a="1"/>
  <c r="E8" i="2" s="1"/>
  <c r="E406" i="2" a="1"/>
  <c r="E406" i="2" s="1"/>
  <c r="E277" i="2" a="1"/>
  <c r="E277" i="2" s="1"/>
  <c r="E77" i="2" a="1"/>
  <c r="E77" i="2" s="1"/>
  <c r="E234" i="2" a="1"/>
  <c r="E234" i="2" s="1"/>
  <c r="E75" i="2" a="1"/>
  <c r="E75" i="2" s="1"/>
  <c r="E76" i="2" a="1"/>
  <c r="E76" i="2" s="1"/>
  <c r="E60" i="2" a="1"/>
  <c r="E60" i="2" s="1"/>
  <c r="E421" i="2" a="1"/>
  <c r="E421" i="2" s="1"/>
  <c r="E322" i="2" a="1"/>
  <c r="E322" i="2" s="1"/>
  <c r="E210" i="2" a="1"/>
  <c r="E210" i="2" s="1"/>
  <c r="E359" i="2" a="1"/>
  <c r="E359" i="2" s="1"/>
  <c r="E123" i="2" a="1"/>
  <c r="E123" i="2" s="1"/>
  <c r="E309" i="2" a="1"/>
  <c r="E309" i="2" s="1"/>
  <c r="E244" i="2" a="1"/>
  <c r="E244" i="2" s="1"/>
  <c r="E447" i="2" a="1"/>
  <c r="E447" i="2" s="1"/>
  <c r="E365" i="2" a="1"/>
  <c r="E365" i="2" s="1"/>
  <c r="E262" i="2" a="1"/>
  <c r="E262" i="2" s="1"/>
  <c r="E376" i="2" a="1"/>
  <c r="E376" i="2" s="1"/>
  <c r="E233" i="2" a="1"/>
  <c r="E233" i="2" s="1"/>
  <c r="E260" i="2" a="1"/>
  <c r="E260" i="2" s="1"/>
  <c r="E370" i="2" a="1"/>
  <c r="E370" i="2" s="1"/>
  <c r="E205" i="2" a="1"/>
  <c r="E205" i="2" s="1"/>
  <c r="E107" i="2" a="1"/>
  <c r="E107" i="2" s="1"/>
  <c r="E445" i="2" a="1"/>
  <c r="E445" i="2" s="1"/>
  <c r="E37" i="2" a="1"/>
  <c r="E37" i="2" s="1"/>
  <c r="E435" i="2" a="1"/>
  <c r="E435" i="2" s="1"/>
  <c r="E282" i="2" a="1"/>
  <c r="E282" i="2" s="1"/>
  <c r="E389" i="2" a="1"/>
  <c r="E389" i="2" s="1"/>
  <c r="E420" i="2" a="1"/>
  <c r="E420" i="2" s="1"/>
  <c r="E21" i="2" a="1"/>
  <c r="E21" i="2" s="1"/>
  <c r="E13" i="2" a="1"/>
  <c r="E13" i="2" s="1"/>
  <c r="E441" i="2" a="1"/>
  <c r="E441" i="2" s="1"/>
  <c r="E95" i="2" a="1"/>
  <c r="E95" i="2" s="1"/>
  <c r="E358" i="2" a="1"/>
  <c r="E358" i="2" s="1"/>
  <c r="E215" i="2" a="1"/>
  <c r="E215" i="2" s="1"/>
  <c r="E468" i="2" a="1"/>
  <c r="E468" i="2" s="1"/>
  <c r="E269" i="2" a="1"/>
  <c r="E269" i="2" s="1"/>
  <c r="E145" i="2" a="1"/>
  <c r="E145" i="2" s="1"/>
  <c r="E486" i="2" a="1"/>
  <c r="E486" i="2" s="1"/>
  <c r="E258" i="2" a="1"/>
  <c r="E258" i="2" s="1"/>
  <c r="E137" i="2" a="1"/>
  <c r="E137" i="2" s="1"/>
  <c r="E189" i="2" a="1"/>
  <c r="E189" i="2" s="1"/>
  <c r="E162" i="2" a="1"/>
  <c r="E162" i="2" s="1"/>
  <c r="E430" i="2" a="1"/>
  <c r="E430" i="2" s="1"/>
  <c r="E198" i="2" a="1"/>
  <c r="E198" i="2" s="1"/>
  <c r="E39" i="2" a="1"/>
  <c r="E39" i="2" s="1"/>
  <c r="E250" i="2" a="1"/>
  <c r="E250" i="2" s="1"/>
  <c r="E28" i="2" a="1"/>
  <c r="E28" i="2" s="1"/>
  <c r="E69" i="2" a="1"/>
  <c r="E69" i="2" s="1"/>
  <c r="E57" i="2" a="1"/>
  <c r="E57" i="2" s="1"/>
  <c r="E27" i="2" a="1"/>
  <c r="E27" i="2" s="1"/>
  <c r="E300" i="2" a="1"/>
  <c r="E300" i="2" s="1"/>
  <c r="E223" i="2" a="1"/>
  <c r="E223" i="2" s="1"/>
  <c r="E216" i="2" a="1"/>
  <c r="E216" i="2" s="1"/>
  <c r="E98" i="2" a="1"/>
  <c r="E98" i="2" s="1"/>
  <c r="E320" i="2" a="1"/>
  <c r="E320" i="2" s="1"/>
  <c r="E17" i="2" a="1"/>
  <c r="E17" i="2" s="1"/>
  <c r="E281" i="2" a="1"/>
  <c r="E281" i="2" s="1"/>
  <c r="E126" i="2" a="1"/>
  <c r="E126" i="2" s="1"/>
  <c r="E331" i="2" a="1"/>
  <c r="E331" i="2" s="1"/>
  <c r="E141" i="2" a="1"/>
  <c r="E141" i="2" s="1"/>
  <c r="E94" i="2" a="1"/>
  <c r="E94" i="2" s="1"/>
  <c r="E356" i="2" a="1"/>
  <c r="E356" i="2" s="1"/>
  <c r="E154" i="2" a="1"/>
  <c r="E154" i="2" s="1"/>
  <c r="E401" i="2" a="1"/>
  <c r="E401" i="2" s="1"/>
  <c r="E125" i="2" a="1"/>
  <c r="E125" i="2" s="1"/>
  <c r="E40" i="2" a="1"/>
  <c r="E40" i="2" s="1"/>
  <c r="E167" i="2" a="1"/>
  <c r="E167" i="2" s="1"/>
  <c r="E191" i="2" a="1"/>
  <c r="E191" i="2" s="1"/>
  <c r="E391" i="2" a="1"/>
  <c r="E391" i="2" s="1"/>
  <c r="E286" i="2" a="1"/>
  <c r="E286" i="2" s="1"/>
  <c r="E164" i="2" a="1"/>
  <c r="E164" i="2" s="1"/>
  <c r="E477" i="2" a="1"/>
  <c r="E477" i="2" s="1"/>
  <c r="E252" i="2" a="1"/>
  <c r="E252" i="2" s="1"/>
  <c r="E362" i="2" a="1"/>
  <c r="E362" i="2" s="1"/>
  <c r="E213" i="2" a="1"/>
  <c r="E213" i="2" s="1"/>
  <c r="E259" i="2" a="1"/>
  <c r="E259" i="2" s="1"/>
  <c r="E338" i="2" a="1"/>
  <c r="E338" i="2" s="1"/>
  <c r="E231" i="2" a="1"/>
  <c r="E231" i="2" s="1"/>
  <c r="E283" i="2" a="1"/>
  <c r="E283" i="2" s="1"/>
  <c r="E204" i="2" a="1"/>
  <c r="E204" i="2" s="1"/>
  <c r="E212" i="2" a="1"/>
  <c r="E212" i="2" s="1"/>
  <c r="E318" i="2" a="1"/>
  <c r="E318" i="2" s="1"/>
  <c r="E312" i="2" a="1"/>
  <c r="E312" i="2" s="1"/>
  <c r="E59" i="2" a="1"/>
  <c r="E59" i="2" s="1"/>
  <c r="E433" i="2" a="1"/>
  <c r="E433" i="2" s="1"/>
  <c r="E146" i="2" a="1"/>
  <c r="E146" i="2" s="1"/>
  <c r="E402" i="2" a="1"/>
  <c r="E402" i="2" s="1"/>
  <c r="E251" i="2" a="1"/>
  <c r="E251" i="2" s="1"/>
  <c r="E355" i="2" a="1"/>
  <c r="E355" i="2" s="1"/>
  <c r="E390" i="2" a="1"/>
  <c r="E390" i="2" s="1"/>
  <c r="E111" i="2" a="1"/>
  <c r="E111" i="2" s="1"/>
  <c r="E348" i="2" a="1"/>
  <c r="E348" i="2" s="1"/>
  <c r="E392" i="2" a="1"/>
  <c r="E392" i="2" s="1"/>
  <c r="E449" i="2" a="1"/>
  <c r="E449" i="2" s="1"/>
  <c r="E481" i="2" a="1"/>
  <c r="E481" i="2" s="1"/>
  <c r="E209" i="2" a="1"/>
  <c r="E209" i="2" s="1"/>
  <c r="E438" i="2" a="1"/>
  <c r="E438" i="2" s="1"/>
  <c r="E239" i="2" a="1"/>
  <c r="E239" i="2" s="1"/>
  <c r="E102" i="2" a="1"/>
  <c r="E102" i="2" s="1"/>
  <c r="E456" i="2" a="1"/>
  <c r="E456" i="2" s="1"/>
  <c r="E226" i="2" a="1"/>
  <c r="E226" i="2" s="1"/>
  <c r="E428" i="2" a="1"/>
  <c r="E428" i="2" s="1"/>
  <c r="E443" i="2" a="1"/>
  <c r="E443" i="2" s="1"/>
  <c r="E6" i="2" a="1"/>
  <c r="E6" i="2" s="1"/>
  <c r="E46" i="2" a="1"/>
  <c r="E46" i="2" s="1"/>
  <c r="E133" i="2" a="1"/>
  <c r="E133" i="2" s="1"/>
  <c r="E44" i="2" a="1"/>
  <c r="E44" i="2" s="1"/>
  <c r="E278" i="2" a="1"/>
  <c r="E278" i="2" s="1"/>
  <c r="E12" i="2" a="1"/>
  <c r="E12" i="2" s="1"/>
  <c r="E432" i="2" a="1"/>
  <c r="E432" i="2" s="1"/>
  <c r="E143" i="2" a="1"/>
  <c r="E143" i="2" s="1"/>
  <c r="E399" i="2" a="1"/>
  <c r="E399" i="2" s="1"/>
  <c r="E268" i="2" a="1"/>
  <c r="E268" i="2" s="1"/>
  <c r="E287" i="2" a="1"/>
  <c r="E287" i="2" s="1"/>
  <c r="E122" i="2" a="1"/>
  <c r="E122" i="2" s="1"/>
  <c r="E354" i="2" a="1"/>
  <c r="E354" i="2" s="1"/>
  <c r="E90" i="2" a="1"/>
  <c r="E90" i="2" s="1"/>
  <c r="E218" i="2" a="1"/>
  <c r="E218" i="2" s="1"/>
  <c r="E86" i="2" a="1"/>
  <c r="E86" i="2" s="1"/>
  <c r="E142" i="2" a="1"/>
  <c r="E142" i="2" s="1"/>
  <c r="E290" i="2" a="1"/>
  <c r="E290" i="2" s="1"/>
  <c r="E202" i="2" a="1"/>
  <c r="E202" i="2" s="1"/>
  <c r="E367" i="2" a="1"/>
  <c r="E367" i="2" s="1"/>
  <c r="E174" i="2" a="1"/>
  <c r="E174" i="2" s="1"/>
  <c r="E150" i="2" a="1"/>
  <c r="E150" i="2" s="1"/>
  <c r="E306" i="2" a="1"/>
  <c r="E306" i="2" s="1"/>
  <c r="E163" i="2" a="1"/>
  <c r="E163" i="2" s="1"/>
  <c r="E357" i="2" a="1"/>
  <c r="E357" i="2" s="1"/>
  <c r="E238" i="2" a="1"/>
  <c r="E238" i="2" s="1"/>
  <c r="E87" i="2" a="1"/>
  <c r="E87" i="2" s="1"/>
  <c r="E196" i="2" a="1"/>
  <c r="E196" i="2" s="1"/>
  <c r="E222" i="2" a="1"/>
  <c r="E222" i="2" s="1"/>
  <c r="E335" i="2" a="1"/>
  <c r="E335" i="2" s="1"/>
  <c r="E182" i="2" a="1"/>
  <c r="E182" i="2" s="1"/>
  <c r="E200" i="2" a="1"/>
  <c r="E200" i="2" s="1"/>
  <c r="E485" i="2" a="1"/>
  <c r="E485" i="2" s="1"/>
  <c r="E201" i="2" a="1"/>
  <c r="E201" i="2" s="1"/>
  <c r="E97" i="2" a="1"/>
  <c r="E97" i="2" s="1"/>
  <c r="E157" i="2" a="1"/>
  <c r="E157" i="2" s="1"/>
  <c r="E147" i="2" a="1"/>
  <c r="E147" i="2" s="1"/>
  <c r="E257" i="2" a="1"/>
  <c r="E257" i="2" s="1"/>
  <c r="E14" i="2" a="1"/>
  <c r="E14" i="2" s="1"/>
  <c r="E413" i="2" a="1"/>
  <c r="E413" i="2" s="1"/>
  <c r="E400" i="2" a="1"/>
  <c r="E400" i="2" s="1"/>
  <c r="E106" i="2" a="1"/>
  <c r="E106" i="2" s="1"/>
  <c r="E368" i="2" a="1"/>
  <c r="E368" i="2" s="1"/>
  <c r="E221" i="2" a="1"/>
  <c r="E221" i="2" s="1"/>
  <c r="E327" i="2" a="1"/>
  <c r="E327" i="2" s="1"/>
  <c r="E343" i="2" a="1"/>
  <c r="E343" i="2" s="1"/>
  <c r="E38" i="2" a="1"/>
  <c r="E38" i="2" s="1"/>
  <c r="E462" i="2" a="1"/>
  <c r="E462" i="2" s="1"/>
  <c r="E35" i="2" a="1"/>
  <c r="E35" i="2" s="1"/>
  <c r="E417" i="2" a="1"/>
  <c r="E417" i="2" s="1"/>
  <c r="E451" i="2" a="1"/>
  <c r="E451" i="2" s="1"/>
  <c r="E183" i="2" a="1"/>
  <c r="E183" i="2" s="1"/>
  <c r="E405" i="2" a="1"/>
  <c r="E405" i="2" s="1"/>
  <c r="E208" i="2" a="1"/>
  <c r="E208" i="2" s="1"/>
  <c r="E68" i="2" a="1"/>
  <c r="E68" i="2" s="1"/>
  <c r="E426" i="2" a="1"/>
  <c r="E426" i="2" s="1"/>
  <c r="E180" i="2" a="1"/>
  <c r="E180" i="2" s="1"/>
  <c r="E375" i="2" a="1"/>
  <c r="E375" i="2" s="1"/>
  <c r="E374" i="2" a="1"/>
  <c r="E374" i="2" s="1"/>
  <c r="E350" i="2" a="1"/>
  <c r="E350" i="2" s="1"/>
  <c r="E246" i="2" a="1"/>
  <c r="E246" i="2" s="1"/>
  <c r="E185" i="2" a="1"/>
  <c r="E185" i="2" s="1"/>
  <c r="E10" i="2" a="1"/>
  <c r="E10" i="2" s="1"/>
  <c r="E249" i="2" a="1"/>
  <c r="E249" i="2" s="1"/>
  <c r="E334" i="2" a="1"/>
  <c r="E334" i="2" s="1"/>
  <c r="E474" i="2" a="1"/>
  <c r="E474" i="2" s="1"/>
  <c r="E128" i="2" a="1"/>
  <c r="E128" i="2" s="1"/>
  <c r="E242" i="2" a="1"/>
  <c r="E242" i="2" s="1"/>
  <c r="E214" i="2" a="1"/>
  <c r="E214" i="2" s="1"/>
  <c r="E225" i="2" a="1"/>
  <c r="E225" i="2" s="1"/>
  <c r="E314" i="2" a="1"/>
  <c r="E314" i="2" s="1"/>
  <c r="E32" i="2" a="1"/>
  <c r="E32" i="2" s="1"/>
  <c r="E480" i="2" a="1"/>
  <c r="E480" i="2" s="1"/>
  <c r="E11" i="2" a="1"/>
  <c r="E11" i="2" s="1"/>
  <c r="E62" i="2" a="1"/>
  <c r="E62" i="2" s="1"/>
  <c r="E276" i="2" a="1"/>
  <c r="E276" i="2" s="1"/>
  <c r="E172" i="2" a="1"/>
  <c r="E172" i="2" s="1"/>
  <c r="E340" i="2" a="1"/>
  <c r="E340" i="2" s="1"/>
  <c r="E121" i="2" a="1"/>
  <c r="E121" i="2" s="1"/>
  <c r="E109" i="2" a="1"/>
  <c r="E109" i="2" s="1"/>
  <c r="E275" i="2" a="1"/>
  <c r="E275" i="2" s="1"/>
  <c r="E103" i="2" a="1"/>
  <c r="E103" i="2" s="1"/>
  <c r="E313" i="2" a="1"/>
  <c r="E313" i="2" s="1"/>
  <c r="E175" i="2" a="1"/>
  <c r="E175" i="2" s="1"/>
  <c r="E30" i="2" a="1"/>
  <c r="E30" i="2" s="1"/>
  <c r="E165" i="2" a="1"/>
  <c r="E165" i="2" s="1"/>
  <c r="E92" i="2" a="1"/>
  <c r="E92" i="2" s="1"/>
  <c r="E298" i="2" a="1"/>
  <c r="E298" i="2" s="1"/>
  <c r="E108" i="2" a="1"/>
  <c r="E108" i="2" s="1"/>
  <c r="E148" i="2" a="1"/>
  <c r="E148" i="2" s="1"/>
  <c r="E455" i="2" a="1"/>
  <c r="E455" i="2" s="1"/>
  <c r="E171" i="2" a="1"/>
  <c r="E171" i="2" s="1"/>
  <c r="E382" i="2" a="1"/>
  <c r="E382" i="2" s="1"/>
  <c r="E263" i="2" a="1"/>
  <c r="E263" i="2" s="1"/>
  <c r="E100" i="2" a="1"/>
  <c r="E100" i="2" s="1"/>
  <c r="E378" i="2" a="1"/>
  <c r="E378" i="2" s="1"/>
  <c r="E119" i="2" a="1"/>
  <c r="E119" i="2" s="1"/>
  <c r="E470" i="2" a="1"/>
  <c r="E470" i="2" s="1"/>
  <c r="E366" i="2" a="1"/>
  <c r="E366" i="2" s="1"/>
  <c r="E70" i="2" a="1"/>
  <c r="E70" i="2" s="1"/>
  <c r="E341" i="2" a="1"/>
  <c r="E341" i="2" s="1"/>
  <c r="E173" i="2" a="1"/>
  <c r="E173" i="2" s="1"/>
  <c r="E423" i="2" a="1"/>
  <c r="E423" i="2" s="1"/>
  <c r="E272" i="2" a="1"/>
  <c r="E272" i="2" s="1"/>
  <c r="E135" i="2" a="1"/>
  <c r="E135" i="2" s="1"/>
  <c r="E127" i="2" a="1"/>
  <c r="E127" i="2" s="1"/>
  <c r="E187" i="2" a="1"/>
  <c r="E187" i="2" s="1"/>
  <c r="E388" i="2" a="1"/>
  <c r="E388" i="2" s="1"/>
  <c r="E418" i="2" a="1"/>
  <c r="E418" i="2" s="1"/>
  <c r="E58" i="2" a="1"/>
  <c r="E58" i="2" s="1"/>
  <c r="E371" i="2" a="1"/>
  <c r="E371" i="2" s="1"/>
  <c r="E178" i="2" a="1"/>
  <c r="E178" i="2" s="1"/>
  <c r="E31" i="2" a="1"/>
  <c r="E31" i="2" s="1"/>
  <c r="E393" i="2" a="1"/>
  <c r="E393" i="2" s="1"/>
  <c r="E105" i="2" a="1"/>
  <c r="E105" i="2" s="1"/>
  <c r="E315" i="2" a="1"/>
  <c r="E315" i="2" s="1"/>
  <c r="E117" i="2" a="1"/>
  <c r="E117" i="2" s="1"/>
  <c r="E347" i="2" a="1"/>
  <c r="E347" i="2" s="1"/>
  <c r="E229" i="2" a="1"/>
  <c r="E229" i="2" s="1"/>
  <c r="E156" i="2" a="1"/>
  <c r="E156" i="2" s="1"/>
  <c r="E317" i="2" a="1"/>
  <c r="E317" i="2" s="1"/>
  <c r="E219" i="2" a="1"/>
  <c r="E219" i="2" s="1"/>
  <c r="E224" i="2" a="1"/>
  <c r="E224" i="2" s="1"/>
  <c r="E444" i="2" a="1"/>
  <c r="E444" i="2" s="1"/>
  <c r="E33" i="2" a="1"/>
  <c r="E33" i="2" s="1"/>
  <c r="E138" i="2" a="1"/>
  <c r="E138" i="2" s="1"/>
  <c r="E422" i="2" a="1"/>
  <c r="E422" i="2" s="1"/>
  <c r="E383" i="2" a="1"/>
  <c r="E383" i="2" s="1"/>
  <c r="E424" i="2" a="1"/>
  <c r="E424" i="2" s="1"/>
  <c r="E329" i="2" a="1"/>
  <c r="E329" i="2" s="1"/>
  <c r="A5" i="2" l="1"/>
  <c r="G490" i="2"/>
  <c r="E490" i="2"/>
  <c r="D490" i="2"/>
  <c r="D494" i="2" s="1"/>
  <c r="D496" i="2" s="1"/>
  <c r="F490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<sst xmlns="http://schemas.openxmlformats.org/spreadsheetml/2006/main" count="2249" uniqueCount="771">
  <si>
    <t>(1.pl.=10 p, 2.pl.=9 p osv.)</t>
  </si>
  <si>
    <t>Antall</t>
  </si>
  <si>
    <t>Totalt</t>
  </si>
  <si>
    <t>gull</t>
  </si>
  <si>
    <t>sølv</t>
  </si>
  <si>
    <t>bronse</t>
  </si>
  <si>
    <t>Bækkelagets SPK</t>
  </si>
  <si>
    <t>SPK Freidig/BUL-Oslo</t>
  </si>
  <si>
    <t>IF Hellas/Skautroll</t>
  </si>
  <si>
    <t>Halden SK</t>
  </si>
  <si>
    <t>Ringsaker OL</t>
  </si>
  <si>
    <t>Nydalens SK</t>
  </si>
  <si>
    <t>Fredrikstad SK</t>
  </si>
  <si>
    <t>T&amp;IF Viking</t>
  </si>
  <si>
    <t>Ready</t>
  </si>
  <si>
    <t>Skautroll</t>
  </si>
  <si>
    <t>NTNUI/Nydalens SK</t>
  </si>
  <si>
    <t>BUL-Oslo</t>
  </si>
  <si>
    <t>Asker SK</t>
  </si>
  <si>
    <t>Oppsal IF</t>
  </si>
  <si>
    <t>IL Tyrving</t>
  </si>
  <si>
    <t>Oslo-Ørn</t>
  </si>
  <si>
    <t>IF Sturla/Nydalens SK</t>
  </si>
  <si>
    <t>NTHI</t>
  </si>
  <si>
    <t>Nordstrand IF</t>
  </si>
  <si>
    <t>SPK Freidig</t>
  </si>
  <si>
    <t>Nittedal IL</t>
  </si>
  <si>
    <t>IK Start</t>
  </si>
  <si>
    <t>Raufoss</t>
  </si>
  <si>
    <t>Botne SK</t>
  </si>
  <si>
    <t>Torridal IL</t>
  </si>
  <si>
    <t>SPK Wing</t>
  </si>
  <si>
    <t>IF Sturla</t>
  </si>
  <si>
    <t>NTNUI</t>
  </si>
  <si>
    <t>Kristiansand OK</t>
  </si>
  <si>
    <t>OL Trollelg</t>
  </si>
  <si>
    <t>Sarpsborg IL</t>
  </si>
  <si>
    <t>Stokke IL</t>
  </si>
  <si>
    <t>Lunderseter IL</t>
  </si>
  <si>
    <t>Hadeland OL</t>
  </si>
  <si>
    <t>Eidsvoll</t>
  </si>
  <si>
    <t>OL Flaggtreff</t>
  </si>
  <si>
    <t>Fana IL</t>
  </si>
  <si>
    <t>Oslo Turn</t>
  </si>
  <si>
    <t>Askøy OL</t>
  </si>
  <si>
    <t>Kongsberg IF</t>
  </si>
  <si>
    <t>IL Heming</t>
  </si>
  <si>
    <t>Varteig IL</t>
  </si>
  <si>
    <t>Oddersjaa</t>
  </si>
  <si>
    <t>Hamar</t>
  </si>
  <si>
    <t>O-52</t>
  </si>
  <si>
    <t>Bækkelagets SK</t>
  </si>
  <si>
    <t>Wing OK</t>
  </si>
  <si>
    <t>Lillehammer OK</t>
  </si>
  <si>
    <t>Frol IL</t>
  </si>
  <si>
    <t>Bækkelagets SPK/Halden SK</t>
  </si>
  <si>
    <t>Lillomarka OL</t>
  </si>
  <si>
    <t>NLHI</t>
  </si>
  <si>
    <t>Porsgrunn OL</t>
  </si>
  <si>
    <t>Modum OL</t>
  </si>
  <si>
    <t>Nydalen SK</t>
  </si>
  <si>
    <t>S &amp; FK Lyn</t>
  </si>
  <si>
    <t>Løten OL</t>
  </si>
  <si>
    <t>NTHI/Halden SK</t>
  </si>
  <si>
    <t>IL Gular</t>
  </si>
  <si>
    <t>Sandnes IL</t>
  </si>
  <si>
    <t>Kvikne IL</t>
  </si>
  <si>
    <t>Varegg Fleridrett</t>
  </si>
  <si>
    <t>Nordreisa IL</t>
  </si>
  <si>
    <t>Gull</t>
  </si>
  <si>
    <t>Sølv</t>
  </si>
  <si>
    <t>Poeng</t>
  </si>
  <si>
    <t>Varegg</t>
  </si>
  <si>
    <t>Bronse</t>
  </si>
  <si>
    <r>
      <rPr>
        <b/>
        <sz val="10"/>
        <rFont val="Arial"/>
        <family val="2"/>
      </rPr>
      <t>Sammenlagt alle distanser</t>
    </r>
    <r>
      <rPr>
        <sz val="10"/>
        <rFont val="Arial"/>
        <family val="2"/>
      </rPr>
      <t xml:space="preserve"> (klassisk, mellomdistanse, natt, ultra, sprint)</t>
    </r>
  </si>
  <si>
    <t>Håvard Tveite</t>
  </si>
  <si>
    <t>Ås IL / NTHI / Ås-NLH Orientering / Ås-UMB Orientering</t>
  </si>
  <si>
    <t>Bjørnar Valstad</t>
  </si>
  <si>
    <t>IL Stjørdals-Blink/NTHI/Nydalen/Bækkelaget</t>
  </si>
  <si>
    <t>Sigurd Dæhli</t>
  </si>
  <si>
    <t>Nordbygda IL/Løten OL/IF Sturla</t>
  </si>
  <si>
    <t>Hans Gunnar Omdal</t>
  </si>
  <si>
    <t>Øvrebø/Vindbjart Orientering/Kristiansand OK</t>
  </si>
  <si>
    <t>Anders Nordberg</t>
  </si>
  <si>
    <t>Skien/Kristiansand/Bækkelaget/Halden/Nydalen</t>
  </si>
  <si>
    <t>Tore Sandvik</t>
  </si>
  <si>
    <t>Indre Østfold OK/NTHI/Halden SK</t>
  </si>
  <si>
    <t>Øyvin Thon</t>
  </si>
  <si>
    <t>IF Sturla/Kongsberg OL</t>
  </si>
  <si>
    <t>Holger Hott Johansen</t>
  </si>
  <si>
    <t>Olav Lundanes</t>
  </si>
  <si>
    <t>Østmarka OK/Halden SK</t>
  </si>
  <si>
    <t>Kjetil Bjørlo</t>
  </si>
  <si>
    <t>NTHI/Stord T&amp;IL/Fredrikstad SK/Halden SK</t>
  </si>
  <si>
    <t>Petter Thoresen</t>
  </si>
  <si>
    <t>Carl Godager Kaas</t>
  </si>
  <si>
    <t>IL Tyrving/Bækkelagets SK</t>
  </si>
  <si>
    <t>Stig Berge</t>
  </si>
  <si>
    <t>Egil Johansen</t>
  </si>
  <si>
    <t>Randesund IL/OK Sør/Bækkelaget</t>
  </si>
  <si>
    <t>Eystein Weltzien</t>
  </si>
  <si>
    <t>Botne SK/OL Nordpil</t>
  </si>
  <si>
    <t>Jon Tvedt</t>
  </si>
  <si>
    <t>Askøy OL/Halden SK/IL Gular/Kristiansand OK</t>
  </si>
  <si>
    <t>Håvard Lucasen</t>
  </si>
  <si>
    <t>Fredrikstad SK/Ås-UMB Orientering</t>
  </si>
  <si>
    <t>Øystein Kvaal Østerbø</t>
  </si>
  <si>
    <t>Emil Wingstedt</t>
  </si>
  <si>
    <t>NTNUI/Halden</t>
  </si>
  <si>
    <t>Audun Hultgreen Weltzien</t>
  </si>
  <si>
    <t>Åge Hadler</t>
  </si>
  <si>
    <t>Bergen Turn/BUL-Oslo</t>
  </si>
  <si>
    <t>Morten Berglia</t>
  </si>
  <si>
    <t>Eiker OL</t>
  </si>
  <si>
    <t>Bernt Bjørnsgaard</t>
  </si>
  <si>
    <t>Ringsaker OL/Halden SK/Bækkelagets SPK/Ringsaker OL</t>
  </si>
  <si>
    <t>Tore Sagvolden</t>
  </si>
  <si>
    <t>Oppsal IF/NTHI</t>
  </si>
  <si>
    <t>Øystein Kristiansen</t>
  </si>
  <si>
    <t>Nydalens SK/Halden SK/Steinkjer OK</t>
  </si>
  <si>
    <t>Gjermund Hanssen/Urset</t>
  </si>
  <si>
    <t>BUL-Tromsø/Ås IL/ÅS-NLH Orientering/BUL-Tromsø IL</t>
  </si>
  <si>
    <t>Per Olaussen</t>
  </si>
  <si>
    <t>Halden SK/Fredrikstad SK</t>
  </si>
  <si>
    <t>Carl Henrik Bjørseth</t>
  </si>
  <si>
    <t>NTHI/Nydalens SK/Bodø</t>
  </si>
  <si>
    <t>Jarkko Huovila</t>
  </si>
  <si>
    <t>Anders Bjørnsgaard</t>
  </si>
  <si>
    <t>Bækkelagets SPK/Ringsaker OL/Halden SK</t>
  </si>
  <si>
    <t>Harald Thon</t>
  </si>
  <si>
    <t>Lars Skjeset</t>
  </si>
  <si>
    <t>NTNUI/Frol</t>
  </si>
  <si>
    <t>Magne Lystad</t>
  </si>
  <si>
    <t>Øystein Halvorsen</t>
  </si>
  <si>
    <t>IL Gular/Kristiansand OK</t>
  </si>
  <si>
    <t>Pål Skogedal</t>
  </si>
  <si>
    <t>Asker SK/Nydalens SK</t>
  </si>
  <si>
    <t>Bjørn Ekeberg</t>
  </si>
  <si>
    <t>Anders Tiltnes</t>
  </si>
  <si>
    <t>Ola Skarholt</t>
  </si>
  <si>
    <t>Stig Alvestad</t>
  </si>
  <si>
    <t>Rolf Vestre</t>
  </si>
  <si>
    <t>IL Tyrving/Stord T&amp;IL</t>
  </si>
  <si>
    <t>Atle Dengerud</t>
  </si>
  <si>
    <t>NTHI/Steinkjer OK</t>
  </si>
  <si>
    <t>Ulf Forseth Indgaard</t>
  </si>
  <si>
    <t xml:space="preserve">Henrik Ottesen </t>
  </si>
  <si>
    <t>Hans Trøan</t>
  </si>
  <si>
    <t>Ås IL/Ringerike OL/Nydalen/Hadeland</t>
  </si>
  <si>
    <t>Thormod Berg</t>
  </si>
  <si>
    <t>Halden SK/Bækkelagets SPK/Nydalens SK</t>
  </si>
  <si>
    <t>Jostein Nilsen</t>
  </si>
  <si>
    <t>Skogn IL</t>
  </si>
  <si>
    <t>Mattias Karlsson</t>
  </si>
  <si>
    <t>Haldens SK/Bækkelagets SK</t>
  </si>
  <si>
    <t>Jo Forseth Indgaard</t>
  </si>
  <si>
    <t>Odin Tellesbø</t>
  </si>
  <si>
    <t>Porsgrunn OL/Nydalens SK</t>
  </si>
  <si>
    <t>Jon Anders Bordal</t>
  </si>
  <si>
    <t>Ringsaker OL/Ås IL</t>
  </si>
  <si>
    <t>Jonn Are Myhren</t>
  </si>
  <si>
    <t>Bækkelagets SPK/IK Grane</t>
  </si>
  <si>
    <t>Øystein Holo</t>
  </si>
  <si>
    <t>Ole Hannibal Fossum</t>
  </si>
  <si>
    <t>Jon Fossum</t>
  </si>
  <si>
    <t>Ivar Haugen</t>
  </si>
  <si>
    <t>Ås-NLH Orientering/Kristiandsand OK</t>
  </si>
  <si>
    <t>Tore Kristiansen</t>
  </si>
  <si>
    <t>Byafossen IL</t>
  </si>
  <si>
    <t>Magne Dæhli</t>
  </si>
  <si>
    <t>Arild Aasheim</t>
  </si>
  <si>
    <t>Stord T&amp;IL</t>
  </si>
  <si>
    <t>Jørgen Rostrup</t>
  </si>
  <si>
    <t>Bækkelagets SPK/Kristiansand OK</t>
  </si>
  <si>
    <t>Per Kristiansen</t>
  </si>
  <si>
    <t>Try/IF Vestheim</t>
  </si>
  <si>
    <t>Per Fosser</t>
  </si>
  <si>
    <t>Kjell Blomseth</t>
  </si>
  <si>
    <t>Årvoll IL/Grorud IL/Lillomarka OL</t>
  </si>
  <si>
    <t>Anton Bjartnes</t>
  </si>
  <si>
    <t>Verdal OK</t>
  </si>
  <si>
    <t>Svein Jacobsen</t>
  </si>
  <si>
    <t>T&amp;IF Viking/S&amp;FK Lyn</t>
  </si>
  <si>
    <t>Jon Pedersen</t>
  </si>
  <si>
    <t>Trøsken IL/Halden SK</t>
  </si>
  <si>
    <t>Rolf M. Pedersen</t>
  </si>
  <si>
    <t>Asker SK/NTNUI</t>
  </si>
  <si>
    <t>Jo Wicklund</t>
  </si>
  <si>
    <t>Sarpsborg OL/NTHI/IL Tyrving</t>
  </si>
  <si>
    <t>Nils Eddie Hæstad</t>
  </si>
  <si>
    <t>Søgne IL/Kristiansand OK/IL Tyrving</t>
  </si>
  <si>
    <t xml:space="preserve">Bjørn Haavengen </t>
  </si>
  <si>
    <t>Leiv Terje Arnevik</t>
  </si>
  <si>
    <t>Stord T&amp;IL/Kristiansand OK</t>
  </si>
  <si>
    <t>Jan Vidar Nielsen</t>
  </si>
  <si>
    <t>Viking/Lyn</t>
  </si>
  <si>
    <t>Anders Skarholt</t>
  </si>
  <si>
    <t>Geir Høsteland</t>
  </si>
  <si>
    <t>Martin Vister</t>
  </si>
  <si>
    <t>Indre Østfold OK/Frol IL</t>
  </si>
  <si>
    <t>Ivar Formo</t>
  </si>
  <si>
    <t>Per Einar Pedersli</t>
  </si>
  <si>
    <t>Orkanger IF/Trollelg</t>
  </si>
  <si>
    <t>Gunnar Lien</t>
  </si>
  <si>
    <t>Tore Bjørnerød</t>
  </si>
  <si>
    <t>Indre Østfold/Fredrikstad SK/Ås IL</t>
  </si>
  <si>
    <t>Bent Olav Aamodt</t>
  </si>
  <si>
    <t>Per Wang</t>
  </si>
  <si>
    <t>Christian Kahrs</t>
  </si>
  <si>
    <t>NTNUI/Fredrikstad SK</t>
  </si>
  <si>
    <t>Stein Martinsen</t>
  </si>
  <si>
    <t>OL Silva/Store Bergan IL</t>
  </si>
  <si>
    <t>Erik Engebråten</t>
  </si>
  <si>
    <t>IF Hellas/Kongsberg IF</t>
  </si>
  <si>
    <t>Jens Kristian Kopland</t>
  </si>
  <si>
    <t>Harald Hovi</t>
  </si>
  <si>
    <t>Odd's OK/Skien OK</t>
  </si>
  <si>
    <t>Bjørn Eriksen</t>
  </si>
  <si>
    <t>IL Imås/Halden SK</t>
  </si>
  <si>
    <t>Jan Fjærestad</t>
  </si>
  <si>
    <t>Fana IL/Askøy OL</t>
  </si>
  <si>
    <t>John Moum</t>
  </si>
  <si>
    <t>Thore Kornmo</t>
  </si>
  <si>
    <t>Tom Furland</t>
  </si>
  <si>
    <t>Yngvar Christiansen</t>
  </si>
  <si>
    <t>Oppsal IF/Bækkelagets SPK</t>
  </si>
  <si>
    <t>Knut Wiig Mathiesen</t>
  </si>
  <si>
    <t>Porsgrunn OL/Halden SK</t>
  </si>
  <si>
    <t>Øyvind Helgerud</t>
  </si>
  <si>
    <t>Larvik OK/Halden SK</t>
  </si>
  <si>
    <t>Peer H. Staff</t>
  </si>
  <si>
    <t>Nittedal IL/Nordstrand IF</t>
  </si>
  <si>
    <t>Jarle Teigland</t>
  </si>
  <si>
    <t>NTHI/O-52</t>
  </si>
  <si>
    <t>Torkjeld Solli</t>
  </si>
  <si>
    <t xml:space="preserve">Egil Iversen </t>
  </si>
  <si>
    <t>IF Sturla/IL Tyrving</t>
  </si>
  <si>
    <t>Thomas Natvig Årstad</t>
  </si>
  <si>
    <t>Trond Rønneberg</t>
  </si>
  <si>
    <t>Asker SK/Bækkelagets SPK</t>
  </si>
  <si>
    <t>Baptiste Rollier</t>
  </si>
  <si>
    <t>Carl Martin Larsen</t>
  </si>
  <si>
    <t>Per Kristian Ekeberg</t>
  </si>
  <si>
    <t xml:space="preserve">Løten OL/NTHI/SPK Freidig </t>
  </si>
  <si>
    <t>Anders Eide</t>
  </si>
  <si>
    <t>Snåsa IL</t>
  </si>
  <si>
    <t>Knut Sophus Olsen</t>
  </si>
  <si>
    <t>Store Bergan IL/BUL Oslo</t>
  </si>
  <si>
    <t>Sigve Vågsnes</t>
  </si>
  <si>
    <t>Fredrikstad/Nydalens SK</t>
  </si>
  <si>
    <t>Jan Sverre Edstrøm</t>
  </si>
  <si>
    <t>Arild Bøhn</t>
  </si>
  <si>
    <t>IF Vestheim</t>
  </si>
  <si>
    <t>Erlend Slokvik</t>
  </si>
  <si>
    <t>Rolf Krogstad</t>
  </si>
  <si>
    <t>Nicholas Oskarsson</t>
  </si>
  <si>
    <t>Knut Berglia</t>
  </si>
  <si>
    <t>Eiker S &amp; BK</t>
  </si>
  <si>
    <t>Ivar Nilsen</t>
  </si>
  <si>
    <t>Ørje IL/Marker IL</t>
  </si>
  <si>
    <t>Jon Aukrust Osmoen</t>
  </si>
  <si>
    <t>Jostein Moe</t>
  </si>
  <si>
    <t>Bækkelagets SPK/Øvrebø/Vindbart Orientering/Kristiannsand OK</t>
  </si>
  <si>
    <t>Torgeir Nørbech</t>
  </si>
  <si>
    <t>Tyrving IL</t>
  </si>
  <si>
    <t>Mikkel Lund</t>
  </si>
  <si>
    <t>Mats Haldin</t>
  </si>
  <si>
    <t>Johan Ivarsson</t>
  </si>
  <si>
    <t>Bækkelagets SPK/SPK Freidig</t>
  </si>
  <si>
    <t>Audun Bjerkreim Nilsen</t>
  </si>
  <si>
    <t>Kristiansand OK/Bækkelaget</t>
  </si>
  <si>
    <t>Helge Lunde</t>
  </si>
  <si>
    <t>Espen Weltzien</t>
  </si>
  <si>
    <t>Emil Ahlbäck</t>
  </si>
  <si>
    <t>Fossum IF</t>
  </si>
  <si>
    <t>Jan Ivar Solaas</t>
  </si>
  <si>
    <t>IL Høvdingen/BUL-Oslo</t>
  </si>
  <si>
    <t>Atle Jacobsen</t>
  </si>
  <si>
    <t>Askøy OL/IL Gular</t>
  </si>
  <si>
    <t>Arne Kitterød</t>
  </si>
  <si>
    <t>Halden IL</t>
  </si>
  <si>
    <t>Tore S. Rasmussen</t>
  </si>
  <si>
    <t>Jon Duncan</t>
  </si>
  <si>
    <t>Jens Harald Aarnes</t>
  </si>
  <si>
    <t>Prsgrunn/NTHI/Skien OK</t>
  </si>
  <si>
    <t>Kjell Staxrud</t>
  </si>
  <si>
    <t>Ludv. Stinesen</t>
  </si>
  <si>
    <t>Grefsen</t>
  </si>
  <si>
    <t>Svein Sjønnesen</t>
  </si>
  <si>
    <t>Ski/Nydalens SK</t>
  </si>
  <si>
    <t>Truls Nygaard</t>
  </si>
  <si>
    <t>Jørgen Løken</t>
  </si>
  <si>
    <t>Torgeir Snilsberg</t>
  </si>
  <si>
    <t>OK Moss/Halden SK</t>
  </si>
  <si>
    <t>Marius Bjugan</t>
  </si>
  <si>
    <t>Helge Kvaase</t>
  </si>
  <si>
    <t>IL Høvdingen</t>
  </si>
  <si>
    <t>Jan Solli</t>
  </si>
  <si>
    <t>Ulf Rogstad</t>
  </si>
  <si>
    <t>Hans Koren</t>
  </si>
  <si>
    <t>Vestheim IF/ IF Kamp/Vestheim</t>
  </si>
  <si>
    <t>Morten Dalby</t>
  </si>
  <si>
    <t>Sverre Mangerud</t>
  </si>
  <si>
    <t>Yngve Skogstad</t>
  </si>
  <si>
    <t>Marcus Millegård</t>
  </si>
  <si>
    <t>Sindre Langaas</t>
  </si>
  <si>
    <t>Christian Vogelsang</t>
  </si>
  <si>
    <t>Harry Tande</t>
  </si>
  <si>
    <t>Atle Hansen</t>
  </si>
  <si>
    <t>Espen Fiskum</t>
  </si>
  <si>
    <t>John Svergja</t>
  </si>
  <si>
    <t>Christian Bøen</t>
  </si>
  <si>
    <t>Eirik Martens Svensen</t>
  </si>
  <si>
    <t>Hans Olaf Amblie</t>
  </si>
  <si>
    <t>Knut Stabell</t>
  </si>
  <si>
    <t>OSI</t>
  </si>
  <si>
    <t>Finn Ole Jørgensen</t>
  </si>
  <si>
    <t>NTHI/IK Grane</t>
  </si>
  <si>
    <t>Torbjørn Sagberg</t>
  </si>
  <si>
    <t>Øystein Pettersen</t>
  </si>
  <si>
    <t>NTNUI/Kristiansand OK</t>
  </si>
  <si>
    <t>Ivar Lundanes</t>
  </si>
  <si>
    <t>Frol IL/Emblem</t>
  </si>
  <si>
    <t>Jim Øystein Nybråten</t>
  </si>
  <si>
    <t>Tue Lassen</t>
  </si>
  <si>
    <t>Arne Kirkeby</t>
  </si>
  <si>
    <t>Tanum IL/IL Tyrving</t>
  </si>
  <si>
    <t>Jostein Andersen</t>
  </si>
  <si>
    <t>Kåre Opsahl</t>
  </si>
  <si>
    <t>Stabæk IF</t>
  </si>
  <si>
    <t>Willy Lorentzen</t>
  </si>
  <si>
    <t>Arne Gerhardsen</t>
  </si>
  <si>
    <t>Espen Glomsrød</t>
  </si>
  <si>
    <t>Gimle IF</t>
  </si>
  <si>
    <t>Tom A. Karlsen</t>
  </si>
  <si>
    <t>Pål Kittilsen</t>
  </si>
  <si>
    <t>Andreas Høye</t>
  </si>
  <si>
    <t>Kristiansand OK/Fredrikstad SK</t>
  </si>
  <si>
    <t>Arnt Idar Jørstad</t>
  </si>
  <si>
    <t>IL Skrim/Eiker OL</t>
  </si>
  <si>
    <t>Rolf Engh</t>
  </si>
  <si>
    <t>Nittedal IL/Nydalens SK</t>
  </si>
  <si>
    <t>Yngve Nymark</t>
  </si>
  <si>
    <t>Øyvind Mjøen</t>
  </si>
  <si>
    <t>Øyvind Stokseth</t>
  </si>
  <si>
    <t>Fredrikstad SK/Halden SK</t>
  </si>
  <si>
    <t>Vidar Solberg</t>
  </si>
  <si>
    <t>IL Imås/ Kristiansand OK</t>
  </si>
  <si>
    <t>Eirik Kamstrup Hovind</t>
  </si>
  <si>
    <t>Kjell Ludvigsen</t>
  </si>
  <si>
    <t>Horten</t>
  </si>
  <si>
    <t>Eskil Kinneberg</t>
  </si>
  <si>
    <t>Raumar OL</t>
  </si>
  <si>
    <t>Kim Farnes Hansen</t>
  </si>
  <si>
    <t>Nils Mestad</t>
  </si>
  <si>
    <t>Svein Jørgensen</t>
  </si>
  <si>
    <t>Tore Langgaard</t>
  </si>
  <si>
    <t>Damien Renard</t>
  </si>
  <si>
    <t>Ole Skramstad</t>
  </si>
  <si>
    <t>IF Hellas</t>
  </si>
  <si>
    <t>Sten Sander</t>
  </si>
  <si>
    <t>Vestheim IF</t>
  </si>
  <si>
    <t>Erik Axelsson</t>
  </si>
  <si>
    <t>Knut Valstad</t>
  </si>
  <si>
    <t>Christian Wiig Bøen</t>
  </si>
  <si>
    <t>Aasmund Mestad</t>
  </si>
  <si>
    <t>Dag Lunder</t>
  </si>
  <si>
    <t>OK Moss</t>
  </si>
  <si>
    <t>Eirik Næss-Ulseth</t>
  </si>
  <si>
    <t>S&amp;FK Lyn/Nydalens SK</t>
  </si>
  <si>
    <t>Eivind Wang</t>
  </si>
  <si>
    <t>Koll</t>
  </si>
  <si>
    <t>Harald Eie</t>
  </si>
  <si>
    <t>Jan Petter Laugen</t>
  </si>
  <si>
    <t>Lars Myklebost</t>
  </si>
  <si>
    <t>Rune Strandberg</t>
  </si>
  <si>
    <t>Egil Aanerød</t>
  </si>
  <si>
    <t>Aspedammen IL</t>
  </si>
  <si>
    <t>Einar Husevåg</t>
  </si>
  <si>
    <t>Kristian A. Arnesen</t>
  </si>
  <si>
    <t>Odd Bjerkan</t>
  </si>
  <si>
    <t>Sport</t>
  </si>
  <si>
    <t>Steinar Stapnes</t>
  </si>
  <si>
    <t>Tor Kaurin</t>
  </si>
  <si>
    <t>Jens Even Storhov</t>
  </si>
  <si>
    <t>Ringsaker OL/OL Vallset/Stange</t>
  </si>
  <si>
    <t>Sami Hämälistö</t>
  </si>
  <si>
    <t>Turun Metsänkävijät /Halden</t>
  </si>
  <si>
    <t>Bjørnar Lynum</t>
  </si>
  <si>
    <t>Jørn Therkelsen</t>
  </si>
  <si>
    <t>Kåre Nesbakken</t>
  </si>
  <si>
    <t>Hasle</t>
  </si>
  <si>
    <t>Ole Christian Johnsen</t>
  </si>
  <si>
    <t>Porsgrunn OL/NTHI</t>
  </si>
  <si>
    <t>Thor Benjaminsen</t>
  </si>
  <si>
    <t>Øystein Sørensen</t>
  </si>
  <si>
    <t>Ås-UMB Orientering/Nydalen</t>
  </si>
  <si>
    <t>Arne Mosberg</t>
  </si>
  <si>
    <t>Vardild IL</t>
  </si>
  <si>
    <t>Gunnar Rønning</t>
  </si>
  <si>
    <t>Rognlan</t>
  </si>
  <si>
    <t>Halvor Løken</t>
  </si>
  <si>
    <t>Johan Runesson</t>
  </si>
  <si>
    <t>Göteborg-Majorna OK</t>
  </si>
  <si>
    <t>Leif Størmer</t>
  </si>
  <si>
    <t>Martin Johansson</t>
  </si>
  <si>
    <t>Per Herman Krøger</t>
  </si>
  <si>
    <t>Nesodden IF</t>
  </si>
  <si>
    <t>Thor Mella</t>
  </si>
  <si>
    <t>Rælingen OK</t>
  </si>
  <si>
    <t>Trygve Gulbrandsen</t>
  </si>
  <si>
    <t>Oslo-ørn</t>
  </si>
  <si>
    <t>Arild Kirkerød</t>
  </si>
  <si>
    <t>Sarpsborg OL</t>
  </si>
  <si>
    <t>Arne Krogstad</t>
  </si>
  <si>
    <t>Båstad</t>
  </si>
  <si>
    <t>Jan M. Jørstad</t>
  </si>
  <si>
    <t>Olav Songedal</t>
  </si>
  <si>
    <t>Vegårshei IL/OK Sør</t>
  </si>
  <si>
    <t>Sindre Østhagen</t>
  </si>
  <si>
    <t>Steinar Skoglund</t>
  </si>
  <si>
    <t>OL Toten-Troll/Fossum IF</t>
  </si>
  <si>
    <t>Svein Bakken</t>
  </si>
  <si>
    <t>Vidar Georg Ydse</t>
  </si>
  <si>
    <t>IK Grane</t>
  </si>
  <si>
    <t>Felix Breitschädel</t>
  </si>
  <si>
    <t>Vetle Ruud Bråten</t>
  </si>
  <si>
    <t>Anders Hauge</t>
  </si>
  <si>
    <t>Anders Lunde</t>
  </si>
  <si>
    <t>David Løver</t>
  </si>
  <si>
    <t>Eirik Eriksen</t>
  </si>
  <si>
    <t>Fredrik Johansson</t>
  </si>
  <si>
    <t>IFK Lidingö SOK</t>
  </si>
  <si>
    <t>Hans P. Dahm</t>
  </si>
  <si>
    <t>Martin Skrove</t>
  </si>
  <si>
    <t>Michael Smith</t>
  </si>
  <si>
    <t xml:space="preserve">Morten Johansen </t>
  </si>
  <si>
    <t>OL Nordpil</t>
  </si>
  <si>
    <t>Nils Sørensen</t>
  </si>
  <si>
    <t>Ola Tellesbø</t>
  </si>
  <si>
    <t>SPK Wing/BUL-Oslo</t>
  </si>
  <si>
    <t>Ole Trudvang</t>
  </si>
  <si>
    <t>Sindre Sæksæther</t>
  </si>
  <si>
    <t>Sverre Waaler Kaas</t>
  </si>
  <si>
    <t>Tom Eirik Eikanger</t>
  </si>
  <si>
    <t>Tom Hultgren</t>
  </si>
  <si>
    <t>Trygve Kimestad</t>
  </si>
  <si>
    <t>Øyvind Stene</t>
  </si>
  <si>
    <t>IL Gular/NTHI</t>
  </si>
  <si>
    <t>Olav Johannes Deelstra</t>
  </si>
  <si>
    <t>Chris Therkelsen</t>
  </si>
  <si>
    <t>Dag Ausen</t>
  </si>
  <si>
    <t>Filip Dahlgren</t>
  </si>
  <si>
    <t xml:space="preserve">Geir Svingheim </t>
  </si>
  <si>
    <t>Ringerike OL</t>
  </si>
  <si>
    <t>Hans B. Lomeland</t>
  </si>
  <si>
    <t>A.K. 28</t>
  </si>
  <si>
    <t>Hans Roar Bakken</t>
  </si>
  <si>
    <t>Eiker</t>
  </si>
  <si>
    <t>Jon Kaarby</t>
  </si>
  <si>
    <t>S&amp;FK Lyn</t>
  </si>
  <si>
    <t>Jostein Nørbech</t>
  </si>
  <si>
    <t>NTNUI/Tyrving</t>
  </si>
  <si>
    <t>Kjell Winther</t>
  </si>
  <si>
    <t>Vålerengens IF/NTHI</t>
  </si>
  <si>
    <t>Leif Bergersen</t>
  </si>
  <si>
    <t>Oddmund Roaldkvam</t>
  </si>
  <si>
    <t>Stord T&amp;IF</t>
  </si>
  <si>
    <t>Oddvar Aasgård</t>
  </si>
  <si>
    <t xml:space="preserve">Per Dalheim </t>
  </si>
  <si>
    <t>OL Skautroll</t>
  </si>
  <si>
    <t>Per Kvernberg</t>
  </si>
  <si>
    <t>Reidar Lid</t>
  </si>
  <si>
    <t>Robert Devold</t>
  </si>
  <si>
    <t>Stabekk IF</t>
  </si>
  <si>
    <t>Rune Nygaard</t>
  </si>
  <si>
    <t>Svein Harald Flata</t>
  </si>
  <si>
    <t>Tor Gravløkken</t>
  </si>
  <si>
    <t>Hauketo</t>
  </si>
  <si>
    <t>Tore Gørbitz Juvik</t>
  </si>
  <si>
    <t>Vegard Brun Saga</t>
  </si>
  <si>
    <t>Vegard Danielsen</t>
  </si>
  <si>
    <t>Carl Petter Lyngen</t>
  </si>
  <si>
    <t>Csaba Gösswein</t>
  </si>
  <si>
    <t>Østmarka OK</t>
  </si>
  <si>
    <t>Alf Stefferud</t>
  </si>
  <si>
    <t>Axel Damman</t>
  </si>
  <si>
    <t>Bengt Niklasson</t>
  </si>
  <si>
    <t>Bjarne Kvigstad</t>
  </si>
  <si>
    <t>Borger Melsom</t>
  </si>
  <si>
    <t>Finn Skedsmo</t>
  </si>
  <si>
    <t>Glenn Ager Wick</t>
  </si>
  <si>
    <t>Gunnar Dag Tørå</t>
  </si>
  <si>
    <t>IL Grane</t>
  </si>
  <si>
    <t xml:space="preserve">H. Hammersborg </t>
  </si>
  <si>
    <t>Ørje IL</t>
  </si>
  <si>
    <t>Hans Petter Mathisen</t>
  </si>
  <si>
    <t>Helge Stubberud</t>
  </si>
  <si>
    <t>Ingar Hals</t>
  </si>
  <si>
    <t>BUL-Tromsø</t>
  </si>
  <si>
    <t>Isak Bergset</t>
  </si>
  <si>
    <t>Ivar Helgesen</t>
  </si>
  <si>
    <t>ROS</t>
  </si>
  <si>
    <t>Jan Ola Pedersen</t>
  </si>
  <si>
    <t>Vang OL</t>
  </si>
  <si>
    <t>Jan Richard Eriksen</t>
  </si>
  <si>
    <t>IL Tyrving/Asker OL</t>
  </si>
  <si>
    <t>Kjell Einar Aadnevik</t>
  </si>
  <si>
    <t>IK Start/IL Gular</t>
  </si>
  <si>
    <t>Kristian Dalby</t>
  </si>
  <si>
    <t>Morten Jarvis Westergård</t>
  </si>
  <si>
    <t>Ola Berger</t>
  </si>
  <si>
    <t>Peter Pay</t>
  </si>
  <si>
    <t>Pål Bakke</t>
  </si>
  <si>
    <t>Svein Myrvold</t>
  </si>
  <si>
    <t>Ulf Dahl</t>
  </si>
  <si>
    <t>Aslak Blågestad</t>
  </si>
  <si>
    <t>Trond Einar Moen Pedersli</t>
  </si>
  <si>
    <t>Arild Nomeland</t>
  </si>
  <si>
    <t>Egil Neby</t>
  </si>
  <si>
    <t>Hamar IL</t>
  </si>
  <si>
    <t>Einar Sverre Jensen</t>
  </si>
  <si>
    <t>Finn Bakke</t>
  </si>
  <si>
    <t>Finn Møller</t>
  </si>
  <si>
    <t>Rapp</t>
  </si>
  <si>
    <t>Halvard Kauserud</t>
  </si>
  <si>
    <t>Helge Foss</t>
  </si>
  <si>
    <t>Jan Korsmo</t>
  </si>
  <si>
    <t>Jarl Magnus Berge</t>
  </si>
  <si>
    <t>Jarle Sundelin</t>
  </si>
  <si>
    <t>John Elvestad</t>
  </si>
  <si>
    <t>Jon Bjørgum</t>
  </si>
  <si>
    <t>Jon Steinar Mjølnerød</t>
  </si>
  <si>
    <t>Karl Gunnar Skjønnsfjell</t>
  </si>
  <si>
    <t>Magnar Bolstad</t>
  </si>
  <si>
    <t>Nils Harald Raaen</t>
  </si>
  <si>
    <t>Vikersund IF</t>
  </si>
  <si>
    <t>Odd Nilsen</t>
  </si>
  <si>
    <t>Ole Vister</t>
  </si>
  <si>
    <t>Sveinung Balstad</t>
  </si>
  <si>
    <t>Østerdølene</t>
  </si>
  <si>
    <t>Tomas Eidsmo</t>
  </si>
  <si>
    <t>Truls Kierulf</t>
  </si>
  <si>
    <t>Bærum</t>
  </si>
  <si>
    <t>Truls Veslum</t>
  </si>
  <si>
    <t>Vegar Olderheim</t>
  </si>
  <si>
    <t>Vincent Coupat</t>
  </si>
  <si>
    <t>Olav Høiås</t>
  </si>
  <si>
    <t>David Brickhill-Jones</t>
  </si>
  <si>
    <t>Eirik Watterdal</t>
  </si>
  <si>
    <t>OL Tønsberg &amp; omegn</t>
  </si>
  <si>
    <t>Arne Harsheim</t>
  </si>
  <si>
    <t>Arne Jordal</t>
  </si>
  <si>
    <t>Arne Skårholen</t>
  </si>
  <si>
    <t>Arthur Konstad</t>
  </si>
  <si>
    <t>Arve Råholt</t>
  </si>
  <si>
    <t>Asbjørn Schjerve</t>
  </si>
  <si>
    <t>Asgeir Mjøsund</t>
  </si>
  <si>
    <t>Steinkjer OK</t>
  </si>
  <si>
    <t>Bjørn Bakkevig</t>
  </si>
  <si>
    <t>T &amp; IF Viking</t>
  </si>
  <si>
    <t>Bjørn Nebell</t>
  </si>
  <si>
    <t>Dagfinn Olsen</t>
  </si>
  <si>
    <t>Brandval OK</t>
  </si>
  <si>
    <t>Daniel Danielsen</t>
  </si>
  <si>
    <t>Eirik Rustad</t>
  </si>
  <si>
    <t>Endre Stokseth</t>
  </si>
  <si>
    <t xml:space="preserve">Fredrik Eliasson </t>
  </si>
  <si>
    <t>Helge Gisholt</t>
  </si>
  <si>
    <t>OK Skeidi</t>
  </si>
  <si>
    <t>Håvard Vassebden</t>
  </si>
  <si>
    <t>Jon Holstad</t>
  </si>
  <si>
    <t>Jonny Brager</t>
  </si>
  <si>
    <t>Karl Otto Nakken</t>
  </si>
  <si>
    <t>Kenneth Westrheim</t>
  </si>
  <si>
    <t>Kjell Lunde</t>
  </si>
  <si>
    <t>Kjetil Ulven</t>
  </si>
  <si>
    <t>Kristoffer Fevik</t>
  </si>
  <si>
    <t>åsen IL</t>
  </si>
  <si>
    <t>Olav Flaten</t>
  </si>
  <si>
    <t>Hisøy</t>
  </si>
  <si>
    <t>Per Arne Aadland</t>
  </si>
  <si>
    <t>Gular IL</t>
  </si>
  <si>
    <t>Per Dahl</t>
  </si>
  <si>
    <t>Sv. B. Nilssen</t>
  </si>
  <si>
    <t>Tor Wang</t>
  </si>
  <si>
    <t>Tore Angell Petersen</t>
  </si>
  <si>
    <t>Trygve Rommen</t>
  </si>
  <si>
    <t>Ullensaker/Kisa</t>
  </si>
  <si>
    <t>Vebjørn Berre</t>
  </si>
  <si>
    <t>Vidar Strand</t>
  </si>
  <si>
    <t>Drøbak/Frogn IL</t>
  </si>
  <si>
    <t>Arnt Edvin Andersen</t>
  </si>
  <si>
    <t xml:space="preserve">Arve Smestad </t>
  </si>
  <si>
    <t>Nordbygda IL</t>
  </si>
  <si>
    <t>Arvid Bjorvand</t>
  </si>
  <si>
    <t>Bjarte Westerheim</t>
  </si>
  <si>
    <t>Claes-Henrik Unger</t>
  </si>
  <si>
    <t>Egil Eriksen</t>
  </si>
  <si>
    <t>Einar Gisholt</t>
  </si>
  <si>
    <t>Endre Hallan</t>
  </si>
  <si>
    <t>Årvoll IL</t>
  </si>
  <si>
    <t>Erik Høye</t>
  </si>
  <si>
    <t>Namnå</t>
  </si>
  <si>
    <t>Erling Jarl Johnsen</t>
  </si>
  <si>
    <t>Harald Bakke</t>
  </si>
  <si>
    <t>Harald Huse</t>
  </si>
  <si>
    <t>Helge Diesen</t>
  </si>
  <si>
    <t>Furuseth</t>
  </si>
  <si>
    <t>Knut Sveinung Rekaa</t>
  </si>
  <si>
    <t>Lars-Christian Unger</t>
  </si>
  <si>
    <t>Leif Weltzien</t>
  </si>
  <si>
    <t>Martin Soukup</t>
  </si>
  <si>
    <t>Odvin Midtun</t>
  </si>
  <si>
    <t>Kamp</t>
  </si>
  <si>
    <t>Olaf Helgesen</t>
  </si>
  <si>
    <t>Ole Andre Helgaas</t>
  </si>
  <si>
    <t>Per Magnus Breen</t>
  </si>
  <si>
    <t>Gibostad IF</t>
  </si>
  <si>
    <t>Petter Nilsen</t>
  </si>
  <si>
    <t>Reidar Venberget</t>
  </si>
  <si>
    <t>Roar Flydal</t>
  </si>
  <si>
    <t>Robert Söderberg</t>
  </si>
  <si>
    <t>Rolf Kaarby</t>
  </si>
  <si>
    <t>Torbjørn Bøvre</t>
  </si>
  <si>
    <t>Tore Westlund</t>
  </si>
  <si>
    <t>Ørjan Ravndal</t>
  </si>
  <si>
    <t>OK Ålgård</t>
  </si>
  <si>
    <t>Anders Vister</t>
  </si>
  <si>
    <t>Andreas Johansson</t>
  </si>
  <si>
    <t>Jan Harald Bakkejord</t>
  </si>
  <si>
    <t>Olav Kreken</t>
  </si>
  <si>
    <t>Aimar Lundal</t>
  </si>
  <si>
    <t>Anders Bakken</t>
  </si>
  <si>
    <t>Andreas Magerøy</t>
  </si>
  <si>
    <t>Bjørn Tore Krohg</t>
  </si>
  <si>
    <t>OK Nidarøst</t>
  </si>
  <si>
    <t>Eirik  Watterdal</t>
  </si>
  <si>
    <t>Espen Jakobsen</t>
  </si>
  <si>
    <t>Fredrik Kjær</t>
  </si>
  <si>
    <t xml:space="preserve">Gunnar Bøvre </t>
  </si>
  <si>
    <t>Hans O. Augedal</t>
  </si>
  <si>
    <t>Henry Tangen</t>
  </si>
  <si>
    <t>Østmarka</t>
  </si>
  <si>
    <t>Iain Rochford</t>
  </si>
  <si>
    <t>Kai Langebeck</t>
  </si>
  <si>
    <t>Knut Landstad</t>
  </si>
  <si>
    <t>Kristian Kullerud</t>
  </si>
  <si>
    <t>Magnus Solbjørg</t>
  </si>
  <si>
    <t>Mats Dahlén</t>
  </si>
  <si>
    <t>Pekka Itävuo</t>
  </si>
  <si>
    <t>Petter Antonsen</t>
  </si>
  <si>
    <t>Skien OK</t>
  </si>
  <si>
    <t>Rolf Solheim</t>
  </si>
  <si>
    <t>Sten Erik Hammerquist</t>
  </si>
  <si>
    <t>Grorud IL</t>
  </si>
  <si>
    <t>Svein Arne Gylterud</t>
  </si>
  <si>
    <t>Tallak Olav Gryting</t>
  </si>
  <si>
    <t>Tore Sundt</t>
  </si>
  <si>
    <t>Viggo Molund</t>
  </si>
  <si>
    <t>IL Imås</t>
  </si>
  <si>
    <t>Lars J. Sundsdal</t>
  </si>
  <si>
    <t>Øivind Aarnes</t>
  </si>
  <si>
    <t>Ås IL</t>
  </si>
  <si>
    <t>Per Harald Havnen Johansen</t>
  </si>
  <si>
    <t>Matthew Speake</t>
  </si>
  <si>
    <t>Markus Holter</t>
  </si>
  <si>
    <t>Alan Cherry</t>
  </si>
  <si>
    <t>Tim Robertson</t>
  </si>
  <si>
    <t>Lillomarka</t>
  </si>
  <si>
    <t>Andreas Rüdlinger</t>
  </si>
  <si>
    <t>Bojan Blumenstein</t>
  </si>
  <si>
    <t>Sammenlagt alle distanser (klassisk, mellomdistanse, natt, ultra, sprint)</t>
  </si>
  <si>
    <t>Håvard Haga</t>
  </si>
  <si>
    <t>Andreas Sølberg</t>
  </si>
  <si>
    <t>Ralph Street</t>
  </si>
  <si>
    <t>Karl Fremstad</t>
  </si>
  <si>
    <t>Gaute Friestad</t>
  </si>
  <si>
    <t>Paul Sirum</t>
  </si>
  <si>
    <t>Henry McNulty</t>
  </si>
  <si>
    <t>Audun Heimdal</t>
  </si>
  <si>
    <t>Per Harald Löfgren Johansen</t>
  </si>
  <si>
    <t>Ulrik Astrup Arnesen</t>
  </si>
  <si>
    <t>Heming</t>
  </si>
  <si>
    <t>Stian Sundsvik</t>
  </si>
  <si>
    <t>Bækkelaget</t>
  </si>
  <si>
    <t>Magne Haga</t>
  </si>
  <si>
    <t xml:space="preserve">Raumar </t>
  </si>
  <si>
    <t>Simen Hjalmar Wästlund</t>
  </si>
  <si>
    <t>ok</t>
  </si>
  <si>
    <t>Oskar Andrén</t>
  </si>
  <si>
    <t>IL Leik</t>
  </si>
  <si>
    <t>Jesse Laukkarinen</t>
  </si>
  <si>
    <t>Anton Sjökvist</t>
  </si>
  <si>
    <t>Oskar Størmer</t>
  </si>
  <si>
    <t>Vegard Jarvis Westergård</t>
  </si>
  <si>
    <t>Heming orientering</t>
  </si>
  <si>
    <t>Eirik Langedal Breivik</t>
  </si>
  <si>
    <t>Håvard Sandstad Eidsmo</t>
  </si>
  <si>
    <t>Freidig</t>
  </si>
  <si>
    <t>Vegard Ølstad Dalberg</t>
  </si>
  <si>
    <t>Mattis Holt</t>
  </si>
  <si>
    <t>Anders Haga</t>
  </si>
  <si>
    <t>Dag Blandkjenn</t>
  </si>
  <si>
    <t>Raumar</t>
  </si>
  <si>
    <t>Diff</t>
  </si>
  <si>
    <t>NTNUI/Bækkelaget</t>
  </si>
  <si>
    <t>Lillomarka OL / Fredrikstad SK</t>
  </si>
  <si>
    <t>Rasmus Rørholt Theisen</t>
  </si>
  <si>
    <t>Håvard Wedege</t>
  </si>
  <si>
    <t>OL Trollelg / IL Leik</t>
  </si>
  <si>
    <t>Nicolas Simonin</t>
  </si>
  <si>
    <t>Lukas Liland</t>
  </si>
  <si>
    <t>Gaute Steiwer</t>
  </si>
  <si>
    <t>Jørgen Baklid</t>
  </si>
  <si>
    <t>Erling Hjermstad</t>
  </si>
  <si>
    <t>Markus Kjærner-Semb</t>
  </si>
  <si>
    <t>Vegard Gulbrandsen</t>
  </si>
  <si>
    <t>Niels Christian Hellerud</t>
  </si>
  <si>
    <t>Sander Arntzen</t>
  </si>
  <si>
    <t>Anders Haugskott</t>
  </si>
  <si>
    <t>Håkon Jarvis Drage</t>
  </si>
  <si>
    <t>Mats Eidsmo</t>
  </si>
  <si>
    <t>Vegard Kittilsen</t>
  </si>
  <si>
    <t>Emil Granqvist</t>
  </si>
  <si>
    <t>Elias Jonsson</t>
  </si>
  <si>
    <t>Anders Vestøl</t>
  </si>
  <si>
    <t>Olai Stensland Lillevold</t>
  </si>
  <si>
    <t>Oppsal Orientering</t>
  </si>
  <si>
    <t>Isak Jonsson</t>
  </si>
  <si>
    <t>Cornelius Bjørk</t>
  </si>
  <si>
    <t>(Klassisk, mellomdistanse, ultra, sprint og knockout-sprint)</t>
  </si>
  <si>
    <t>NM natt, herrer senior 2023</t>
  </si>
  <si>
    <t>NM klassisk distanse, herrer senior 2023</t>
  </si>
  <si>
    <t>NM mellomdistanse, herrer senior 2023</t>
  </si>
  <si>
    <t>NM sprint, herrer senior 2023</t>
  </si>
  <si>
    <t>NM knockoutsprint, herrer senior 2023</t>
  </si>
  <si>
    <t>Håkon Raadal Bjørlo</t>
  </si>
  <si>
    <t>Oppsal orientering</t>
  </si>
  <si>
    <t>Styrk Hundseid Kamsvåg</t>
  </si>
  <si>
    <t>Sebastian Daland</t>
  </si>
  <si>
    <t>Oskar Edvardsson</t>
  </si>
  <si>
    <t>Nydalens SK / Bækkelagets SK</t>
  </si>
  <si>
    <t>Mikkel Holt</t>
  </si>
  <si>
    <t>Sigurd Paulsen Vie</t>
  </si>
  <si>
    <t>Tobias Alstad</t>
  </si>
  <si>
    <t>poeng 2023</t>
  </si>
  <si>
    <t>Kasper Harlem Fosser</t>
  </si>
  <si>
    <t>Simen Spets Storhov</t>
  </si>
  <si>
    <t>NM  herrer senior (1948-2024)</t>
  </si>
  <si>
    <t>NTNUI / Nydalen SK</t>
  </si>
  <si>
    <t>Jonas Grønli</t>
  </si>
  <si>
    <t>Nils Tveite</t>
  </si>
  <si>
    <t>Fredrikstad SK / Halden SK</t>
  </si>
  <si>
    <t>NM knockoutsprint, herrer senior 2025</t>
  </si>
  <si>
    <t>NM sprint, herrer senior 2025</t>
  </si>
  <si>
    <t>NM natt, herrer senior 2025</t>
  </si>
  <si>
    <t>NM mellomdistanse, herrer senior 2025</t>
  </si>
  <si>
    <t>NM klassisk distanse, herrer senior 2025</t>
  </si>
  <si>
    <t>NM  herrer senior (1948-2025)</t>
  </si>
  <si>
    <t>poeng 2025</t>
  </si>
  <si>
    <t>Alvaro Casado</t>
  </si>
  <si>
    <t>Clemens Sundby Øxnevad</t>
  </si>
  <si>
    <t>Alfred Bjørnerød</t>
  </si>
  <si>
    <t>Anselm Reichenbach</t>
  </si>
  <si>
    <t>Kornelius Kriszat-Løvfald</t>
  </si>
  <si>
    <t>Oskar Spets Storhov</t>
  </si>
  <si>
    <t>Oppsal orientering / Halden SK</t>
  </si>
  <si>
    <t>Martin Vehus Skjerve</t>
  </si>
  <si>
    <t>NM 2025 H21 sammenlagt alle distanser</t>
  </si>
  <si>
    <t>Totalt antall poeng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</si>
</sst>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8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 applyProtection="1">
      <alignment horizontal="left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4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64" fontId="1" fillId="0" borderId="1" xfId="0" applyNumberFormat="1" applyFont="1" applyBorder="1" applyAlignment="1" applyProtection="1">
      <alignment horizontal="left"/>
      <protection locked="0"/>
    </xf>
    <xf numFmtId="0" fontId="1" fillId="0" borderId="1" xfId="0" applyFont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Protection="1">
      <protection locked="0"/>
    </xf>
    <xf numFmtId="164" fontId="1" fillId="0" borderId="0" xfId="0" applyNumberFormat="1" applyFont="1"/>
    <xf numFmtId="0" fontId="4" fillId="2" borderId="2" xfId="0" applyFont="1" applyFill="1" applyBorder="1" applyAlignment="1">
      <alignment horizontal="center"/>
    </xf>
    <xf numFmtId="164" fontId="4" fillId="2" borderId="2" xfId="0" applyNumberFormat="1" applyFont="1" applyFill="1" applyBorder="1" applyAlignment="1" applyProtection="1">
      <alignment horizontal="center"/>
      <protection locked="0"/>
    </xf>
    <xf numFmtId="164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4" fontId="5" fillId="0" borderId="1" xfId="0" applyNumberFormat="1" applyFont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46" fontId="0" fillId="0" borderId="0" xfId="0" applyNumberFormat="1"/>
    <xf numFmtId="0" fontId="4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 applyProtection="1">
      <alignment horizontal="left"/>
      <protection locked="0"/>
    </xf>
    <xf numFmtId="0" fontId="7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center"/>
    </xf>
    <xf numFmtId="164" fontId="2" fillId="0" borderId="1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6"/>
  <sheetViews>
    <sheetView workbookViewId="0">
      <selection activeCell="B5" sqref="B5"/>
    </sheetView>
  </sheetViews>
  <sheetFormatPr baseColWidth="10" defaultRowHeight="13" x14ac:dyDescent="0.3"/>
  <cols>
    <col min="1" max="1" width="7" style="11" customWidth="1"/>
    <col min="2" max="2" width="39.7265625" customWidth="1"/>
    <col min="3" max="3" width="52.36328125" customWidth="1"/>
    <col min="4" max="4" width="8.08984375" style="10" customWidth="1"/>
    <col min="5" max="6" width="7.08984375" customWidth="1"/>
    <col min="7" max="7" width="7.08984375" bestFit="1" customWidth="1"/>
  </cols>
  <sheetData>
    <row r="1" spans="1:7" x14ac:dyDescent="0.3">
      <c r="B1" s="5" t="s">
        <v>759</v>
      </c>
    </row>
    <row r="2" spans="1:7" x14ac:dyDescent="0.3">
      <c r="B2" s="7" t="s">
        <v>74</v>
      </c>
    </row>
    <row r="3" spans="1:7" x14ac:dyDescent="0.3">
      <c r="B3" s="7" t="s">
        <v>0</v>
      </c>
      <c r="D3" s="15" t="s">
        <v>71</v>
      </c>
      <c r="E3" s="16" t="s">
        <v>1</v>
      </c>
      <c r="F3" s="16" t="s">
        <v>1</v>
      </c>
      <c r="G3" s="16" t="s">
        <v>1</v>
      </c>
    </row>
    <row r="4" spans="1:7" x14ac:dyDescent="0.3">
      <c r="D4" s="17" t="s">
        <v>2</v>
      </c>
      <c r="E4" s="17" t="s">
        <v>3</v>
      </c>
      <c r="F4" s="17" t="s">
        <v>4</v>
      </c>
      <c r="G4" s="17" t="s">
        <v>5</v>
      </c>
    </row>
    <row r="5" spans="1:7" x14ac:dyDescent="0.3">
      <c r="A5" s="19">
        <f>_xlfn.RANK.EQ(D5,$D$5:$D$489,0)</f>
        <v>1</v>
      </c>
      <c r="B5" s="21" t="s">
        <v>75</v>
      </c>
      <c r="C5" s="21" t="s">
        <v>76</v>
      </c>
      <c r="D5" s="20" cm="1">
        <f t="array" ref="D5">SUMPRODUCT(--('Pr 2024'!$B$5:$B$663=B5),('Pr 2024'!$D$5:$D$663))+SUMPRODUCT(--('Resultater 2025'!$B$3:$B$64=B5),('Resultater 2025'!$D$3:$D$64))</f>
        <v>364</v>
      </c>
      <c r="E5" s="18" cm="1">
        <f t="array" ref="E5">SUMPRODUCT(--('Pr 2024'!$B$5:$B$663=B5),('Pr 2024'!$E$5:$E$663))+SUMPRODUCT(--('Resultater 2025'!$B$3:$B$64=B5),('Resultater 2025'!$E$3:$E$64))</f>
        <v>16</v>
      </c>
      <c r="F5" s="18" cm="1">
        <f t="array" ref="F5">SUMPRODUCT(--('Pr 2024'!$B$5:$B$663=B5),('Pr 2024'!$F$5:$F$663))+SUMPRODUCT(--('Resultater 2025'!$B$3:$B$64=B5),('Resultater 2025'!$F$3:$F$64))</f>
        <v>11</v>
      </c>
      <c r="G5" s="18" cm="1">
        <f t="array" ref="G5">SUMPRODUCT(--('Pr 2024'!$B$5:$B$663=B5),('Pr 2024'!$G$5:$G$663))+SUMPRODUCT(--('Resultater 2025'!$B$3:$B$64=B5),('Resultater 2025'!$G$3:$G$64))</f>
        <v>4</v>
      </c>
    </row>
    <row r="6" spans="1:7" x14ac:dyDescent="0.3">
      <c r="A6" s="19">
        <f t="shared" ref="A6:A69" si="0">_xlfn.RANK.EQ(D6,$D$5:$D$489,0)</f>
        <v>2</v>
      </c>
      <c r="B6" s="22" t="s">
        <v>90</v>
      </c>
      <c r="C6" s="22" t="s">
        <v>91</v>
      </c>
      <c r="D6" s="20" cm="1">
        <f t="array" ref="D6">SUMPRODUCT(--('Pr 2024'!$B$5:$B$663=B6),('Pr 2024'!$D$5:$D$663))+SUMPRODUCT(--('Resultater 2025'!$B$3:$B$64=B6),('Resultater 2025'!$D$3:$D$64))</f>
        <v>339</v>
      </c>
      <c r="E6" s="18" cm="1">
        <f t="array" ref="E6">SUMPRODUCT(--('Pr 2024'!$B$5:$B$663=B6),('Pr 2024'!$E$5:$E$663))+SUMPRODUCT(--('Resultater 2025'!$B$3:$B$64=B6),('Resultater 2025'!$E$3:$E$64))</f>
        <v>21</v>
      </c>
      <c r="F6" s="18" cm="1">
        <f t="array" ref="F6">SUMPRODUCT(--('Pr 2024'!$B$5:$B$663=B6),('Pr 2024'!$F$5:$F$663))+SUMPRODUCT(--('Resultater 2025'!$B$3:$B$64=B6),('Resultater 2025'!$F$3:$F$64))</f>
        <v>7</v>
      </c>
      <c r="G6" s="18" cm="1">
        <f t="array" ref="G6">SUMPRODUCT(--('Pr 2024'!$B$5:$B$663=B6),('Pr 2024'!$G$5:$G$663))+SUMPRODUCT(--('Resultater 2025'!$B$3:$B$64=B6),('Resultater 2025'!$G$3:$G$64))</f>
        <v>4</v>
      </c>
    </row>
    <row r="7" spans="1:7" x14ac:dyDescent="0.3">
      <c r="A7" s="19">
        <f t="shared" si="0"/>
        <v>3</v>
      </c>
      <c r="B7" s="22" t="s">
        <v>83</v>
      </c>
      <c r="C7" s="22" t="s">
        <v>84</v>
      </c>
      <c r="D7" s="20" cm="1">
        <f t="array" ref="D7">SUMPRODUCT(--('Pr 2024'!$B$5:$B$663=B7),('Pr 2024'!$D$5:$D$663))+SUMPRODUCT(--('Resultater 2025'!$B$3:$B$64=B7),('Resultater 2025'!$D$3:$D$64))</f>
        <v>306</v>
      </c>
      <c r="E7" s="18" cm="1">
        <f t="array" ref="E7">SUMPRODUCT(--('Pr 2024'!$B$5:$B$663=B7),('Pr 2024'!$E$5:$E$663))+SUMPRODUCT(--('Resultater 2025'!$B$3:$B$64=B7),('Resultater 2025'!$E$3:$E$64))</f>
        <v>8</v>
      </c>
      <c r="F7" s="18" cm="1">
        <f t="array" ref="F7">SUMPRODUCT(--('Pr 2024'!$B$5:$B$663=B7),('Pr 2024'!$F$5:$F$663))+SUMPRODUCT(--('Resultater 2025'!$B$3:$B$64=B7),('Resultater 2025'!$F$3:$F$64))</f>
        <v>10</v>
      </c>
      <c r="G7" s="18" cm="1">
        <f t="array" ref="G7">SUMPRODUCT(--('Pr 2024'!$B$5:$B$663=B7),('Pr 2024'!$G$5:$G$663))+SUMPRODUCT(--('Resultater 2025'!$B$3:$B$64=B7),('Resultater 2025'!$G$3:$G$64))</f>
        <v>7</v>
      </c>
    </row>
    <row r="8" spans="1:7" x14ac:dyDescent="0.3">
      <c r="A8" s="19">
        <f t="shared" si="0"/>
        <v>4</v>
      </c>
      <c r="B8" s="21" t="s">
        <v>77</v>
      </c>
      <c r="C8" s="21" t="s">
        <v>78</v>
      </c>
      <c r="D8" s="20" cm="1">
        <f t="array" ref="D8">SUMPRODUCT(--('Pr 2024'!$B$5:$B$663=B8),('Pr 2024'!$D$5:$D$663))+SUMPRODUCT(--('Resultater 2025'!$B$3:$B$64=B8),('Resultater 2025'!$D$3:$D$64))</f>
        <v>290</v>
      </c>
      <c r="E8" s="18" cm="1">
        <f t="array" ref="E8">SUMPRODUCT(--('Pr 2024'!$B$5:$B$663=B8),('Pr 2024'!$E$5:$E$663))+SUMPRODUCT(--('Resultater 2025'!$B$3:$B$64=B8),('Resultater 2025'!$E$3:$E$64))</f>
        <v>10</v>
      </c>
      <c r="F8" s="18" cm="1">
        <f t="array" ref="F8">SUMPRODUCT(--('Pr 2024'!$B$5:$B$663=B8),('Pr 2024'!$F$5:$F$663))+SUMPRODUCT(--('Resultater 2025'!$B$3:$B$64=B8),('Resultater 2025'!$F$3:$F$64))</f>
        <v>9</v>
      </c>
      <c r="G8" s="18" cm="1">
        <f t="array" ref="G8">SUMPRODUCT(--('Pr 2024'!$B$5:$B$663=B8),('Pr 2024'!$G$5:$G$663))+SUMPRODUCT(--('Resultater 2025'!$B$3:$B$64=B8),('Resultater 2025'!$G$3:$G$64))</f>
        <v>6</v>
      </c>
    </row>
    <row r="9" spans="1:7" x14ac:dyDescent="0.3">
      <c r="A9" s="19">
        <f t="shared" si="0"/>
        <v>5</v>
      </c>
      <c r="B9" s="21" t="s">
        <v>79</v>
      </c>
      <c r="C9" s="21" t="s">
        <v>80</v>
      </c>
      <c r="D9" s="20" cm="1">
        <f t="array" ref="D9">SUMPRODUCT(--('Pr 2024'!$B$5:$B$663=B9),('Pr 2024'!$D$5:$D$663))+SUMPRODUCT(--('Resultater 2025'!$B$3:$B$64=B9),('Resultater 2025'!$D$3:$D$64))</f>
        <v>267</v>
      </c>
      <c r="E9" s="18" cm="1">
        <f t="array" ref="E9">SUMPRODUCT(--('Pr 2024'!$B$5:$B$663=B9),('Pr 2024'!$E$5:$E$663))+SUMPRODUCT(--('Resultater 2025'!$B$3:$B$64=B9),('Resultater 2025'!$E$3:$E$64))</f>
        <v>2</v>
      </c>
      <c r="F9" s="18" cm="1">
        <f t="array" ref="F9">SUMPRODUCT(--('Pr 2024'!$B$5:$B$663=B9),('Pr 2024'!$F$5:$F$663))+SUMPRODUCT(--('Resultater 2025'!$B$3:$B$64=B9),('Resultater 2025'!$F$3:$F$64))</f>
        <v>11</v>
      </c>
      <c r="G9" s="18" cm="1">
        <f t="array" ref="G9">SUMPRODUCT(--('Pr 2024'!$B$5:$B$663=B9),('Pr 2024'!$G$5:$G$663))+SUMPRODUCT(--('Resultater 2025'!$B$3:$B$64=B9),('Resultater 2025'!$G$3:$G$64))</f>
        <v>7</v>
      </c>
    </row>
    <row r="10" spans="1:7" x14ac:dyDescent="0.3">
      <c r="A10" s="19">
        <f t="shared" si="0"/>
        <v>6</v>
      </c>
      <c r="B10" s="22" t="s">
        <v>81</v>
      </c>
      <c r="C10" s="22" t="s">
        <v>82</v>
      </c>
      <c r="D10" s="20" cm="1">
        <f t="array" ref="D10">SUMPRODUCT(--('Pr 2024'!$B$5:$B$663=B10),('Pr 2024'!$D$5:$D$663))+SUMPRODUCT(--('Resultater 2025'!$B$3:$B$64=B10),('Resultater 2025'!$D$3:$D$64))</f>
        <v>257</v>
      </c>
      <c r="E10" s="18" cm="1">
        <f t="array" ref="E10">SUMPRODUCT(--('Pr 2024'!$B$5:$B$663=B10),('Pr 2024'!$E$5:$E$663))+SUMPRODUCT(--('Resultater 2025'!$B$3:$B$64=B10),('Resultater 2025'!$E$3:$E$64))</f>
        <v>4</v>
      </c>
      <c r="F10" s="18" cm="1">
        <f t="array" ref="F10">SUMPRODUCT(--('Pr 2024'!$B$5:$B$663=B10),('Pr 2024'!$F$5:$F$663))+SUMPRODUCT(--('Resultater 2025'!$B$3:$B$64=B10),('Resultater 2025'!$F$3:$F$64))</f>
        <v>8</v>
      </c>
      <c r="G10" s="18" cm="1">
        <f t="array" ref="G10">SUMPRODUCT(--('Pr 2024'!$B$5:$B$663=B10),('Pr 2024'!$G$5:$G$663))+SUMPRODUCT(--('Resultater 2025'!$B$3:$B$64=B10),('Resultater 2025'!$G$3:$G$64))</f>
        <v>4</v>
      </c>
    </row>
    <row r="11" spans="1:7" x14ac:dyDescent="0.3">
      <c r="A11" s="19">
        <f t="shared" si="0"/>
        <v>7</v>
      </c>
      <c r="B11" s="21" t="s">
        <v>85</v>
      </c>
      <c r="C11" s="21" t="s">
        <v>86</v>
      </c>
      <c r="D11" s="20" cm="1">
        <f t="array" ref="D11">SUMPRODUCT(--('Pr 2024'!$B$5:$B$663=B11),('Pr 2024'!$D$5:$D$663))+SUMPRODUCT(--('Resultater 2025'!$B$3:$B$64=B11),('Resultater 2025'!$D$3:$D$64))</f>
        <v>223</v>
      </c>
      <c r="E11" s="18" cm="1">
        <f t="array" ref="E11">SUMPRODUCT(--('Pr 2024'!$B$5:$B$663=B11),('Pr 2024'!$E$5:$E$663))+SUMPRODUCT(--('Resultater 2025'!$B$3:$B$64=B11),('Resultater 2025'!$E$3:$E$64))</f>
        <v>5</v>
      </c>
      <c r="F11" s="18" cm="1">
        <f t="array" ref="F11">SUMPRODUCT(--('Pr 2024'!$B$5:$B$663=B11),('Pr 2024'!$F$5:$F$663))+SUMPRODUCT(--('Resultater 2025'!$B$3:$B$64=B11),('Resultater 2025'!$F$3:$F$64))</f>
        <v>6</v>
      </c>
      <c r="G11" s="18" cm="1">
        <f t="array" ref="G11">SUMPRODUCT(--('Pr 2024'!$B$5:$B$663=B11),('Pr 2024'!$G$5:$G$663))+SUMPRODUCT(--('Resultater 2025'!$B$3:$B$64=B11),('Resultater 2025'!$G$3:$G$64))</f>
        <v>3</v>
      </c>
    </row>
    <row r="12" spans="1:7" x14ac:dyDescent="0.3">
      <c r="A12" s="19">
        <f t="shared" si="0"/>
        <v>8</v>
      </c>
      <c r="B12" s="21" t="s">
        <v>87</v>
      </c>
      <c r="C12" s="21" t="s">
        <v>88</v>
      </c>
      <c r="D12" s="20" cm="1">
        <f t="array" ref="D12">SUMPRODUCT(--('Pr 2024'!$B$5:$B$663=B12),('Pr 2024'!$D$5:$D$663))+SUMPRODUCT(--('Resultater 2025'!$B$3:$B$64=B12),('Resultater 2025'!$D$3:$D$64))</f>
        <v>221</v>
      </c>
      <c r="E12" s="18" cm="1">
        <f t="array" ref="E12">SUMPRODUCT(--('Pr 2024'!$B$5:$B$663=B12),('Pr 2024'!$E$5:$E$663))+SUMPRODUCT(--('Resultater 2025'!$B$3:$B$64=B12),('Resultater 2025'!$E$3:$E$64))</f>
        <v>7</v>
      </c>
      <c r="F12" s="18" cm="1">
        <f t="array" ref="F12">SUMPRODUCT(--('Pr 2024'!$B$5:$B$663=B12),('Pr 2024'!$F$5:$F$663))+SUMPRODUCT(--('Resultater 2025'!$B$3:$B$64=B12),('Resultater 2025'!$F$3:$F$64))</f>
        <v>6</v>
      </c>
      <c r="G12" s="18" cm="1">
        <f t="array" ref="G12">SUMPRODUCT(--('Pr 2024'!$B$5:$B$663=B12),('Pr 2024'!$G$5:$G$663))+SUMPRODUCT(--('Resultater 2025'!$B$3:$B$64=B12),('Resultater 2025'!$G$3:$G$64))</f>
        <v>3</v>
      </c>
    </row>
    <row r="13" spans="1:7" x14ac:dyDescent="0.3">
      <c r="A13" s="19">
        <f t="shared" si="0"/>
        <v>9</v>
      </c>
      <c r="B13" s="23" t="s">
        <v>89</v>
      </c>
      <c r="C13" s="23" t="s">
        <v>6</v>
      </c>
      <c r="D13" s="20" cm="1">
        <f t="array" ref="D13">SUMPRODUCT(--('Pr 2024'!$B$5:$B$663=B13),('Pr 2024'!$D$5:$D$663))+SUMPRODUCT(--('Resultater 2025'!$B$3:$B$64=B13),('Resultater 2025'!$D$3:$D$64))</f>
        <v>214</v>
      </c>
      <c r="E13" s="18" cm="1">
        <f t="array" ref="E13">SUMPRODUCT(--('Pr 2024'!$B$5:$B$663=B13),('Pr 2024'!$E$5:$E$663))+SUMPRODUCT(--('Resultater 2025'!$B$3:$B$64=B13),('Resultater 2025'!$E$3:$E$64))</f>
        <v>5</v>
      </c>
      <c r="F13" s="18" cm="1">
        <f t="array" ref="F13">SUMPRODUCT(--('Pr 2024'!$B$5:$B$663=B13),('Pr 2024'!$F$5:$F$663))+SUMPRODUCT(--('Resultater 2025'!$B$3:$B$64=B13),('Resultater 2025'!$F$3:$F$64))</f>
        <v>4</v>
      </c>
      <c r="G13" s="18" cm="1">
        <f t="array" ref="G13">SUMPRODUCT(--('Pr 2024'!$B$5:$B$663=B13),('Pr 2024'!$G$5:$G$663))+SUMPRODUCT(--('Resultater 2025'!$B$3:$B$64=B13),('Resultater 2025'!$G$3:$G$64))</f>
        <v>3</v>
      </c>
    </row>
    <row r="14" spans="1:7" x14ac:dyDescent="0.3">
      <c r="A14" s="19">
        <f t="shared" si="0"/>
        <v>10</v>
      </c>
      <c r="B14" s="23" t="s">
        <v>106</v>
      </c>
      <c r="C14" s="23" t="s">
        <v>52</v>
      </c>
      <c r="D14" s="20" cm="1">
        <f t="array" ref="D14">SUMPRODUCT(--('Pr 2024'!$B$5:$B$663=B14),('Pr 2024'!$D$5:$D$663))+SUMPRODUCT(--('Resultater 2025'!$B$3:$B$64=B14),('Resultater 2025'!$D$3:$D$64))</f>
        <v>206</v>
      </c>
      <c r="E14" s="18" cm="1">
        <f t="array" ref="E14">SUMPRODUCT(--('Pr 2024'!$B$5:$B$663=B14),('Pr 2024'!$E$5:$E$663))+SUMPRODUCT(--('Resultater 2025'!$B$3:$B$64=B14),('Resultater 2025'!$E$3:$E$64))</f>
        <v>7</v>
      </c>
      <c r="F14" s="18" cm="1">
        <f t="array" ref="F14">SUMPRODUCT(--('Pr 2024'!$B$5:$B$663=B14),('Pr 2024'!$F$5:$F$663))+SUMPRODUCT(--('Resultater 2025'!$B$3:$B$64=B14),('Resultater 2025'!$F$3:$F$64))</f>
        <v>3</v>
      </c>
      <c r="G14" s="18" cm="1">
        <f t="array" ref="G14">SUMPRODUCT(--('Pr 2024'!$B$5:$B$663=B14),('Pr 2024'!$G$5:$G$663))+SUMPRODUCT(--('Resultater 2025'!$B$3:$B$64=B14),('Resultater 2025'!$G$3:$G$64))</f>
        <v>3</v>
      </c>
    </row>
    <row r="15" spans="1:7" x14ac:dyDescent="0.3">
      <c r="A15" s="19">
        <f t="shared" si="0"/>
        <v>11</v>
      </c>
      <c r="B15" s="23" t="s">
        <v>95</v>
      </c>
      <c r="C15" s="23" t="s">
        <v>96</v>
      </c>
      <c r="D15" s="20" cm="1">
        <f t="array" ref="D15">SUMPRODUCT(--('Pr 2024'!$B$5:$B$663=B15),('Pr 2024'!$D$5:$D$663))+SUMPRODUCT(--('Resultater 2025'!$B$3:$B$64=B15),('Resultater 2025'!$D$3:$D$64))</f>
        <v>204</v>
      </c>
      <c r="E15" s="18" cm="1">
        <f t="array" ref="E15">SUMPRODUCT(--('Pr 2024'!$B$5:$B$663=B15),('Pr 2024'!$E$5:$E$663))+SUMPRODUCT(--('Resultater 2025'!$B$3:$B$64=B15),('Resultater 2025'!$E$3:$E$64))</f>
        <v>5</v>
      </c>
      <c r="F15" s="18" cm="1">
        <f t="array" ref="F15">SUMPRODUCT(--('Pr 2024'!$B$5:$B$663=B15),('Pr 2024'!$F$5:$F$663))+SUMPRODUCT(--('Resultater 2025'!$B$3:$B$64=B15),('Resultater 2025'!$F$3:$F$64))</f>
        <v>7</v>
      </c>
      <c r="G15" s="18" cm="1">
        <f t="array" ref="G15">SUMPRODUCT(--('Pr 2024'!$B$5:$B$663=B15),('Pr 2024'!$G$5:$G$663))+SUMPRODUCT(--('Resultater 2025'!$B$3:$B$64=B15),('Resultater 2025'!$G$3:$G$64))</f>
        <v>3</v>
      </c>
    </row>
    <row r="16" spans="1:7" x14ac:dyDescent="0.3">
      <c r="A16" s="19">
        <f t="shared" si="0"/>
        <v>12</v>
      </c>
      <c r="B16" s="21" t="s">
        <v>92</v>
      </c>
      <c r="C16" s="21" t="s">
        <v>93</v>
      </c>
      <c r="D16" s="20" cm="1">
        <f t="array" ref="D16">SUMPRODUCT(--('Pr 2024'!$B$5:$B$663=B16),('Pr 2024'!$D$5:$D$663))+SUMPRODUCT(--('Resultater 2025'!$B$3:$B$64=B16),('Resultater 2025'!$D$3:$D$64))</f>
        <v>177</v>
      </c>
      <c r="E16" s="18" cm="1">
        <f t="array" ref="E16">SUMPRODUCT(--('Pr 2024'!$B$5:$B$663=B16),('Pr 2024'!$E$5:$E$663))+SUMPRODUCT(--('Resultater 2025'!$B$3:$B$64=B16),('Resultater 2025'!$E$3:$E$64))</f>
        <v>2</v>
      </c>
      <c r="F16" s="18" cm="1">
        <f t="array" ref="F16">SUMPRODUCT(--('Pr 2024'!$B$5:$B$663=B16),('Pr 2024'!$F$5:$F$663))+SUMPRODUCT(--('Resultater 2025'!$B$3:$B$64=B16),('Resultater 2025'!$F$3:$F$64))</f>
        <v>4</v>
      </c>
      <c r="G16" s="18" cm="1">
        <f t="array" ref="G16">SUMPRODUCT(--('Pr 2024'!$B$5:$B$663=B16),('Pr 2024'!$G$5:$G$663))+SUMPRODUCT(--('Resultater 2025'!$B$3:$B$64=B16),('Resultater 2025'!$G$3:$G$64))</f>
        <v>5</v>
      </c>
    </row>
    <row r="17" spans="1:7" x14ac:dyDescent="0.3">
      <c r="A17" s="19">
        <f t="shared" si="0"/>
        <v>13</v>
      </c>
      <c r="B17" s="21" t="s">
        <v>94</v>
      </c>
      <c r="C17" s="21" t="s">
        <v>55</v>
      </c>
      <c r="D17" s="20" cm="1">
        <f t="array" ref="D17">SUMPRODUCT(--('Pr 2024'!$B$5:$B$663=B17),('Pr 2024'!$D$5:$D$663))+SUMPRODUCT(--('Resultater 2025'!$B$3:$B$64=B17),('Resultater 2025'!$D$3:$D$64))</f>
        <v>176</v>
      </c>
      <c r="E17" s="18" cm="1">
        <f t="array" ref="E17">SUMPRODUCT(--('Pr 2024'!$B$5:$B$663=B17),('Pr 2024'!$E$5:$E$663))+SUMPRODUCT(--('Resultater 2025'!$B$3:$B$64=B17),('Resultater 2025'!$E$3:$E$64))</f>
        <v>7</v>
      </c>
      <c r="F17" s="18" cm="1">
        <f t="array" ref="F17">SUMPRODUCT(--('Pr 2024'!$B$5:$B$663=B17),('Pr 2024'!$F$5:$F$663))+SUMPRODUCT(--('Resultater 2025'!$B$3:$B$64=B17),('Resultater 2025'!$F$3:$F$64))</f>
        <v>4</v>
      </c>
      <c r="G17" s="18" cm="1">
        <f t="array" ref="G17">SUMPRODUCT(--('Pr 2024'!$B$5:$B$663=B17),('Pr 2024'!$G$5:$G$663))+SUMPRODUCT(--('Resultater 2025'!$B$3:$B$64=B17),('Resultater 2025'!$G$3:$G$64))</f>
        <v>4</v>
      </c>
    </row>
    <row r="18" spans="1:7" x14ac:dyDescent="0.3">
      <c r="A18" s="19">
        <f t="shared" si="0"/>
        <v>14</v>
      </c>
      <c r="B18" s="21" t="s">
        <v>97</v>
      </c>
      <c r="C18" s="21" t="s">
        <v>23</v>
      </c>
      <c r="D18" s="20" cm="1">
        <f t="array" ref="D18">SUMPRODUCT(--('Pr 2024'!$B$5:$B$663=B18),('Pr 2024'!$D$5:$D$663))+SUMPRODUCT(--('Resultater 2025'!$B$3:$B$64=B18),('Resultater 2025'!$D$3:$D$64))</f>
        <v>166</v>
      </c>
      <c r="E18" s="18" cm="1">
        <f t="array" ref="E18">SUMPRODUCT(--('Pr 2024'!$B$5:$B$663=B18),('Pr 2024'!$E$5:$E$663))+SUMPRODUCT(--('Resultater 2025'!$B$3:$B$64=B18),('Resultater 2025'!$E$3:$E$64))</f>
        <v>4</v>
      </c>
      <c r="F18" s="18" cm="1">
        <f t="array" ref="F18">SUMPRODUCT(--('Pr 2024'!$B$5:$B$663=B18),('Pr 2024'!$F$5:$F$663))+SUMPRODUCT(--('Resultater 2025'!$B$3:$B$64=B18),('Resultater 2025'!$F$3:$F$64))</f>
        <v>6</v>
      </c>
      <c r="G18" s="18" cm="1">
        <f t="array" ref="G18">SUMPRODUCT(--('Pr 2024'!$B$5:$B$663=B18),('Pr 2024'!$G$5:$G$663))+SUMPRODUCT(--('Resultater 2025'!$B$3:$B$64=B18),('Resultater 2025'!$G$3:$G$64))</f>
        <v>2</v>
      </c>
    </row>
    <row r="19" spans="1:7" x14ac:dyDescent="0.3">
      <c r="A19" s="19">
        <f t="shared" si="0"/>
        <v>15</v>
      </c>
      <c r="B19" s="21" t="s">
        <v>98</v>
      </c>
      <c r="C19" s="21" t="s">
        <v>99</v>
      </c>
      <c r="D19" s="20" cm="1">
        <f t="array" ref="D19">SUMPRODUCT(--('Pr 2024'!$B$5:$B$663=B19),('Pr 2024'!$D$5:$D$663))+SUMPRODUCT(--('Resultater 2025'!$B$3:$B$64=B19),('Resultater 2025'!$D$3:$D$64))</f>
        <v>165</v>
      </c>
      <c r="E19" s="18" cm="1">
        <f t="array" ref="E19">SUMPRODUCT(--('Pr 2024'!$B$5:$B$663=B19),('Pr 2024'!$E$5:$E$663))+SUMPRODUCT(--('Resultater 2025'!$B$3:$B$64=B19),('Resultater 2025'!$E$3:$E$64))</f>
        <v>7</v>
      </c>
      <c r="F19" s="18" cm="1">
        <f t="array" ref="F19">SUMPRODUCT(--('Pr 2024'!$B$5:$B$663=B19),('Pr 2024'!$F$5:$F$663))+SUMPRODUCT(--('Resultater 2025'!$B$3:$B$64=B19),('Resultater 2025'!$F$3:$F$64))</f>
        <v>4</v>
      </c>
      <c r="G19" s="18" cm="1">
        <f t="array" ref="G19">SUMPRODUCT(--('Pr 2024'!$B$5:$B$663=B19),('Pr 2024'!$G$5:$G$663))+SUMPRODUCT(--('Resultater 2025'!$B$3:$B$64=B19),('Resultater 2025'!$G$3:$G$64))</f>
        <v>3</v>
      </c>
    </row>
    <row r="20" spans="1:7" x14ac:dyDescent="0.3">
      <c r="A20" s="19">
        <f t="shared" si="0"/>
        <v>16</v>
      </c>
      <c r="B20" s="21" t="s">
        <v>100</v>
      </c>
      <c r="C20" s="21" t="s">
        <v>101</v>
      </c>
      <c r="D20" s="20" cm="1">
        <f t="array" ref="D20">SUMPRODUCT(--('Pr 2024'!$B$5:$B$663=B20),('Pr 2024'!$D$5:$D$663))+SUMPRODUCT(--('Resultater 2025'!$B$3:$B$64=B20),('Resultater 2025'!$D$3:$D$64))</f>
        <v>158</v>
      </c>
      <c r="E20" s="18" cm="1">
        <f t="array" ref="E20">SUMPRODUCT(--('Pr 2024'!$B$5:$B$663=B20),('Pr 2024'!$E$5:$E$663))+SUMPRODUCT(--('Resultater 2025'!$B$3:$B$64=B20),('Resultater 2025'!$E$3:$E$64))</f>
        <v>4</v>
      </c>
      <c r="F20" s="18" cm="1">
        <f t="array" ref="F20">SUMPRODUCT(--('Pr 2024'!$B$5:$B$663=B20),('Pr 2024'!$F$5:$F$663))+SUMPRODUCT(--('Resultater 2025'!$B$3:$B$64=B20),('Resultater 2025'!$F$3:$F$64))</f>
        <v>1</v>
      </c>
      <c r="G20" s="18" cm="1">
        <f t="array" ref="G20">SUMPRODUCT(--('Pr 2024'!$B$5:$B$663=B20),('Pr 2024'!$G$5:$G$663))+SUMPRODUCT(--('Resultater 2025'!$B$3:$B$64=B20),('Resultater 2025'!$G$3:$G$64))</f>
        <v>6</v>
      </c>
    </row>
    <row r="21" spans="1:7" x14ac:dyDescent="0.3">
      <c r="A21" s="19">
        <f t="shared" si="0"/>
        <v>17</v>
      </c>
      <c r="B21" s="23" t="s">
        <v>107</v>
      </c>
      <c r="C21" s="23" t="s">
        <v>108</v>
      </c>
      <c r="D21" s="20" cm="1">
        <f t="array" ref="D21">SUMPRODUCT(--('Pr 2024'!$B$5:$B$663=B21),('Pr 2024'!$D$5:$D$663))+SUMPRODUCT(--('Resultater 2025'!$B$3:$B$64=B21),('Resultater 2025'!$D$3:$D$64))</f>
        <v>157</v>
      </c>
      <c r="E21" s="18" cm="1">
        <f t="array" ref="E21">SUMPRODUCT(--('Pr 2024'!$B$5:$B$663=B21),('Pr 2024'!$E$5:$E$663))+SUMPRODUCT(--('Resultater 2025'!$B$3:$B$64=B21),('Resultater 2025'!$E$3:$E$64))</f>
        <v>4</v>
      </c>
      <c r="F21" s="18" cm="1">
        <f t="array" ref="F21">SUMPRODUCT(--('Pr 2024'!$B$5:$B$663=B21),('Pr 2024'!$F$5:$F$663))+SUMPRODUCT(--('Resultater 2025'!$B$3:$B$64=B21),('Resultater 2025'!$F$3:$F$64))</f>
        <v>6</v>
      </c>
      <c r="G21" s="18" cm="1">
        <f t="array" ref="G21">SUMPRODUCT(--('Pr 2024'!$B$5:$B$663=B21),('Pr 2024'!$G$5:$G$663))+SUMPRODUCT(--('Resultater 2025'!$B$3:$B$64=B21),('Resultater 2025'!$G$3:$G$64))</f>
        <v>0</v>
      </c>
    </row>
    <row r="22" spans="1:7" x14ac:dyDescent="0.3">
      <c r="A22" s="19">
        <f t="shared" si="0"/>
        <v>18</v>
      </c>
      <c r="B22" s="21" t="s">
        <v>102</v>
      </c>
      <c r="C22" s="21" t="s">
        <v>103</v>
      </c>
      <c r="D22" s="20" cm="1">
        <f t="array" ref="D22">SUMPRODUCT(--('Pr 2024'!$B$5:$B$663=B22),('Pr 2024'!$D$5:$D$663))+SUMPRODUCT(--('Resultater 2025'!$B$3:$B$64=B22),('Resultater 2025'!$D$3:$D$64))</f>
        <v>155</v>
      </c>
      <c r="E22" s="18" cm="1">
        <f t="array" ref="E22">SUMPRODUCT(--('Pr 2024'!$B$5:$B$663=B22),('Pr 2024'!$E$5:$E$663))+SUMPRODUCT(--('Resultater 2025'!$B$3:$B$64=B22),('Resultater 2025'!$E$3:$E$64))</f>
        <v>6</v>
      </c>
      <c r="F22" s="18" cm="1">
        <f t="array" ref="F22">SUMPRODUCT(--('Pr 2024'!$B$5:$B$663=B22),('Pr 2024'!$F$5:$F$663))+SUMPRODUCT(--('Resultater 2025'!$B$3:$B$64=B22),('Resultater 2025'!$F$3:$F$64))</f>
        <v>3</v>
      </c>
      <c r="G22" s="18" cm="1">
        <f t="array" ref="G22">SUMPRODUCT(--('Pr 2024'!$B$5:$B$663=B22),('Pr 2024'!$G$5:$G$663))+SUMPRODUCT(--('Resultater 2025'!$B$3:$B$64=B22),('Resultater 2025'!$G$3:$G$64))</f>
        <v>2</v>
      </c>
    </row>
    <row r="23" spans="1:7" x14ac:dyDescent="0.3">
      <c r="A23" s="19">
        <f t="shared" si="0"/>
        <v>18</v>
      </c>
      <c r="B23" s="23" t="s">
        <v>104</v>
      </c>
      <c r="C23" s="23" t="s">
        <v>105</v>
      </c>
      <c r="D23" s="20" cm="1">
        <f t="array" ref="D23">SUMPRODUCT(--('Pr 2024'!$B$5:$B$663=B23),('Pr 2024'!$D$5:$D$663))+SUMPRODUCT(--('Resultater 2025'!$B$3:$B$64=B23),('Resultater 2025'!$D$3:$D$64))</f>
        <v>155</v>
      </c>
      <c r="E23" s="18" cm="1">
        <f t="array" ref="E23">SUMPRODUCT(--('Pr 2024'!$B$5:$B$663=B23),('Pr 2024'!$E$5:$E$663))+SUMPRODUCT(--('Resultater 2025'!$B$3:$B$64=B23),('Resultater 2025'!$E$3:$E$64))</f>
        <v>0</v>
      </c>
      <c r="F23" s="18" cm="1">
        <f t="array" ref="F23">SUMPRODUCT(--('Pr 2024'!$B$5:$B$663=B23),('Pr 2024'!$F$5:$F$663))+SUMPRODUCT(--('Resultater 2025'!$B$3:$B$64=B23),('Resultater 2025'!$F$3:$F$64))</f>
        <v>4</v>
      </c>
      <c r="G23" s="18" cm="1">
        <f t="array" ref="G23">SUMPRODUCT(--('Pr 2024'!$B$5:$B$663=B23),('Pr 2024'!$G$5:$G$663))+SUMPRODUCT(--('Resultater 2025'!$B$3:$B$64=B23),('Resultater 2025'!$G$3:$G$64))</f>
        <v>6</v>
      </c>
    </row>
    <row r="24" spans="1:7" x14ac:dyDescent="0.3">
      <c r="A24" s="19">
        <f t="shared" si="0"/>
        <v>20</v>
      </c>
      <c r="B24" s="23" t="s">
        <v>109</v>
      </c>
      <c r="C24" s="23" t="s">
        <v>20</v>
      </c>
      <c r="D24" s="20" cm="1">
        <f t="array" ref="D24">SUMPRODUCT(--('Pr 2024'!$B$5:$B$663=B24),('Pr 2024'!$D$5:$D$663))+SUMPRODUCT(--('Resultater 2025'!$B$3:$B$64=B24),('Resultater 2025'!$D$3:$D$64))</f>
        <v>147</v>
      </c>
      <c r="E24" s="18" cm="1">
        <f t="array" ref="E24">SUMPRODUCT(--('Pr 2024'!$B$5:$B$663=B24),('Pr 2024'!$E$5:$E$663))+SUMPRODUCT(--('Resultater 2025'!$B$3:$B$64=B24),('Resultater 2025'!$E$3:$E$64))</f>
        <v>4</v>
      </c>
      <c r="F24" s="18" cm="1">
        <f t="array" ref="F24">SUMPRODUCT(--('Pr 2024'!$B$5:$B$663=B24),('Pr 2024'!$F$5:$F$663))+SUMPRODUCT(--('Resultater 2025'!$B$3:$B$64=B24),('Resultater 2025'!$F$3:$F$64))</f>
        <v>4</v>
      </c>
      <c r="G24" s="18" cm="1">
        <f t="array" ref="G24">SUMPRODUCT(--('Pr 2024'!$B$5:$B$663=B24),('Pr 2024'!$G$5:$G$663))+SUMPRODUCT(--('Resultater 2025'!$B$3:$B$64=B24),('Resultater 2025'!$G$3:$G$64))</f>
        <v>5</v>
      </c>
    </row>
    <row r="25" spans="1:7" x14ac:dyDescent="0.3">
      <c r="A25" s="19">
        <f t="shared" si="0"/>
        <v>21</v>
      </c>
      <c r="B25" s="21" t="s">
        <v>169</v>
      </c>
      <c r="C25" s="21" t="s">
        <v>9</v>
      </c>
      <c r="D25" s="20" cm="1">
        <f t="array" ref="D25">SUMPRODUCT(--('Pr 2024'!$B$5:$B$663=B25),('Pr 2024'!$D$5:$D$663))+SUMPRODUCT(--('Resultater 2025'!$B$3:$B$64=B25),('Resultater 2025'!$D$3:$D$64))</f>
        <v>144</v>
      </c>
      <c r="E25" s="18" cm="1">
        <f t="array" ref="E25">SUMPRODUCT(--('Pr 2024'!$B$5:$B$663=B25),('Pr 2024'!$E$5:$E$663))+SUMPRODUCT(--('Resultater 2025'!$B$3:$B$64=B25),('Resultater 2025'!$E$3:$E$64))</f>
        <v>3</v>
      </c>
      <c r="F25" s="18" cm="1">
        <f t="array" ref="F25">SUMPRODUCT(--('Pr 2024'!$B$5:$B$663=B25),('Pr 2024'!$F$5:$F$663))+SUMPRODUCT(--('Resultater 2025'!$B$3:$B$64=B25),('Resultater 2025'!$F$3:$F$64))</f>
        <v>3</v>
      </c>
      <c r="G25" s="18" cm="1">
        <f t="array" ref="G25">SUMPRODUCT(--('Pr 2024'!$B$5:$B$663=B25),('Pr 2024'!$G$5:$G$663))+SUMPRODUCT(--('Resultater 2025'!$B$3:$B$64=B25),('Resultater 2025'!$G$3:$G$64))</f>
        <v>3</v>
      </c>
    </row>
    <row r="26" spans="1:7" x14ac:dyDescent="0.3">
      <c r="A26" s="19">
        <f t="shared" si="0"/>
        <v>22</v>
      </c>
      <c r="B26" s="21" t="s">
        <v>110</v>
      </c>
      <c r="C26" s="21" t="s">
        <v>111</v>
      </c>
      <c r="D26" s="20" cm="1">
        <f t="array" ref="D26">SUMPRODUCT(--('Pr 2024'!$B$5:$B$663=B26),('Pr 2024'!$D$5:$D$663))+SUMPRODUCT(--('Resultater 2025'!$B$3:$B$64=B26),('Resultater 2025'!$D$3:$D$64))</f>
        <v>141</v>
      </c>
      <c r="E26" s="18" cm="1">
        <f t="array" ref="E26">SUMPRODUCT(--('Pr 2024'!$B$5:$B$663=B26),('Pr 2024'!$E$5:$E$663))+SUMPRODUCT(--('Resultater 2025'!$B$3:$B$64=B26),('Resultater 2025'!$E$3:$E$64))</f>
        <v>8</v>
      </c>
      <c r="F26" s="18" cm="1">
        <f t="array" ref="F26">SUMPRODUCT(--('Pr 2024'!$B$5:$B$663=B26),('Pr 2024'!$F$5:$F$663))+SUMPRODUCT(--('Resultater 2025'!$B$3:$B$64=B26),('Resultater 2025'!$F$3:$F$64))</f>
        <v>3</v>
      </c>
      <c r="G26" s="18" cm="1">
        <f t="array" ref="G26">SUMPRODUCT(--('Pr 2024'!$B$5:$B$663=B26),('Pr 2024'!$G$5:$G$663))+SUMPRODUCT(--('Resultater 2025'!$B$3:$B$64=B26),('Resultater 2025'!$G$3:$G$64))</f>
        <v>2</v>
      </c>
    </row>
    <row r="27" spans="1:7" x14ac:dyDescent="0.3">
      <c r="A27" s="19">
        <f t="shared" si="0"/>
        <v>23</v>
      </c>
      <c r="B27" s="21" t="s">
        <v>112</v>
      </c>
      <c r="C27" s="21" t="s">
        <v>113</v>
      </c>
      <c r="D27" s="20" cm="1">
        <f t="array" ref="D27">SUMPRODUCT(--('Pr 2024'!$B$5:$B$663=B27),('Pr 2024'!$D$5:$D$663))+SUMPRODUCT(--('Resultater 2025'!$B$3:$B$64=B27),('Resultater 2025'!$D$3:$D$64))</f>
        <v>130</v>
      </c>
      <c r="E27" s="18" cm="1">
        <f t="array" ref="E27">SUMPRODUCT(--('Pr 2024'!$B$5:$B$663=B27),('Pr 2024'!$E$5:$E$663))+SUMPRODUCT(--('Resultater 2025'!$B$3:$B$64=B27),('Resultater 2025'!$E$3:$E$64))</f>
        <v>5</v>
      </c>
      <c r="F27" s="18" cm="1">
        <f t="array" ref="F27">SUMPRODUCT(--('Pr 2024'!$B$5:$B$663=B27),('Pr 2024'!$F$5:$F$663))+SUMPRODUCT(--('Resultater 2025'!$B$3:$B$64=B27),('Resultater 2025'!$F$3:$F$64))</f>
        <v>1</v>
      </c>
      <c r="G27" s="18" cm="1">
        <f t="array" ref="G27">SUMPRODUCT(--('Pr 2024'!$B$5:$B$663=B27),('Pr 2024'!$G$5:$G$663))+SUMPRODUCT(--('Resultater 2025'!$B$3:$B$64=B27),('Resultater 2025'!$G$3:$G$64))</f>
        <v>2</v>
      </c>
    </row>
    <row r="28" spans="1:7" x14ac:dyDescent="0.3">
      <c r="A28" s="19">
        <f t="shared" si="0"/>
        <v>24</v>
      </c>
      <c r="B28" s="21" t="s">
        <v>713</v>
      </c>
      <c r="C28" s="21" t="s">
        <v>707</v>
      </c>
      <c r="D28" s="20" cm="1">
        <f t="array" ref="D28">SUMPRODUCT(--('Pr 2024'!$B$5:$B$663=B28),('Pr 2024'!$D$5:$D$663))+SUMPRODUCT(--('Resultater 2025'!$B$3:$B$64=B28),('Resultater 2025'!$D$3:$D$64))</f>
        <v>127</v>
      </c>
      <c r="E28" s="18" cm="1">
        <f t="array" ref="E28">SUMPRODUCT(--('Pr 2024'!$B$5:$B$663=B28),('Pr 2024'!$E$5:$E$663))+SUMPRODUCT(--('Resultater 2025'!$B$3:$B$64=B28),('Resultater 2025'!$E$3:$E$64))</f>
        <v>2</v>
      </c>
      <c r="F28" s="18" cm="1">
        <f t="array" ref="F28">SUMPRODUCT(--('Pr 2024'!$B$5:$B$663=B28),('Pr 2024'!$F$5:$F$663))+SUMPRODUCT(--('Resultater 2025'!$B$3:$B$64=B28),('Resultater 2025'!$F$3:$F$64))</f>
        <v>2</v>
      </c>
      <c r="G28" s="18" cm="1">
        <f t="array" ref="G28">SUMPRODUCT(--('Pr 2024'!$B$5:$B$663=B28),('Pr 2024'!$G$5:$G$663))+SUMPRODUCT(--('Resultater 2025'!$B$3:$B$64=B28),('Resultater 2025'!$G$3:$G$64))</f>
        <v>3</v>
      </c>
    </row>
    <row r="29" spans="1:7" x14ac:dyDescent="0.3">
      <c r="A29" s="19">
        <f t="shared" si="0"/>
        <v>24</v>
      </c>
      <c r="B29" s="23" t="s">
        <v>137</v>
      </c>
      <c r="C29" s="23" t="s">
        <v>20</v>
      </c>
      <c r="D29" s="20" cm="1">
        <f t="array" ref="D29">SUMPRODUCT(--('Pr 2024'!$B$5:$B$663=B29),('Pr 2024'!$D$5:$D$663))+SUMPRODUCT(--('Resultater 2025'!$B$3:$B$64=B29),('Resultater 2025'!$D$3:$D$64))</f>
        <v>127</v>
      </c>
      <c r="E29" s="18" cm="1">
        <f t="array" ref="E29">SUMPRODUCT(--('Pr 2024'!$B$5:$B$663=B29),('Pr 2024'!$E$5:$E$663))+SUMPRODUCT(--('Resultater 2025'!$B$3:$B$64=B29),('Resultater 2025'!$E$3:$E$64))</f>
        <v>1</v>
      </c>
      <c r="F29" s="18" cm="1">
        <f t="array" ref="F29">SUMPRODUCT(--('Pr 2024'!$B$5:$B$663=B29),('Pr 2024'!$F$5:$F$663))+SUMPRODUCT(--('Resultater 2025'!$B$3:$B$64=B29),('Resultater 2025'!$F$3:$F$64))</f>
        <v>3</v>
      </c>
      <c r="G29" s="18" cm="1">
        <f t="array" ref="G29">SUMPRODUCT(--('Pr 2024'!$B$5:$B$663=B29),('Pr 2024'!$G$5:$G$663))+SUMPRODUCT(--('Resultater 2025'!$B$3:$B$64=B29),('Resultater 2025'!$G$3:$G$64))</f>
        <v>4</v>
      </c>
    </row>
    <row r="30" spans="1:7" x14ac:dyDescent="0.3">
      <c r="A30" s="19">
        <f t="shared" si="0"/>
        <v>26</v>
      </c>
      <c r="B30" s="21" t="s">
        <v>114</v>
      </c>
      <c r="C30" s="21" t="s">
        <v>115</v>
      </c>
      <c r="D30" s="20" cm="1">
        <f t="array" ref="D30">SUMPRODUCT(--('Pr 2024'!$B$5:$B$663=B30),('Pr 2024'!$D$5:$D$663))+SUMPRODUCT(--('Resultater 2025'!$B$3:$B$64=B30),('Resultater 2025'!$D$3:$D$64))</f>
        <v>124</v>
      </c>
      <c r="E30" s="18" cm="1">
        <f t="array" ref="E30">SUMPRODUCT(--('Pr 2024'!$B$5:$B$663=B30),('Pr 2024'!$E$5:$E$663))+SUMPRODUCT(--('Resultater 2025'!$B$3:$B$64=B30),('Resultater 2025'!$E$3:$E$64))</f>
        <v>3</v>
      </c>
      <c r="F30" s="18" cm="1">
        <f t="array" ref="F30">SUMPRODUCT(--('Pr 2024'!$B$5:$B$663=B30),('Pr 2024'!$F$5:$F$663))+SUMPRODUCT(--('Resultater 2025'!$B$3:$B$64=B30),('Resultater 2025'!$F$3:$F$64))</f>
        <v>0</v>
      </c>
      <c r="G30" s="18" cm="1">
        <f t="array" ref="G30">SUMPRODUCT(--('Pr 2024'!$B$5:$B$663=B30),('Pr 2024'!$G$5:$G$663))+SUMPRODUCT(--('Resultater 2025'!$B$3:$B$64=B30),('Resultater 2025'!$G$3:$G$64))</f>
        <v>3</v>
      </c>
    </row>
    <row r="31" spans="1:7" x14ac:dyDescent="0.3">
      <c r="A31" s="19">
        <f t="shared" si="0"/>
        <v>27</v>
      </c>
      <c r="B31" s="21" t="s">
        <v>116</v>
      </c>
      <c r="C31" s="21" t="s">
        <v>117</v>
      </c>
      <c r="D31" s="20" cm="1">
        <f t="array" ref="D31">SUMPRODUCT(--('Pr 2024'!$B$5:$B$663=B31),('Pr 2024'!$D$5:$D$663))+SUMPRODUCT(--('Resultater 2025'!$B$3:$B$64=B31),('Resultater 2025'!$D$3:$D$64))</f>
        <v>123</v>
      </c>
      <c r="E31" s="18" cm="1">
        <f t="array" ref="E31">SUMPRODUCT(--('Pr 2024'!$B$5:$B$663=B31),('Pr 2024'!$E$5:$E$663))+SUMPRODUCT(--('Resultater 2025'!$B$3:$B$64=B31),('Resultater 2025'!$E$3:$E$64))</f>
        <v>4</v>
      </c>
      <c r="F31" s="18" cm="1">
        <f t="array" ref="F31">SUMPRODUCT(--('Pr 2024'!$B$5:$B$663=B31),('Pr 2024'!$F$5:$F$663))+SUMPRODUCT(--('Resultater 2025'!$B$3:$B$64=B31),('Resultater 2025'!$F$3:$F$64))</f>
        <v>3</v>
      </c>
      <c r="G31" s="18" cm="1">
        <f t="array" ref="G31">SUMPRODUCT(--('Pr 2024'!$B$5:$B$663=B31),('Pr 2024'!$G$5:$G$663))+SUMPRODUCT(--('Resultater 2025'!$B$3:$B$64=B31),('Resultater 2025'!$G$3:$G$64))</f>
        <v>3</v>
      </c>
    </row>
    <row r="32" spans="1:7" x14ac:dyDescent="0.3">
      <c r="A32" s="19">
        <f t="shared" si="0"/>
        <v>28</v>
      </c>
      <c r="B32" s="23" t="s">
        <v>118</v>
      </c>
      <c r="C32" s="23" t="s">
        <v>119</v>
      </c>
      <c r="D32" s="20" cm="1">
        <f t="array" ref="D32">SUMPRODUCT(--('Pr 2024'!$B$5:$B$663=B32),('Pr 2024'!$D$5:$D$663))+SUMPRODUCT(--('Resultater 2025'!$B$3:$B$64=B32),('Resultater 2025'!$D$3:$D$64))</f>
        <v>117</v>
      </c>
      <c r="E32" s="18" cm="1">
        <f t="array" ref="E32">SUMPRODUCT(--('Pr 2024'!$B$5:$B$663=B32),('Pr 2024'!$E$5:$E$663))+SUMPRODUCT(--('Resultater 2025'!$B$3:$B$64=B32),('Resultater 2025'!$E$3:$E$64))</f>
        <v>0</v>
      </c>
      <c r="F32" s="18" cm="1">
        <f t="array" ref="F32">SUMPRODUCT(--('Pr 2024'!$B$5:$B$663=B32),('Pr 2024'!$F$5:$F$663))+SUMPRODUCT(--('Resultater 2025'!$B$3:$B$64=B32),('Resultater 2025'!$F$3:$F$64))</f>
        <v>3</v>
      </c>
      <c r="G32" s="18" cm="1">
        <f t="array" ref="G32">SUMPRODUCT(--('Pr 2024'!$B$5:$B$663=B32),('Pr 2024'!$G$5:$G$663))+SUMPRODUCT(--('Resultater 2025'!$B$3:$B$64=B32),('Resultater 2025'!$G$3:$G$64))</f>
        <v>3</v>
      </c>
    </row>
    <row r="33" spans="1:7" x14ac:dyDescent="0.3">
      <c r="A33" s="19">
        <f t="shared" si="0"/>
        <v>29</v>
      </c>
      <c r="B33" s="23" t="s">
        <v>680</v>
      </c>
      <c r="C33" s="23" t="s">
        <v>33</v>
      </c>
      <c r="D33" s="20" cm="1">
        <f t="array" ref="D33">SUMPRODUCT(--('Pr 2024'!$B$5:$B$663=B33),('Pr 2024'!$D$5:$D$663))+SUMPRODUCT(--('Resultater 2025'!$B$3:$B$64=B33),('Resultater 2025'!$D$3:$D$64))</f>
        <v>116</v>
      </c>
      <c r="E33" s="18" cm="1">
        <f t="array" ref="E33">SUMPRODUCT(--('Pr 2024'!$B$5:$B$663=B33),('Pr 2024'!$E$5:$E$663))+SUMPRODUCT(--('Resultater 2025'!$B$3:$B$64=B33),('Resultater 2025'!$E$3:$E$64))</f>
        <v>3</v>
      </c>
      <c r="F33" s="18" cm="1">
        <f t="array" ref="F33">SUMPRODUCT(--('Pr 2024'!$B$5:$B$663=B33),('Pr 2024'!$F$5:$F$663))+SUMPRODUCT(--('Resultater 2025'!$B$3:$B$64=B33),('Resultater 2025'!$F$3:$F$64))</f>
        <v>5</v>
      </c>
      <c r="G33" s="18" cm="1">
        <f t="array" ref="G33">SUMPRODUCT(--('Pr 2024'!$B$5:$B$663=B33),('Pr 2024'!$G$5:$G$663))+SUMPRODUCT(--('Resultater 2025'!$B$3:$B$64=B33),('Resultater 2025'!$G$3:$G$64))</f>
        <v>2</v>
      </c>
    </row>
    <row r="34" spans="1:7" x14ac:dyDescent="0.3">
      <c r="A34" s="19">
        <f t="shared" si="0"/>
        <v>29</v>
      </c>
      <c r="B34" s="21" t="s">
        <v>260</v>
      </c>
      <c r="C34" s="21" t="s">
        <v>33</v>
      </c>
      <c r="D34" s="20" cm="1">
        <f t="array" ref="D34">SUMPRODUCT(--('Pr 2024'!$B$5:$B$663=B34),('Pr 2024'!$D$5:$D$663))+SUMPRODUCT(--('Resultater 2025'!$B$3:$B$64=B34),('Resultater 2025'!$D$3:$D$64))</f>
        <v>116</v>
      </c>
      <c r="E34" s="18" cm="1">
        <f t="array" ref="E34">SUMPRODUCT(--('Pr 2024'!$B$5:$B$663=B34),('Pr 2024'!$E$5:$E$663))+SUMPRODUCT(--('Resultater 2025'!$B$3:$B$64=B34),('Resultater 2025'!$E$3:$E$64))</f>
        <v>1</v>
      </c>
      <c r="F34" s="18" cm="1">
        <f t="array" ref="F34">SUMPRODUCT(--('Pr 2024'!$B$5:$B$663=B34),('Pr 2024'!$F$5:$F$663))+SUMPRODUCT(--('Resultater 2025'!$B$3:$B$64=B34),('Resultater 2025'!$F$3:$F$64))</f>
        <v>2</v>
      </c>
      <c r="G34" s="18" cm="1">
        <f t="array" ref="G34">SUMPRODUCT(--('Pr 2024'!$B$5:$B$663=B34),('Pr 2024'!$G$5:$G$663))+SUMPRODUCT(--('Resultater 2025'!$B$3:$B$64=B34),('Resultater 2025'!$G$3:$G$64))</f>
        <v>3</v>
      </c>
    </row>
    <row r="35" spans="1:7" x14ac:dyDescent="0.3">
      <c r="A35" s="19">
        <f t="shared" si="0"/>
        <v>31</v>
      </c>
      <c r="B35" s="21" t="s">
        <v>747</v>
      </c>
      <c r="C35" s="21" t="s">
        <v>696</v>
      </c>
      <c r="D35" s="20" cm="1">
        <f t="array" ref="D35">SUMPRODUCT(--('Pr 2024'!$B$5:$B$663=B35),('Pr 2024'!$D$5:$D$663))+SUMPRODUCT(--('Resultater 2025'!$B$3:$B$64=B35),('Resultater 2025'!$D$3:$D$64))</f>
        <v>113</v>
      </c>
      <c r="E35" s="18" cm="1">
        <f t="array" ref="E35">SUMPRODUCT(--('Pr 2024'!$B$5:$B$663=B35),('Pr 2024'!$E$5:$E$663))+SUMPRODUCT(--('Resultater 2025'!$B$3:$B$64=B35),('Resultater 2025'!$E$3:$E$64))</f>
        <v>5</v>
      </c>
      <c r="F35" s="18" cm="1">
        <f t="array" ref="F35">SUMPRODUCT(--('Pr 2024'!$B$5:$B$663=B35),('Pr 2024'!$F$5:$F$663))+SUMPRODUCT(--('Resultater 2025'!$B$3:$B$64=B35),('Resultater 2025'!$F$3:$F$64))</f>
        <v>3</v>
      </c>
      <c r="G35" s="18" cm="1">
        <f t="array" ref="G35">SUMPRODUCT(--('Pr 2024'!$B$5:$B$663=B35),('Pr 2024'!$G$5:$G$663))+SUMPRODUCT(--('Resultater 2025'!$B$3:$B$64=B35),('Resultater 2025'!$G$3:$G$64))</f>
        <v>1</v>
      </c>
    </row>
    <row r="36" spans="1:7" x14ac:dyDescent="0.3">
      <c r="A36" s="19">
        <f t="shared" si="0"/>
        <v>32</v>
      </c>
      <c r="B36" s="21" t="s">
        <v>697</v>
      </c>
      <c r="C36" s="21" t="s">
        <v>33</v>
      </c>
      <c r="D36" s="20" cm="1">
        <f t="array" ref="D36">SUMPRODUCT(--('Pr 2024'!$B$5:$B$663=B36),('Pr 2024'!$D$5:$D$663))+SUMPRODUCT(--('Resultater 2025'!$B$3:$B$64=B36),('Resultater 2025'!$D$3:$D$64))</f>
        <v>111</v>
      </c>
      <c r="E36" s="18" cm="1">
        <f t="array" ref="E36">SUMPRODUCT(--('Pr 2024'!$B$5:$B$663=B36),('Pr 2024'!$E$5:$E$663))+SUMPRODUCT(--('Resultater 2025'!$B$3:$B$64=B36),('Resultater 2025'!$E$3:$E$64))</f>
        <v>5</v>
      </c>
      <c r="F36" s="18" cm="1">
        <f t="array" ref="F36">SUMPRODUCT(--('Pr 2024'!$B$5:$B$663=B36),('Pr 2024'!$F$5:$F$663))+SUMPRODUCT(--('Resultater 2025'!$B$3:$B$64=B36),('Resultater 2025'!$F$3:$F$64))</f>
        <v>2</v>
      </c>
      <c r="G36" s="18" cm="1">
        <f t="array" ref="G36">SUMPRODUCT(--('Pr 2024'!$B$5:$B$663=B36),('Pr 2024'!$G$5:$G$663))+SUMPRODUCT(--('Resultater 2025'!$B$3:$B$64=B36),('Resultater 2025'!$G$3:$G$64))</f>
        <v>1</v>
      </c>
    </row>
    <row r="37" spans="1:7" x14ac:dyDescent="0.3">
      <c r="A37" s="19">
        <f t="shared" si="0"/>
        <v>32</v>
      </c>
      <c r="B37" s="21" t="s">
        <v>120</v>
      </c>
      <c r="C37" s="21" t="s">
        <v>121</v>
      </c>
      <c r="D37" s="20" cm="1">
        <f t="array" ref="D37">SUMPRODUCT(--('Pr 2024'!$B$5:$B$663=B37),('Pr 2024'!$D$5:$D$663))+SUMPRODUCT(--('Resultater 2025'!$B$3:$B$64=B37),('Resultater 2025'!$D$3:$D$64))</f>
        <v>111</v>
      </c>
      <c r="E37" s="18" cm="1">
        <f t="array" ref="E37">SUMPRODUCT(--('Pr 2024'!$B$5:$B$663=B37),('Pr 2024'!$E$5:$E$663))+SUMPRODUCT(--('Resultater 2025'!$B$3:$B$64=B37),('Resultater 2025'!$E$3:$E$64))</f>
        <v>1</v>
      </c>
      <c r="F37" s="18" cm="1">
        <f t="array" ref="F37">SUMPRODUCT(--('Pr 2024'!$B$5:$B$663=B37),('Pr 2024'!$F$5:$F$663))+SUMPRODUCT(--('Resultater 2025'!$B$3:$B$64=B37),('Resultater 2025'!$F$3:$F$64))</f>
        <v>3</v>
      </c>
      <c r="G37" s="18" cm="1">
        <f t="array" ref="G37">SUMPRODUCT(--('Pr 2024'!$B$5:$B$663=B37),('Pr 2024'!$G$5:$G$663))+SUMPRODUCT(--('Resultater 2025'!$B$3:$B$64=B37),('Resultater 2025'!$G$3:$G$64))</f>
        <v>2</v>
      </c>
    </row>
    <row r="38" spans="1:7" x14ac:dyDescent="0.3">
      <c r="A38" s="19">
        <f t="shared" si="0"/>
        <v>34</v>
      </c>
      <c r="B38" s="21" t="s">
        <v>122</v>
      </c>
      <c r="C38" s="21" t="s">
        <v>123</v>
      </c>
      <c r="D38" s="20" cm="1">
        <f t="array" ref="D38">SUMPRODUCT(--('Pr 2024'!$B$5:$B$663=B38),('Pr 2024'!$D$5:$D$663))+SUMPRODUCT(--('Resultater 2025'!$B$3:$B$64=B38),('Resultater 2025'!$D$3:$D$64))</f>
        <v>107</v>
      </c>
      <c r="E38" s="18" cm="1">
        <f t="array" ref="E38">SUMPRODUCT(--('Pr 2024'!$B$5:$B$663=B38),('Pr 2024'!$E$5:$E$663))+SUMPRODUCT(--('Resultater 2025'!$B$3:$B$64=B38),('Resultater 2025'!$E$3:$E$64))</f>
        <v>1</v>
      </c>
      <c r="F38" s="18" cm="1">
        <f t="array" ref="F38">SUMPRODUCT(--('Pr 2024'!$B$5:$B$663=B38),('Pr 2024'!$F$5:$F$663))+SUMPRODUCT(--('Resultater 2025'!$B$3:$B$64=B38),('Resultater 2025'!$F$3:$F$64))</f>
        <v>2</v>
      </c>
      <c r="G38" s="18" cm="1">
        <f t="array" ref="G38">SUMPRODUCT(--('Pr 2024'!$B$5:$B$663=B38),('Pr 2024'!$G$5:$G$663))+SUMPRODUCT(--('Resultater 2025'!$B$3:$B$64=B38),('Resultater 2025'!$G$3:$G$64))</f>
        <v>0</v>
      </c>
    </row>
    <row r="39" spans="1:7" x14ac:dyDescent="0.3">
      <c r="A39" s="19">
        <f t="shared" si="0"/>
        <v>35</v>
      </c>
      <c r="B39" s="21" t="s">
        <v>721</v>
      </c>
      <c r="C39" s="21" t="s">
        <v>67</v>
      </c>
      <c r="D39" s="20" cm="1">
        <f t="array" ref="D39">SUMPRODUCT(--('Pr 2024'!$B$5:$B$663=B39),('Pr 2024'!$D$5:$D$663))+SUMPRODUCT(--('Resultater 2025'!$B$3:$B$64=B39),('Resultater 2025'!$D$3:$D$64))</f>
        <v>106</v>
      </c>
      <c r="E39" s="18" cm="1">
        <f t="array" ref="E39">SUMPRODUCT(--('Pr 2024'!$B$5:$B$663=B39),('Pr 2024'!$E$5:$E$663))+SUMPRODUCT(--('Resultater 2025'!$B$3:$B$64=B39),('Resultater 2025'!$E$3:$E$64))</f>
        <v>2</v>
      </c>
      <c r="F39" s="18" cm="1">
        <f t="array" ref="F39">SUMPRODUCT(--('Pr 2024'!$B$5:$B$663=B39),('Pr 2024'!$F$5:$F$663))+SUMPRODUCT(--('Resultater 2025'!$B$3:$B$64=B39),('Resultater 2025'!$F$3:$F$64))</f>
        <v>2</v>
      </c>
      <c r="G39" s="18" cm="1">
        <f t="array" ref="G39">SUMPRODUCT(--('Pr 2024'!$B$5:$B$663=B39),('Pr 2024'!$G$5:$G$663))+SUMPRODUCT(--('Resultater 2025'!$B$3:$B$64=B39),('Resultater 2025'!$G$3:$G$64))</f>
        <v>2</v>
      </c>
    </row>
    <row r="40" spans="1:7" x14ac:dyDescent="0.3">
      <c r="A40" s="19">
        <f t="shared" si="0"/>
        <v>36</v>
      </c>
      <c r="B40" s="21" t="s">
        <v>124</v>
      </c>
      <c r="C40" s="21" t="s">
        <v>125</v>
      </c>
      <c r="D40" s="20" cm="1">
        <f t="array" ref="D40">SUMPRODUCT(--('Pr 2024'!$B$5:$B$663=B40),('Pr 2024'!$D$5:$D$663))+SUMPRODUCT(--('Resultater 2025'!$B$3:$B$64=B40),('Resultater 2025'!$D$3:$D$64))</f>
        <v>103</v>
      </c>
      <c r="E40" s="18" cm="1">
        <f t="array" ref="E40">SUMPRODUCT(--('Pr 2024'!$B$5:$B$663=B40),('Pr 2024'!$E$5:$E$663))+SUMPRODUCT(--('Resultater 2025'!$B$3:$B$64=B40),('Resultater 2025'!$E$3:$E$64))</f>
        <v>1</v>
      </c>
      <c r="F40" s="18" cm="1">
        <f t="array" ref="F40">SUMPRODUCT(--('Pr 2024'!$B$5:$B$663=B40),('Pr 2024'!$F$5:$F$663))+SUMPRODUCT(--('Resultater 2025'!$B$3:$B$64=B40),('Resultater 2025'!$F$3:$F$64))</f>
        <v>1</v>
      </c>
      <c r="G40" s="18" cm="1">
        <f t="array" ref="G40">SUMPRODUCT(--('Pr 2024'!$B$5:$B$663=B40),('Pr 2024'!$G$5:$G$663))+SUMPRODUCT(--('Resultater 2025'!$B$3:$B$64=B40),('Resultater 2025'!$G$3:$G$64))</f>
        <v>1</v>
      </c>
    </row>
    <row r="41" spans="1:7" x14ac:dyDescent="0.3">
      <c r="A41" s="19">
        <f t="shared" si="0"/>
        <v>37</v>
      </c>
      <c r="B41" s="23" t="s">
        <v>126</v>
      </c>
      <c r="C41" s="23" t="s">
        <v>9</v>
      </c>
      <c r="D41" s="20" cm="1">
        <f t="array" ref="D41">SUMPRODUCT(--('Pr 2024'!$B$5:$B$663=B41),('Pr 2024'!$D$5:$D$663))+SUMPRODUCT(--('Resultater 2025'!$B$3:$B$64=B41),('Resultater 2025'!$D$3:$D$64))</f>
        <v>102</v>
      </c>
      <c r="E41" s="18" cm="1">
        <f t="array" ref="E41">SUMPRODUCT(--('Pr 2024'!$B$5:$B$663=B41),('Pr 2024'!$E$5:$E$663))+SUMPRODUCT(--('Resultater 2025'!$B$3:$B$64=B41),('Resultater 2025'!$E$3:$E$64))</f>
        <v>5</v>
      </c>
      <c r="F41" s="18" cm="1">
        <f t="array" ref="F41">SUMPRODUCT(--('Pr 2024'!$B$5:$B$663=B41),('Pr 2024'!$F$5:$F$663))+SUMPRODUCT(--('Resultater 2025'!$B$3:$B$64=B41),('Resultater 2025'!$F$3:$F$64))</f>
        <v>1</v>
      </c>
      <c r="G41" s="18" cm="1">
        <f t="array" ref="G41">SUMPRODUCT(--('Pr 2024'!$B$5:$B$663=B41),('Pr 2024'!$G$5:$G$663))+SUMPRODUCT(--('Resultater 2025'!$B$3:$B$64=B41),('Resultater 2025'!$G$3:$G$64))</f>
        <v>3</v>
      </c>
    </row>
    <row r="42" spans="1:7" x14ac:dyDescent="0.3">
      <c r="A42" s="19">
        <f t="shared" si="0"/>
        <v>37</v>
      </c>
      <c r="B42" s="21" t="s">
        <v>155</v>
      </c>
      <c r="C42" s="21" t="s">
        <v>54</v>
      </c>
      <c r="D42" s="20" cm="1">
        <f t="array" ref="D42">SUMPRODUCT(--('Pr 2024'!$B$5:$B$663=B42),('Pr 2024'!$D$5:$D$663))+SUMPRODUCT(--('Resultater 2025'!$B$3:$B$64=B42),('Resultater 2025'!$D$3:$D$64))</f>
        <v>102</v>
      </c>
      <c r="E42" s="18" cm="1">
        <f t="array" ref="E42">SUMPRODUCT(--('Pr 2024'!$B$5:$B$663=B42),('Pr 2024'!$E$5:$E$663))+SUMPRODUCT(--('Resultater 2025'!$B$3:$B$64=B42),('Resultater 2025'!$E$3:$E$64))</f>
        <v>1</v>
      </c>
      <c r="F42" s="18" cm="1">
        <f t="array" ref="F42">SUMPRODUCT(--('Pr 2024'!$B$5:$B$663=B42),('Pr 2024'!$F$5:$F$663))+SUMPRODUCT(--('Resultater 2025'!$B$3:$B$64=B42),('Resultater 2025'!$F$3:$F$64))</f>
        <v>0</v>
      </c>
      <c r="G42" s="18" cm="1">
        <f t="array" ref="G42">SUMPRODUCT(--('Pr 2024'!$B$5:$B$663=B42),('Pr 2024'!$G$5:$G$663))+SUMPRODUCT(--('Resultater 2025'!$B$3:$B$64=B42),('Resultater 2025'!$G$3:$G$64))</f>
        <v>2</v>
      </c>
    </row>
    <row r="43" spans="1:7" x14ac:dyDescent="0.3">
      <c r="A43" s="19">
        <f t="shared" si="0"/>
        <v>39</v>
      </c>
      <c r="B43" s="21" t="s">
        <v>127</v>
      </c>
      <c r="C43" s="21" t="s">
        <v>128</v>
      </c>
      <c r="D43" s="20" cm="1">
        <f t="array" ref="D43">SUMPRODUCT(--('Pr 2024'!$B$5:$B$663=B43),('Pr 2024'!$D$5:$D$663))+SUMPRODUCT(--('Resultater 2025'!$B$3:$B$64=B43),('Resultater 2025'!$D$3:$D$64))</f>
        <v>101</v>
      </c>
      <c r="E43" s="18" cm="1">
        <f t="array" ref="E43">SUMPRODUCT(--('Pr 2024'!$B$5:$B$663=B43),('Pr 2024'!$E$5:$E$663))+SUMPRODUCT(--('Resultater 2025'!$B$3:$B$64=B43),('Resultater 2025'!$E$3:$E$64))</f>
        <v>0</v>
      </c>
      <c r="F43" s="18" cm="1">
        <f t="array" ref="F43">SUMPRODUCT(--('Pr 2024'!$B$5:$B$663=B43),('Pr 2024'!$F$5:$F$663))+SUMPRODUCT(--('Resultater 2025'!$B$3:$B$64=B43),('Resultater 2025'!$F$3:$F$64))</f>
        <v>3</v>
      </c>
      <c r="G43" s="18" cm="1">
        <f t="array" ref="G43">SUMPRODUCT(--('Pr 2024'!$B$5:$B$663=B43),('Pr 2024'!$G$5:$G$663))+SUMPRODUCT(--('Resultater 2025'!$B$3:$B$64=B43),('Resultater 2025'!$G$3:$G$64))</f>
        <v>3</v>
      </c>
    </row>
    <row r="44" spans="1:7" x14ac:dyDescent="0.3">
      <c r="A44" s="19">
        <f t="shared" si="0"/>
        <v>40</v>
      </c>
      <c r="B44" s="21" t="s">
        <v>129</v>
      </c>
      <c r="C44" s="21" t="s">
        <v>22</v>
      </c>
      <c r="D44" s="20" cm="1">
        <f t="array" ref="D44">SUMPRODUCT(--('Pr 2024'!$B$5:$B$663=B44),('Pr 2024'!$D$5:$D$663))+SUMPRODUCT(--('Resultater 2025'!$B$3:$B$64=B44),('Resultater 2025'!$D$3:$D$64))</f>
        <v>100</v>
      </c>
      <c r="E44" s="18" cm="1">
        <f t="array" ref="E44">SUMPRODUCT(--('Pr 2024'!$B$5:$B$663=B44),('Pr 2024'!$E$5:$E$663))+SUMPRODUCT(--('Resultater 2025'!$B$3:$B$64=B44),('Resultater 2025'!$E$3:$E$64))</f>
        <v>2</v>
      </c>
      <c r="F44" s="18" cm="1">
        <f t="array" ref="F44">SUMPRODUCT(--('Pr 2024'!$B$5:$B$663=B44),('Pr 2024'!$F$5:$F$663))+SUMPRODUCT(--('Resultater 2025'!$B$3:$B$64=B44),('Resultater 2025'!$F$3:$F$64))</f>
        <v>2</v>
      </c>
      <c r="G44" s="18" cm="1">
        <f t="array" ref="G44">SUMPRODUCT(--('Pr 2024'!$B$5:$B$663=B44),('Pr 2024'!$G$5:$G$663))+SUMPRODUCT(--('Resultater 2025'!$B$3:$B$64=B44),('Resultater 2025'!$G$3:$G$64))</f>
        <v>3</v>
      </c>
    </row>
    <row r="45" spans="1:7" x14ac:dyDescent="0.3">
      <c r="A45" s="19">
        <f t="shared" si="0"/>
        <v>41</v>
      </c>
      <c r="B45" s="23" t="s">
        <v>130</v>
      </c>
      <c r="C45" s="23" t="s">
        <v>131</v>
      </c>
      <c r="D45" s="20" cm="1">
        <f t="array" ref="D45">SUMPRODUCT(--('Pr 2024'!$B$5:$B$663=B45),('Pr 2024'!$D$5:$D$663))+SUMPRODUCT(--('Resultater 2025'!$B$3:$B$64=B45),('Resultater 2025'!$D$3:$D$64))</f>
        <v>98</v>
      </c>
      <c r="E45" s="18" cm="1">
        <f t="array" ref="E45">SUMPRODUCT(--('Pr 2024'!$B$5:$B$663=B45),('Pr 2024'!$E$5:$E$663))+SUMPRODUCT(--('Resultater 2025'!$B$3:$B$64=B45),('Resultater 2025'!$E$3:$E$64))</f>
        <v>2</v>
      </c>
      <c r="F45" s="18" cm="1">
        <f t="array" ref="F45">SUMPRODUCT(--('Pr 2024'!$B$5:$B$663=B45),('Pr 2024'!$F$5:$F$663))+SUMPRODUCT(--('Resultater 2025'!$B$3:$B$64=B45),('Resultater 2025'!$F$3:$F$64))</f>
        <v>4</v>
      </c>
      <c r="G45" s="18" cm="1">
        <f t="array" ref="G45">SUMPRODUCT(--('Pr 2024'!$B$5:$B$663=B45),('Pr 2024'!$G$5:$G$663))+SUMPRODUCT(--('Resultater 2025'!$B$3:$B$64=B45),('Resultater 2025'!$G$3:$G$64))</f>
        <v>1</v>
      </c>
    </row>
    <row r="46" spans="1:7" x14ac:dyDescent="0.3">
      <c r="A46" s="19">
        <f t="shared" si="0"/>
        <v>42</v>
      </c>
      <c r="B46" s="21" t="s">
        <v>712</v>
      </c>
      <c r="C46" s="21" t="s">
        <v>60</v>
      </c>
      <c r="D46" s="20" cm="1">
        <f t="array" ref="D46">SUMPRODUCT(--('Pr 2024'!$B$5:$B$663=B46),('Pr 2024'!$D$5:$D$663))+SUMPRODUCT(--('Resultater 2025'!$B$3:$B$64=B46),('Resultater 2025'!$D$3:$D$64))</f>
        <v>95</v>
      </c>
      <c r="E46" s="18" cm="1">
        <f t="array" ref="E46">SUMPRODUCT(--('Pr 2024'!$B$5:$B$663=B46),('Pr 2024'!$E$5:$E$663))+SUMPRODUCT(--('Resultater 2025'!$B$3:$B$64=B46),('Resultater 2025'!$E$3:$E$64))</f>
        <v>3</v>
      </c>
      <c r="F46" s="18" cm="1">
        <f t="array" ref="F46">SUMPRODUCT(--('Pr 2024'!$B$5:$B$663=B46),('Pr 2024'!$F$5:$F$663))+SUMPRODUCT(--('Resultater 2025'!$B$3:$B$64=B46),('Resultater 2025'!$F$3:$F$64))</f>
        <v>2</v>
      </c>
      <c r="G46" s="18" cm="1">
        <f t="array" ref="G46">SUMPRODUCT(--('Pr 2024'!$B$5:$B$663=B46),('Pr 2024'!$G$5:$G$663))+SUMPRODUCT(--('Resultater 2025'!$B$3:$B$64=B46),('Resultater 2025'!$G$3:$G$64))</f>
        <v>3</v>
      </c>
    </row>
    <row r="47" spans="1:7" x14ac:dyDescent="0.3">
      <c r="A47" s="19">
        <f t="shared" si="0"/>
        <v>43</v>
      </c>
      <c r="B47" s="21" t="s">
        <v>132</v>
      </c>
      <c r="C47" s="21" t="s">
        <v>38</v>
      </c>
      <c r="D47" s="20" cm="1">
        <f t="array" ref="D47">SUMPRODUCT(--('Pr 2024'!$B$5:$B$663=B47),('Pr 2024'!$D$5:$D$663))+SUMPRODUCT(--('Resultater 2025'!$B$3:$B$64=B47),('Resultater 2025'!$D$3:$D$64))</f>
        <v>93</v>
      </c>
      <c r="E47" s="18" cm="1">
        <f t="array" ref="E47">SUMPRODUCT(--('Pr 2024'!$B$5:$B$663=B47),('Pr 2024'!$E$5:$E$663))+SUMPRODUCT(--('Resultater 2025'!$B$3:$B$64=B47),('Resultater 2025'!$E$3:$E$64))</f>
        <v>7</v>
      </c>
      <c r="F47" s="18" cm="1">
        <f t="array" ref="F47">SUMPRODUCT(--('Pr 2024'!$B$5:$B$663=B47),('Pr 2024'!$F$5:$F$663))+SUMPRODUCT(--('Resultater 2025'!$B$3:$B$64=B47),('Resultater 2025'!$F$3:$F$64))</f>
        <v>1</v>
      </c>
      <c r="G47" s="18" cm="1">
        <f t="array" ref="G47">SUMPRODUCT(--('Pr 2024'!$B$5:$B$663=B47),('Pr 2024'!$G$5:$G$663))+SUMPRODUCT(--('Resultater 2025'!$B$3:$B$64=B47),('Resultater 2025'!$G$3:$G$64))</f>
        <v>0</v>
      </c>
    </row>
    <row r="48" spans="1:7" x14ac:dyDescent="0.3">
      <c r="A48" s="19">
        <f t="shared" si="0"/>
        <v>44</v>
      </c>
      <c r="B48" s="21" t="s">
        <v>133</v>
      </c>
      <c r="C48" s="21" t="s">
        <v>134</v>
      </c>
      <c r="D48" s="20" cm="1">
        <f t="array" ref="D48">SUMPRODUCT(--('Pr 2024'!$B$5:$B$663=B48),('Pr 2024'!$D$5:$D$663))+SUMPRODUCT(--('Resultater 2025'!$B$3:$B$64=B48),('Resultater 2025'!$D$3:$D$64))</f>
        <v>89</v>
      </c>
      <c r="E48" s="18" cm="1">
        <f t="array" ref="E48">SUMPRODUCT(--('Pr 2024'!$B$5:$B$663=B48),('Pr 2024'!$E$5:$E$663))+SUMPRODUCT(--('Resultater 2025'!$B$3:$B$64=B48),('Resultater 2025'!$E$3:$E$64))</f>
        <v>2</v>
      </c>
      <c r="F48" s="18" cm="1">
        <f t="array" ref="F48">SUMPRODUCT(--('Pr 2024'!$B$5:$B$663=B48),('Pr 2024'!$F$5:$F$663))+SUMPRODUCT(--('Resultater 2025'!$B$3:$B$64=B48),('Resultater 2025'!$F$3:$F$64))</f>
        <v>3</v>
      </c>
      <c r="G48" s="18" cm="1">
        <f t="array" ref="G48">SUMPRODUCT(--('Pr 2024'!$B$5:$B$663=B48),('Pr 2024'!$G$5:$G$663))+SUMPRODUCT(--('Resultater 2025'!$B$3:$B$64=B48),('Resultater 2025'!$G$3:$G$64))</f>
        <v>2</v>
      </c>
    </row>
    <row r="49" spans="1:7" x14ac:dyDescent="0.3">
      <c r="A49" s="19">
        <f t="shared" si="0"/>
        <v>45</v>
      </c>
      <c r="B49" s="21" t="s">
        <v>135</v>
      </c>
      <c r="C49" s="21" t="s">
        <v>136</v>
      </c>
      <c r="D49" s="20" cm="1">
        <f t="array" ref="D49">SUMPRODUCT(--('Pr 2024'!$B$5:$B$663=B49),('Pr 2024'!$D$5:$D$663))+SUMPRODUCT(--('Resultater 2025'!$B$3:$B$64=B49),('Resultater 2025'!$D$3:$D$64))</f>
        <v>88</v>
      </c>
      <c r="E49" s="18" cm="1">
        <f t="array" ref="E49">SUMPRODUCT(--('Pr 2024'!$B$5:$B$663=B49),('Pr 2024'!$E$5:$E$663))+SUMPRODUCT(--('Resultater 2025'!$B$3:$B$64=B49),('Resultater 2025'!$E$3:$E$64))</f>
        <v>0</v>
      </c>
      <c r="F49" s="18" cm="1">
        <f t="array" ref="F49">SUMPRODUCT(--('Pr 2024'!$B$5:$B$663=B49),('Pr 2024'!$F$5:$F$663))+SUMPRODUCT(--('Resultater 2025'!$B$3:$B$64=B49),('Resultater 2025'!$F$3:$F$64))</f>
        <v>0</v>
      </c>
      <c r="G49" s="18" cm="1">
        <f t="array" ref="G49">SUMPRODUCT(--('Pr 2024'!$B$5:$B$663=B49),('Pr 2024'!$G$5:$G$663))+SUMPRODUCT(--('Resultater 2025'!$B$3:$B$64=B49),('Resultater 2025'!$G$3:$G$64))</f>
        <v>2</v>
      </c>
    </row>
    <row r="50" spans="1:7" x14ac:dyDescent="0.3">
      <c r="A50" s="19">
        <f t="shared" si="0"/>
        <v>46</v>
      </c>
      <c r="B50" s="23" t="s">
        <v>138</v>
      </c>
      <c r="C50" s="23" t="s">
        <v>20</v>
      </c>
      <c r="D50" s="20" cm="1">
        <f t="array" ref="D50">SUMPRODUCT(--('Pr 2024'!$B$5:$B$663=B50),('Pr 2024'!$D$5:$D$663))+SUMPRODUCT(--('Resultater 2025'!$B$3:$B$64=B50),('Resultater 2025'!$D$3:$D$64))</f>
        <v>82</v>
      </c>
      <c r="E50" s="18" cm="1">
        <f t="array" ref="E50">SUMPRODUCT(--('Pr 2024'!$B$5:$B$663=B50),('Pr 2024'!$E$5:$E$663))+SUMPRODUCT(--('Resultater 2025'!$B$3:$B$64=B50),('Resultater 2025'!$E$3:$E$64))</f>
        <v>1</v>
      </c>
      <c r="F50" s="18" cm="1">
        <f t="array" ref="F50">SUMPRODUCT(--('Pr 2024'!$B$5:$B$663=B50),('Pr 2024'!$F$5:$F$663))+SUMPRODUCT(--('Resultater 2025'!$B$3:$B$64=B50),('Resultater 2025'!$F$3:$F$64))</f>
        <v>1</v>
      </c>
      <c r="G50" s="18" cm="1">
        <f t="array" ref="G50">SUMPRODUCT(--('Pr 2024'!$B$5:$B$663=B50),('Pr 2024'!$G$5:$G$663))+SUMPRODUCT(--('Resultater 2025'!$B$3:$B$64=B50),('Resultater 2025'!$G$3:$G$64))</f>
        <v>0</v>
      </c>
    </row>
    <row r="51" spans="1:7" x14ac:dyDescent="0.3">
      <c r="A51" s="19">
        <f t="shared" si="0"/>
        <v>47</v>
      </c>
      <c r="B51" s="21" t="s">
        <v>139</v>
      </c>
      <c r="C51" s="21" t="s">
        <v>7</v>
      </c>
      <c r="D51" s="20" cm="1">
        <f t="array" ref="D51">SUMPRODUCT(--('Pr 2024'!$B$5:$B$663=B51),('Pr 2024'!$D$5:$D$663))+SUMPRODUCT(--('Resultater 2025'!$B$3:$B$64=B51),('Resultater 2025'!$D$3:$D$64))</f>
        <v>81</v>
      </c>
      <c r="E51" s="18" cm="1">
        <f t="array" ref="E51">SUMPRODUCT(--('Pr 2024'!$B$5:$B$663=B51),('Pr 2024'!$E$5:$E$663))+SUMPRODUCT(--('Resultater 2025'!$B$3:$B$64=B51),('Resultater 2025'!$E$3:$E$64))</f>
        <v>1</v>
      </c>
      <c r="F51" s="18" cm="1">
        <f t="array" ref="F51">SUMPRODUCT(--('Pr 2024'!$B$5:$B$663=B51),('Pr 2024'!$F$5:$F$663))+SUMPRODUCT(--('Resultater 2025'!$B$3:$B$64=B51),('Resultater 2025'!$F$3:$F$64))</f>
        <v>2</v>
      </c>
      <c r="G51" s="18" cm="1">
        <f t="array" ref="G51">SUMPRODUCT(--('Pr 2024'!$B$5:$B$663=B51),('Pr 2024'!$G$5:$G$663))+SUMPRODUCT(--('Resultater 2025'!$B$3:$B$64=B51),('Resultater 2025'!$G$3:$G$64))</f>
        <v>1</v>
      </c>
    </row>
    <row r="52" spans="1:7" x14ac:dyDescent="0.3">
      <c r="A52" s="19">
        <f t="shared" si="0"/>
        <v>48</v>
      </c>
      <c r="B52" s="23" t="s">
        <v>145</v>
      </c>
      <c r="C52" s="23" t="s">
        <v>54</v>
      </c>
      <c r="D52" s="20" cm="1">
        <f t="array" ref="D52">SUMPRODUCT(--('Pr 2024'!$B$5:$B$663=B52),('Pr 2024'!$D$5:$D$663))+SUMPRODUCT(--('Resultater 2025'!$B$3:$B$64=B52),('Resultater 2025'!$D$3:$D$64))</f>
        <v>80</v>
      </c>
      <c r="E52" s="18" cm="1">
        <f t="array" ref="E52">SUMPRODUCT(--('Pr 2024'!$B$5:$B$663=B52),('Pr 2024'!$E$5:$E$663))+SUMPRODUCT(--('Resultater 2025'!$B$3:$B$64=B52),('Resultater 2025'!$E$3:$E$64))</f>
        <v>1</v>
      </c>
      <c r="F52" s="18" cm="1">
        <f t="array" ref="F52">SUMPRODUCT(--('Pr 2024'!$B$5:$B$663=B52),('Pr 2024'!$F$5:$F$663))+SUMPRODUCT(--('Resultater 2025'!$B$3:$B$64=B52),('Resultater 2025'!$F$3:$F$64))</f>
        <v>1</v>
      </c>
      <c r="G52" s="18" cm="1">
        <f t="array" ref="G52">SUMPRODUCT(--('Pr 2024'!$B$5:$B$663=B52),('Pr 2024'!$G$5:$G$663))+SUMPRODUCT(--('Resultater 2025'!$B$3:$B$64=B52),('Resultater 2025'!$G$3:$G$64))</f>
        <v>3</v>
      </c>
    </row>
    <row r="53" spans="1:7" x14ac:dyDescent="0.3">
      <c r="A53" s="19">
        <f t="shared" si="0"/>
        <v>49</v>
      </c>
      <c r="B53" s="23" t="s">
        <v>517</v>
      </c>
      <c r="C53" s="23" t="s">
        <v>35</v>
      </c>
      <c r="D53" s="20" cm="1">
        <f t="array" ref="D53">SUMPRODUCT(--('Pr 2024'!$B$5:$B$663=B53),('Pr 2024'!$D$5:$D$663))+SUMPRODUCT(--('Resultater 2025'!$B$3:$B$64=B53),('Resultater 2025'!$D$3:$D$64))</f>
        <v>79</v>
      </c>
      <c r="E53" s="18" cm="1">
        <f t="array" ref="E53">SUMPRODUCT(--('Pr 2024'!$B$5:$B$663=B53),('Pr 2024'!$E$5:$E$663))+SUMPRODUCT(--('Resultater 2025'!$B$3:$B$64=B53),('Resultater 2025'!$E$3:$E$64))</f>
        <v>2</v>
      </c>
      <c r="F53" s="18" cm="1">
        <f t="array" ref="F53">SUMPRODUCT(--('Pr 2024'!$B$5:$B$663=B53),('Pr 2024'!$F$5:$F$663))+SUMPRODUCT(--('Resultater 2025'!$B$3:$B$64=B53),('Resultater 2025'!$F$3:$F$64))</f>
        <v>1</v>
      </c>
      <c r="G53" s="18" cm="1">
        <f t="array" ref="G53">SUMPRODUCT(--('Pr 2024'!$B$5:$B$663=B53),('Pr 2024'!$G$5:$G$663))+SUMPRODUCT(--('Resultater 2025'!$B$3:$B$64=B53),('Resultater 2025'!$G$3:$G$64))</f>
        <v>2</v>
      </c>
    </row>
    <row r="54" spans="1:7" x14ac:dyDescent="0.3">
      <c r="A54" s="19">
        <f t="shared" si="0"/>
        <v>50</v>
      </c>
      <c r="B54" s="23" t="s">
        <v>140</v>
      </c>
      <c r="C54" s="23" t="s">
        <v>52</v>
      </c>
      <c r="D54" s="20" cm="1">
        <f t="array" ref="D54">SUMPRODUCT(--('Pr 2024'!$B$5:$B$663=B54),('Pr 2024'!$D$5:$D$663))+SUMPRODUCT(--('Resultater 2025'!$B$3:$B$64=B54),('Resultater 2025'!$D$3:$D$64))</f>
        <v>77</v>
      </c>
      <c r="E54" s="18" cm="1">
        <f t="array" ref="E54">SUMPRODUCT(--('Pr 2024'!$B$5:$B$663=B54),('Pr 2024'!$E$5:$E$663))+SUMPRODUCT(--('Resultater 2025'!$B$3:$B$64=B54),('Resultater 2025'!$E$3:$E$64))</f>
        <v>1</v>
      </c>
      <c r="F54" s="18" cm="1">
        <f t="array" ref="F54">SUMPRODUCT(--('Pr 2024'!$B$5:$B$663=B54),('Pr 2024'!$F$5:$F$663))+SUMPRODUCT(--('Resultater 2025'!$B$3:$B$64=B54),('Resultater 2025'!$F$3:$F$64))</f>
        <v>2</v>
      </c>
      <c r="G54" s="18" cm="1">
        <f t="array" ref="G54">SUMPRODUCT(--('Pr 2024'!$B$5:$B$663=B54),('Pr 2024'!$G$5:$G$663))+SUMPRODUCT(--('Resultater 2025'!$B$3:$B$64=B54),('Resultater 2025'!$G$3:$G$64))</f>
        <v>2</v>
      </c>
    </row>
    <row r="55" spans="1:7" x14ac:dyDescent="0.3">
      <c r="A55" s="19">
        <f t="shared" si="0"/>
        <v>51</v>
      </c>
      <c r="B55" s="21" t="s">
        <v>698</v>
      </c>
      <c r="C55" s="21" t="s">
        <v>699</v>
      </c>
      <c r="D55" s="20" cm="1">
        <f t="array" ref="D55">SUMPRODUCT(--('Pr 2024'!$B$5:$B$663=B55),('Pr 2024'!$D$5:$D$663))+SUMPRODUCT(--('Resultater 2025'!$B$3:$B$64=B55),('Resultater 2025'!$D$3:$D$64))</f>
        <v>76</v>
      </c>
      <c r="E55" s="18" cm="1">
        <f t="array" ref="E55">SUMPRODUCT(--('Pr 2024'!$B$5:$B$663=B55),('Pr 2024'!$E$5:$E$663))+SUMPRODUCT(--('Resultater 2025'!$B$3:$B$64=B55),('Resultater 2025'!$E$3:$E$64))</f>
        <v>1</v>
      </c>
      <c r="F55" s="18" cm="1">
        <f t="array" ref="F55">SUMPRODUCT(--('Pr 2024'!$B$5:$B$663=B55),('Pr 2024'!$F$5:$F$663))+SUMPRODUCT(--('Resultater 2025'!$B$3:$B$64=B55),('Resultater 2025'!$F$3:$F$64))</f>
        <v>0</v>
      </c>
      <c r="G55" s="18" cm="1">
        <f t="array" ref="G55">SUMPRODUCT(--('Pr 2024'!$B$5:$B$663=B55),('Pr 2024'!$G$5:$G$663))+SUMPRODUCT(--('Resultater 2025'!$B$3:$B$64=B55),('Resultater 2025'!$G$3:$G$64))</f>
        <v>4</v>
      </c>
    </row>
    <row r="56" spans="1:7" x14ac:dyDescent="0.3">
      <c r="A56" s="19">
        <f t="shared" si="0"/>
        <v>52</v>
      </c>
      <c r="B56" s="23" t="s">
        <v>714</v>
      </c>
      <c r="C56" s="23" t="s">
        <v>33</v>
      </c>
      <c r="D56" s="20" cm="1">
        <f t="array" ref="D56">SUMPRODUCT(--('Pr 2024'!$B$5:$B$663=B56),('Pr 2024'!$D$5:$D$663))+SUMPRODUCT(--('Resultater 2025'!$B$3:$B$64=B56),('Resultater 2025'!$D$3:$D$64))</f>
        <v>75</v>
      </c>
      <c r="E56" s="18" cm="1">
        <f t="array" ref="E56">SUMPRODUCT(--('Pr 2024'!$B$5:$B$663=B56),('Pr 2024'!$E$5:$E$663))+SUMPRODUCT(--('Resultater 2025'!$B$3:$B$64=B56),('Resultater 2025'!$E$3:$E$64))</f>
        <v>1</v>
      </c>
      <c r="F56" s="18" cm="1">
        <f t="array" ref="F56">SUMPRODUCT(--('Pr 2024'!$B$5:$B$663=B56),('Pr 2024'!$F$5:$F$663))+SUMPRODUCT(--('Resultater 2025'!$B$3:$B$64=B56),('Resultater 2025'!$F$3:$F$64))</f>
        <v>1</v>
      </c>
      <c r="G56" s="18" cm="1">
        <f t="array" ref="G56">SUMPRODUCT(--('Pr 2024'!$B$5:$B$663=B56),('Pr 2024'!$G$5:$G$663))+SUMPRODUCT(--('Resultater 2025'!$B$3:$B$64=B56),('Resultater 2025'!$G$3:$G$64))</f>
        <v>2</v>
      </c>
    </row>
    <row r="57" spans="1:7" x14ac:dyDescent="0.3">
      <c r="A57" s="19">
        <f t="shared" si="0"/>
        <v>53</v>
      </c>
      <c r="B57" s="21" t="s">
        <v>141</v>
      </c>
      <c r="C57" s="21" t="s">
        <v>142</v>
      </c>
      <c r="D57" s="20" cm="1">
        <f t="array" ref="D57">SUMPRODUCT(--('Pr 2024'!$B$5:$B$663=B57),('Pr 2024'!$D$5:$D$663))+SUMPRODUCT(--('Resultater 2025'!$B$3:$B$64=B57),('Resultater 2025'!$D$3:$D$64))</f>
        <v>72</v>
      </c>
      <c r="E57" s="18" cm="1">
        <f t="array" ref="E57">SUMPRODUCT(--('Pr 2024'!$B$5:$B$663=B57),('Pr 2024'!$E$5:$E$663))+SUMPRODUCT(--('Resultater 2025'!$B$3:$B$64=B57),('Resultater 2025'!$E$3:$E$64))</f>
        <v>3</v>
      </c>
      <c r="F57" s="18" cm="1">
        <f t="array" ref="F57">SUMPRODUCT(--('Pr 2024'!$B$5:$B$663=B57),('Pr 2024'!$F$5:$F$663))+SUMPRODUCT(--('Resultater 2025'!$B$3:$B$64=B57),('Resultater 2025'!$F$3:$F$64))</f>
        <v>0</v>
      </c>
      <c r="G57" s="18" cm="1">
        <f t="array" ref="G57">SUMPRODUCT(--('Pr 2024'!$B$5:$B$663=B57),('Pr 2024'!$G$5:$G$663))+SUMPRODUCT(--('Resultater 2025'!$B$3:$B$64=B57),('Resultater 2025'!$G$3:$G$64))</f>
        <v>1</v>
      </c>
    </row>
    <row r="58" spans="1:7" x14ac:dyDescent="0.3">
      <c r="A58" s="19">
        <f t="shared" si="0"/>
        <v>53</v>
      </c>
      <c r="B58" s="21" t="s">
        <v>143</v>
      </c>
      <c r="C58" s="21" t="s">
        <v>144</v>
      </c>
      <c r="D58" s="20" cm="1">
        <f t="array" ref="D58">SUMPRODUCT(--('Pr 2024'!$B$5:$B$663=B58),('Pr 2024'!$D$5:$D$663))+SUMPRODUCT(--('Resultater 2025'!$B$3:$B$64=B58),('Resultater 2025'!$D$3:$D$64))</f>
        <v>72</v>
      </c>
      <c r="E58" s="18" cm="1">
        <f t="array" ref="E58">SUMPRODUCT(--('Pr 2024'!$B$5:$B$663=B58),('Pr 2024'!$E$5:$E$663))+SUMPRODUCT(--('Resultater 2025'!$B$3:$B$64=B58),('Resultater 2025'!$E$3:$E$64))</f>
        <v>2</v>
      </c>
      <c r="F58" s="18" cm="1">
        <f t="array" ref="F58">SUMPRODUCT(--('Pr 2024'!$B$5:$B$663=B58),('Pr 2024'!$F$5:$F$663))+SUMPRODUCT(--('Resultater 2025'!$B$3:$B$64=B58),('Resultater 2025'!$F$3:$F$64))</f>
        <v>0</v>
      </c>
      <c r="G58" s="18" cm="1">
        <f t="array" ref="G58">SUMPRODUCT(--('Pr 2024'!$B$5:$B$663=B58),('Pr 2024'!$G$5:$G$663))+SUMPRODUCT(--('Resultater 2025'!$B$3:$B$64=B58),('Resultater 2025'!$G$3:$G$64))</f>
        <v>0</v>
      </c>
    </row>
    <row r="59" spans="1:7" x14ac:dyDescent="0.3">
      <c r="A59" s="19">
        <f t="shared" si="0"/>
        <v>55</v>
      </c>
      <c r="B59" s="21" t="s">
        <v>729</v>
      </c>
      <c r="C59" s="21" t="s">
        <v>11</v>
      </c>
      <c r="D59" s="20" cm="1">
        <f t="array" ref="D59">SUMPRODUCT(--('Pr 2024'!$B$5:$B$663=B59),('Pr 2024'!$D$5:$D$663))+SUMPRODUCT(--('Resultater 2025'!$B$3:$B$64=B59),('Resultater 2025'!$D$3:$D$64))</f>
        <v>71</v>
      </c>
      <c r="E59" s="18" cm="1">
        <f t="array" ref="E59">SUMPRODUCT(--('Pr 2024'!$B$5:$B$663=B59),('Pr 2024'!$E$5:$E$663))+SUMPRODUCT(--('Resultater 2025'!$B$3:$B$64=B59),('Resultater 2025'!$E$3:$E$64))</f>
        <v>1</v>
      </c>
      <c r="F59" s="18" cm="1">
        <f t="array" ref="F59">SUMPRODUCT(--('Pr 2024'!$B$5:$B$663=B59),('Pr 2024'!$F$5:$F$663))+SUMPRODUCT(--('Resultater 2025'!$B$3:$B$64=B59),('Resultater 2025'!$F$3:$F$64))</f>
        <v>2</v>
      </c>
      <c r="G59" s="18" cm="1">
        <f t="array" ref="G59">SUMPRODUCT(--('Pr 2024'!$B$5:$B$663=B59),('Pr 2024'!$G$5:$G$663))+SUMPRODUCT(--('Resultater 2025'!$B$3:$B$64=B59),('Resultater 2025'!$G$3:$G$64))</f>
        <v>0</v>
      </c>
    </row>
    <row r="60" spans="1:7" x14ac:dyDescent="0.3">
      <c r="A60" s="19">
        <f t="shared" si="0"/>
        <v>56</v>
      </c>
      <c r="B60" s="23" t="s">
        <v>682</v>
      </c>
      <c r="C60" s="23" t="s">
        <v>683</v>
      </c>
      <c r="D60" s="20" cm="1">
        <f t="array" ref="D60">SUMPRODUCT(--('Pr 2024'!$B$5:$B$663=B60),('Pr 2024'!$D$5:$D$663))+SUMPRODUCT(--('Resultater 2025'!$B$3:$B$64=B60),('Resultater 2025'!$D$3:$D$64))</f>
        <v>70</v>
      </c>
      <c r="E60" s="18" cm="1">
        <f t="array" ref="E60">SUMPRODUCT(--('Pr 2024'!$B$5:$B$663=B60),('Pr 2024'!$E$5:$E$663))+SUMPRODUCT(--('Resultater 2025'!$B$3:$B$64=B60),('Resultater 2025'!$E$3:$E$64))</f>
        <v>3</v>
      </c>
      <c r="F60" s="18" cm="1">
        <f t="array" ref="F60">SUMPRODUCT(--('Pr 2024'!$B$5:$B$663=B60),('Pr 2024'!$F$5:$F$663))+SUMPRODUCT(--('Resultater 2025'!$B$3:$B$64=B60),('Resultater 2025'!$F$3:$F$64))</f>
        <v>1</v>
      </c>
      <c r="G60" s="18" cm="1">
        <f t="array" ref="G60">SUMPRODUCT(--('Pr 2024'!$B$5:$B$663=B60),('Pr 2024'!$G$5:$G$663))+SUMPRODUCT(--('Resultater 2025'!$B$3:$B$64=B60),('Resultater 2025'!$G$3:$G$64))</f>
        <v>0</v>
      </c>
    </row>
    <row r="61" spans="1:7" x14ac:dyDescent="0.3">
      <c r="A61" s="19">
        <f t="shared" si="0"/>
        <v>57</v>
      </c>
      <c r="B61" s="21" t="s">
        <v>146</v>
      </c>
      <c r="C61" s="21" t="s">
        <v>12</v>
      </c>
      <c r="D61" s="20" cm="1">
        <f t="array" ref="D61">SUMPRODUCT(--('Pr 2024'!$B$5:$B$663=B61),('Pr 2024'!$D$5:$D$663))+SUMPRODUCT(--('Resultater 2025'!$B$3:$B$64=B61),('Resultater 2025'!$D$3:$D$64))</f>
        <v>67</v>
      </c>
      <c r="E61" s="18" cm="1">
        <f t="array" ref="E61">SUMPRODUCT(--('Pr 2024'!$B$5:$B$663=B61),('Pr 2024'!$E$5:$E$663))+SUMPRODUCT(--('Resultater 2025'!$B$3:$B$64=B61),('Resultater 2025'!$E$3:$E$64))</f>
        <v>2</v>
      </c>
      <c r="F61" s="18" cm="1">
        <f t="array" ref="F61">SUMPRODUCT(--('Pr 2024'!$B$5:$B$663=B61),('Pr 2024'!$F$5:$F$663))+SUMPRODUCT(--('Resultater 2025'!$B$3:$B$64=B61),('Resultater 2025'!$F$3:$F$64))</f>
        <v>0</v>
      </c>
      <c r="G61" s="18" cm="1">
        <f t="array" ref="G61">SUMPRODUCT(--('Pr 2024'!$B$5:$B$663=B61),('Pr 2024'!$G$5:$G$663))+SUMPRODUCT(--('Resultater 2025'!$B$3:$B$64=B61),('Resultater 2025'!$G$3:$G$64))</f>
        <v>2</v>
      </c>
    </row>
    <row r="62" spans="1:7" x14ac:dyDescent="0.3">
      <c r="A62" s="19">
        <f t="shared" si="0"/>
        <v>57</v>
      </c>
      <c r="B62" s="23" t="s">
        <v>147</v>
      </c>
      <c r="C62" s="23" t="s">
        <v>148</v>
      </c>
      <c r="D62" s="20" cm="1">
        <f t="array" ref="D62">SUMPRODUCT(--('Pr 2024'!$B$5:$B$663=B62),('Pr 2024'!$D$5:$D$663))+SUMPRODUCT(--('Resultater 2025'!$B$3:$B$64=B62),('Resultater 2025'!$D$3:$D$64))</f>
        <v>67</v>
      </c>
      <c r="E62" s="18" cm="1">
        <f t="array" ref="E62">SUMPRODUCT(--('Pr 2024'!$B$5:$B$663=B62),('Pr 2024'!$E$5:$E$663))+SUMPRODUCT(--('Resultater 2025'!$B$3:$B$64=B62),('Resultater 2025'!$E$3:$E$64))</f>
        <v>1</v>
      </c>
      <c r="F62" s="18" cm="1">
        <f t="array" ref="F62">SUMPRODUCT(--('Pr 2024'!$B$5:$B$663=B62),('Pr 2024'!$F$5:$F$663))+SUMPRODUCT(--('Resultater 2025'!$B$3:$B$64=B62),('Resultater 2025'!$F$3:$F$64))</f>
        <v>3</v>
      </c>
      <c r="G62" s="18" cm="1">
        <f t="array" ref="G62">SUMPRODUCT(--('Pr 2024'!$B$5:$B$663=B62),('Pr 2024'!$G$5:$G$663))+SUMPRODUCT(--('Resultater 2025'!$B$3:$B$64=B62),('Resultater 2025'!$G$3:$G$64))</f>
        <v>1</v>
      </c>
    </row>
    <row r="63" spans="1:7" x14ac:dyDescent="0.3">
      <c r="A63" s="19">
        <f t="shared" si="0"/>
        <v>57</v>
      </c>
      <c r="B63" s="21" t="s">
        <v>149</v>
      </c>
      <c r="C63" s="21" t="s">
        <v>150</v>
      </c>
      <c r="D63" s="20" cm="1">
        <f t="array" ref="D63">SUMPRODUCT(--('Pr 2024'!$B$5:$B$663=B63),('Pr 2024'!$D$5:$D$663))+SUMPRODUCT(--('Resultater 2025'!$B$3:$B$64=B63),('Resultater 2025'!$D$3:$D$64))</f>
        <v>67</v>
      </c>
      <c r="E63" s="18" cm="1">
        <f t="array" ref="E63">SUMPRODUCT(--('Pr 2024'!$B$5:$B$663=B63),('Pr 2024'!$E$5:$E$663))+SUMPRODUCT(--('Resultater 2025'!$B$3:$B$64=B63),('Resultater 2025'!$E$3:$E$64))</f>
        <v>1</v>
      </c>
      <c r="F63" s="18" cm="1">
        <f t="array" ref="F63">SUMPRODUCT(--('Pr 2024'!$B$5:$B$663=B63),('Pr 2024'!$F$5:$F$663))+SUMPRODUCT(--('Resultater 2025'!$B$3:$B$64=B63),('Resultater 2025'!$F$3:$F$64))</f>
        <v>1</v>
      </c>
      <c r="G63" s="18" cm="1">
        <f t="array" ref="G63">SUMPRODUCT(--('Pr 2024'!$B$5:$B$663=B63),('Pr 2024'!$G$5:$G$663))+SUMPRODUCT(--('Resultater 2025'!$B$3:$B$64=B63),('Resultater 2025'!$G$3:$G$64))</f>
        <v>2</v>
      </c>
    </row>
    <row r="64" spans="1:7" x14ac:dyDescent="0.3">
      <c r="A64" s="19">
        <f t="shared" si="0"/>
        <v>60</v>
      </c>
      <c r="B64" s="21" t="s">
        <v>151</v>
      </c>
      <c r="C64" s="21" t="s">
        <v>152</v>
      </c>
      <c r="D64" s="20" cm="1">
        <f t="array" ref="D64">SUMPRODUCT(--('Pr 2024'!$B$5:$B$663=B64),('Pr 2024'!$D$5:$D$663))+SUMPRODUCT(--('Resultater 2025'!$B$3:$B$64=B64),('Resultater 2025'!$D$3:$D$64))</f>
        <v>63</v>
      </c>
      <c r="E64" s="18" cm="1">
        <f t="array" ref="E64">SUMPRODUCT(--('Pr 2024'!$B$5:$B$663=B64),('Pr 2024'!$E$5:$E$663))+SUMPRODUCT(--('Resultater 2025'!$B$3:$B$64=B64),('Resultater 2025'!$E$3:$E$64))</f>
        <v>0</v>
      </c>
      <c r="F64" s="18" cm="1">
        <f t="array" ref="F64">SUMPRODUCT(--('Pr 2024'!$B$5:$B$663=B64),('Pr 2024'!$F$5:$F$663))+SUMPRODUCT(--('Resultater 2025'!$B$3:$B$64=B64),('Resultater 2025'!$F$3:$F$64))</f>
        <v>0</v>
      </c>
      <c r="G64" s="18" cm="1">
        <f t="array" ref="G64">SUMPRODUCT(--('Pr 2024'!$B$5:$B$663=B64),('Pr 2024'!$G$5:$G$663))+SUMPRODUCT(--('Resultater 2025'!$B$3:$B$64=B64),('Resultater 2025'!$G$3:$G$64))</f>
        <v>4</v>
      </c>
    </row>
    <row r="65" spans="1:7" x14ac:dyDescent="0.3">
      <c r="A65" s="19">
        <f t="shared" si="0"/>
        <v>61</v>
      </c>
      <c r="B65" s="22" t="s">
        <v>153</v>
      </c>
      <c r="C65" s="22" t="s">
        <v>154</v>
      </c>
      <c r="D65" s="20" cm="1">
        <f t="array" ref="D65">SUMPRODUCT(--('Pr 2024'!$B$5:$B$663=B65),('Pr 2024'!$D$5:$D$663))+SUMPRODUCT(--('Resultater 2025'!$B$3:$B$64=B65),('Resultater 2025'!$D$3:$D$64))</f>
        <v>59</v>
      </c>
      <c r="E65" s="18" cm="1">
        <f t="array" ref="E65">SUMPRODUCT(--('Pr 2024'!$B$5:$B$663=B65),('Pr 2024'!$E$5:$E$663))+SUMPRODUCT(--('Resultater 2025'!$B$3:$B$64=B65),('Resultater 2025'!$E$3:$E$64))</f>
        <v>0</v>
      </c>
      <c r="F65" s="18" cm="1">
        <f t="array" ref="F65">SUMPRODUCT(--('Pr 2024'!$B$5:$B$663=B65),('Pr 2024'!$F$5:$F$663))+SUMPRODUCT(--('Resultater 2025'!$B$3:$B$64=B65),('Resultater 2025'!$F$3:$F$64))</f>
        <v>1</v>
      </c>
      <c r="G65" s="18" cm="1">
        <f t="array" ref="G65">SUMPRODUCT(--('Pr 2024'!$B$5:$B$663=B65),('Pr 2024'!$G$5:$G$663))+SUMPRODUCT(--('Resultater 2025'!$B$3:$B$64=B65),('Resultater 2025'!$G$3:$G$64))</f>
        <v>1</v>
      </c>
    </row>
    <row r="66" spans="1:7" x14ac:dyDescent="0.3">
      <c r="A66" s="19">
        <f t="shared" si="0"/>
        <v>62</v>
      </c>
      <c r="B66" s="21" t="s">
        <v>303</v>
      </c>
      <c r="C66" s="21" t="s">
        <v>54</v>
      </c>
      <c r="D66" s="20" cm="1">
        <f t="array" ref="D66">SUMPRODUCT(--('Pr 2024'!$B$5:$B$663=B66),('Pr 2024'!$D$5:$D$663))+SUMPRODUCT(--('Resultater 2025'!$B$3:$B$64=B66),('Resultater 2025'!$D$3:$D$64))</f>
        <v>56</v>
      </c>
      <c r="E66" s="18" cm="1">
        <f t="array" ref="E66">SUMPRODUCT(--('Pr 2024'!$B$5:$B$663=B66),('Pr 2024'!$E$5:$E$663))+SUMPRODUCT(--('Resultater 2025'!$B$3:$B$64=B66),('Resultater 2025'!$E$3:$E$64))</f>
        <v>0</v>
      </c>
      <c r="F66" s="18" cm="1">
        <f t="array" ref="F66">SUMPRODUCT(--('Pr 2024'!$B$5:$B$663=B66),('Pr 2024'!$F$5:$F$663))+SUMPRODUCT(--('Resultater 2025'!$B$3:$B$64=B66),('Resultater 2025'!$F$3:$F$64))</f>
        <v>2</v>
      </c>
      <c r="G66" s="18" cm="1">
        <f t="array" ref="G66">SUMPRODUCT(--('Pr 2024'!$B$5:$B$663=B66),('Pr 2024'!$G$5:$G$663))+SUMPRODUCT(--('Resultater 2025'!$B$3:$B$64=B66),('Resultater 2025'!$G$3:$G$64))</f>
        <v>1</v>
      </c>
    </row>
    <row r="67" spans="1:7" x14ac:dyDescent="0.3">
      <c r="A67" s="19">
        <f t="shared" si="0"/>
        <v>63</v>
      </c>
      <c r="B67" s="21" t="s">
        <v>156</v>
      </c>
      <c r="C67" s="21" t="s">
        <v>157</v>
      </c>
      <c r="D67" s="20" cm="1">
        <f t="array" ref="D67">SUMPRODUCT(--('Pr 2024'!$B$5:$B$663=B67),('Pr 2024'!$D$5:$D$663))+SUMPRODUCT(--('Resultater 2025'!$B$3:$B$64=B67),('Resultater 2025'!$D$3:$D$64))</f>
        <v>54</v>
      </c>
      <c r="E67" s="18" cm="1">
        <f t="array" ref="E67">SUMPRODUCT(--('Pr 2024'!$B$5:$B$663=B67),('Pr 2024'!$E$5:$E$663))+SUMPRODUCT(--('Resultater 2025'!$B$3:$B$64=B67),('Resultater 2025'!$E$3:$E$64))</f>
        <v>1</v>
      </c>
      <c r="F67" s="18" cm="1">
        <f t="array" ref="F67">SUMPRODUCT(--('Pr 2024'!$B$5:$B$663=B67),('Pr 2024'!$F$5:$F$663))+SUMPRODUCT(--('Resultater 2025'!$B$3:$B$64=B67),('Resultater 2025'!$F$3:$F$64))</f>
        <v>1</v>
      </c>
      <c r="G67" s="18" cm="1">
        <f t="array" ref="G67">SUMPRODUCT(--('Pr 2024'!$B$5:$B$663=B67),('Pr 2024'!$G$5:$G$663))+SUMPRODUCT(--('Resultater 2025'!$B$3:$B$64=B67),('Resultater 2025'!$G$3:$G$64))</f>
        <v>0</v>
      </c>
    </row>
    <row r="68" spans="1:7" x14ac:dyDescent="0.3">
      <c r="A68" s="19">
        <f t="shared" si="0"/>
        <v>63</v>
      </c>
      <c r="B68" s="21" t="s">
        <v>158</v>
      </c>
      <c r="C68" s="21" t="s">
        <v>159</v>
      </c>
      <c r="D68" s="20" cm="1">
        <f t="array" ref="D68">SUMPRODUCT(--('Pr 2024'!$B$5:$B$663=B68),('Pr 2024'!$D$5:$D$663))+SUMPRODUCT(--('Resultater 2025'!$B$3:$B$64=B68),('Resultater 2025'!$D$3:$D$64))</f>
        <v>54</v>
      </c>
      <c r="E68" s="18" cm="1">
        <f t="array" ref="E68">SUMPRODUCT(--('Pr 2024'!$B$5:$B$663=B68),('Pr 2024'!$E$5:$E$663))+SUMPRODUCT(--('Resultater 2025'!$B$3:$B$64=B68),('Resultater 2025'!$E$3:$E$64))</f>
        <v>0</v>
      </c>
      <c r="F68" s="18" cm="1">
        <f t="array" ref="F68">SUMPRODUCT(--('Pr 2024'!$B$5:$B$663=B68),('Pr 2024'!$F$5:$F$663))+SUMPRODUCT(--('Resultater 2025'!$B$3:$B$64=B68),('Resultater 2025'!$F$3:$F$64))</f>
        <v>0</v>
      </c>
      <c r="G68" s="18" cm="1">
        <f t="array" ref="G68">SUMPRODUCT(--('Pr 2024'!$B$5:$B$663=B68),('Pr 2024'!$G$5:$G$663))+SUMPRODUCT(--('Resultater 2025'!$B$3:$B$64=B68),('Resultater 2025'!$G$3:$G$64))</f>
        <v>2</v>
      </c>
    </row>
    <row r="69" spans="1:7" x14ac:dyDescent="0.3">
      <c r="A69" s="19">
        <f t="shared" si="0"/>
        <v>65</v>
      </c>
      <c r="B69" s="23" t="s">
        <v>160</v>
      </c>
      <c r="C69" s="23" t="s">
        <v>161</v>
      </c>
      <c r="D69" s="20" cm="1">
        <f t="array" ref="D69">SUMPRODUCT(--('Pr 2024'!$B$5:$B$663=B69),('Pr 2024'!$D$5:$D$663))+SUMPRODUCT(--('Resultater 2025'!$B$3:$B$64=B69),('Resultater 2025'!$D$3:$D$64))</f>
        <v>53</v>
      </c>
      <c r="E69" s="18" cm="1">
        <f t="array" ref="E69">SUMPRODUCT(--('Pr 2024'!$B$5:$B$663=B69),('Pr 2024'!$E$5:$E$663))+SUMPRODUCT(--('Resultater 2025'!$B$3:$B$64=B69),('Resultater 2025'!$E$3:$E$64))</f>
        <v>1</v>
      </c>
      <c r="F69" s="18" cm="1">
        <f t="array" ref="F69">SUMPRODUCT(--('Pr 2024'!$B$5:$B$663=B69),('Pr 2024'!$F$5:$F$663))+SUMPRODUCT(--('Resultater 2025'!$B$3:$B$64=B69),('Resultater 2025'!$F$3:$F$64))</f>
        <v>0</v>
      </c>
      <c r="G69" s="18" cm="1">
        <f t="array" ref="G69">SUMPRODUCT(--('Pr 2024'!$B$5:$B$663=B69),('Pr 2024'!$G$5:$G$663))+SUMPRODUCT(--('Resultater 2025'!$B$3:$B$64=B69),('Resultater 2025'!$G$3:$G$64))</f>
        <v>0</v>
      </c>
    </row>
    <row r="70" spans="1:7" x14ac:dyDescent="0.3">
      <c r="A70" s="19">
        <f t="shared" ref="A70:A133" si="1">_xlfn.RANK.EQ(D70,$D$5:$D$489,0)</f>
        <v>65</v>
      </c>
      <c r="B70" s="21" t="s">
        <v>162</v>
      </c>
      <c r="C70" s="21" t="s">
        <v>63</v>
      </c>
      <c r="D70" s="20" cm="1">
        <f t="array" ref="D70">SUMPRODUCT(--('Pr 2024'!$B$5:$B$663=B70),('Pr 2024'!$D$5:$D$663))+SUMPRODUCT(--('Resultater 2025'!$B$3:$B$64=B70),('Resultater 2025'!$D$3:$D$64))</f>
        <v>53</v>
      </c>
      <c r="E70" s="18" cm="1">
        <f t="array" ref="E70">SUMPRODUCT(--('Pr 2024'!$B$5:$B$663=B70),('Pr 2024'!$E$5:$E$663))+SUMPRODUCT(--('Resultater 2025'!$B$3:$B$64=B70),('Resultater 2025'!$E$3:$E$64))</f>
        <v>0</v>
      </c>
      <c r="F70" s="18" cm="1">
        <f t="array" ref="F70">SUMPRODUCT(--('Pr 2024'!$B$5:$B$663=B70),('Pr 2024'!$F$5:$F$663))+SUMPRODUCT(--('Resultater 2025'!$B$3:$B$64=B70),('Resultater 2025'!$F$3:$F$64))</f>
        <v>2</v>
      </c>
      <c r="G70" s="18" cm="1">
        <f t="array" ref="G70">SUMPRODUCT(--('Pr 2024'!$B$5:$B$663=B70),('Pr 2024'!$G$5:$G$663))+SUMPRODUCT(--('Resultater 2025'!$B$3:$B$64=B70),('Resultater 2025'!$G$3:$G$64))</f>
        <v>0</v>
      </c>
    </row>
    <row r="71" spans="1:7" x14ac:dyDescent="0.3">
      <c r="A71" s="19">
        <f t="shared" si="1"/>
        <v>65</v>
      </c>
      <c r="B71" s="21" t="s">
        <v>725</v>
      </c>
      <c r="C71" s="21" t="s">
        <v>11</v>
      </c>
      <c r="D71" s="20" cm="1">
        <f t="array" ref="D71">SUMPRODUCT(--('Pr 2024'!$B$5:$B$663=B71),('Pr 2024'!$D$5:$D$663))+SUMPRODUCT(--('Resultater 2025'!$B$3:$B$64=B71),('Resultater 2025'!$D$3:$D$64))</f>
        <v>53</v>
      </c>
      <c r="E71" s="18" cm="1">
        <f t="array" ref="E71">SUMPRODUCT(--('Pr 2024'!$B$5:$B$663=B71),('Pr 2024'!$E$5:$E$663))+SUMPRODUCT(--('Resultater 2025'!$B$3:$B$64=B71),('Resultater 2025'!$E$3:$E$64))</f>
        <v>0</v>
      </c>
      <c r="F71" s="18" cm="1">
        <f t="array" ref="F71">SUMPRODUCT(--('Pr 2024'!$B$5:$B$663=B71),('Pr 2024'!$F$5:$F$663))+SUMPRODUCT(--('Resultater 2025'!$B$3:$B$64=B71),('Resultater 2025'!$F$3:$F$64))</f>
        <v>0</v>
      </c>
      <c r="G71" s="18" cm="1">
        <f t="array" ref="G71">SUMPRODUCT(--('Pr 2024'!$B$5:$B$663=B71),('Pr 2024'!$G$5:$G$663))+SUMPRODUCT(--('Resultater 2025'!$B$3:$B$64=B71),('Resultater 2025'!$G$3:$G$64))</f>
        <v>2</v>
      </c>
    </row>
    <row r="72" spans="1:7" x14ac:dyDescent="0.3">
      <c r="A72" s="19">
        <f t="shared" si="1"/>
        <v>68</v>
      </c>
      <c r="B72" s="21" t="s">
        <v>273</v>
      </c>
      <c r="C72" s="21" t="s">
        <v>274</v>
      </c>
      <c r="D72" s="20" cm="1">
        <f t="array" ref="D72">SUMPRODUCT(--('Pr 2024'!$B$5:$B$663=B72),('Pr 2024'!$D$5:$D$663))+SUMPRODUCT(--('Resultater 2025'!$B$3:$B$64=B72),('Resultater 2025'!$D$3:$D$64))</f>
        <v>52</v>
      </c>
      <c r="E72" s="18" cm="1">
        <f t="array" ref="E72">SUMPRODUCT(--('Pr 2024'!$B$5:$B$663=B72),('Pr 2024'!$E$5:$E$663))+SUMPRODUCT(--('Resultater 2025'!$B$3:$B$64=B72),('Resultater 2025'!$E$3:$E$64))</f>
        <v>0</v>
      </c>
      <c r="F72" s="18" cm="1">
        <f t="array" ref="F72">SUMPRODUCT(--('Pr 2024'!$B$5:$B$663=B72),('Pr 2024'!$F$5:$F$663))+SUMPRODUCT(--('Resultater 2025'!$B$3:$B$64=B72),('Resultater 2025'!$F$3:$F$64))</f>
        <v>0</v>
      </c>
      <c r="G72" s="18" cm="1">
        <f t="array" ref="G72">SUMPRODUCT(--('Pr 2024'!$B$5:$B$663=B72),('Pr 2024'!$G$5:$G$663))+SUMPRODUCT(--('Resultater 2025'!$B$3:$B$64=B72),('Resultater 2025'!$G$3:$G$64))</f>
        <v>1</v>
      </c>
    </row>
    <row r="73" spans="1:7" x14ac:dyDescent="0.3">
      <c r="A73" s="19">
        <f t="shared" si="1"/>
        <v>69</v>
      </c>
      <c r="B73" s="21" t="s">
        <v>163</v>
      </c>
      <c r="C73" s="21" t="s">
        <v>18</v>
      </c>
      <c r="D73" s="20" cm="1">
        <f t="array" ref="D73">SUMPRODUCT(--('Pr 2024'!$B$5:$B$663=B73),('Pr 2024'!$D$5:$D$663))+SUMPRODUCT(--('Resultater 2025'!$B$3:$B$64=B73),('Resultater 2025'!$D$3:$D$64))</f>
        <v>51</v>
      </c>
      <c r="E73" s="18" cm="1">
        <f t="array" ref="E73">SUMPRODUCT(--('Pr 2024'!$B$5:$B$663=B73),('Pr 2024'!$E$5:$E$663))+SUMPRODUCT(--('Resultater 2025'!$B$3:$B$64=B73),('Resultater 2025'!$E$3:$E$64))</f>
        <v>1</v>
      </c>
      <c r="F73" s="18" cm="1">
        <f t="array" ref="F73">SUMPRODUCT(--('Pr 2024'!$B$5:$B$663=B73),('Pr 2024'!$F$5:$F$663))+SUMPRODUCT(--('Resultater 2025'!$B$3:$B$64=B73),('Resultater 2025'!$F$3:$F$64))</f>
        <v>3</v>
      </c>
      <c r="G73" s="18" cm="1">
        <f t="array" ref="G73">SUMPRODUCT(--('Pr 2024'!$B$5:$B$663=B73),('Pr 2024'!$G$5:$G$663))+SUMPRODUCT(--('Resultater 2025'!$B$3:$B$64=B73),('Resultater 2025'!$G$3:$G$64))</f>
        <v>0</v>
      </c>
    </row>
    <row r="74" spans="1:7" x14ac:dyDescent="0.3">
      <c r="A74" s="19">
        <f t="shared" si="1"/>
        <v>70</v>
      </c>
      <c r="B74" s="23" t="s">
        <v>703</v>
      </c>
      <c r="C74" s="23" t="s">
        <v>34</v>
      </c>
      <c r="D74" s="20" cm="1">
        <f t="array" ref="D74">SUMPRODUCT(--('Pr 2024'!$B$5:$B$663=B74),('Pr 2024'!$D$5:$D$663))+SUMPRODUCT(--('Resultater 2025'!$B$3:$B$64=B74),('Resultater 2025'!$D$3:$D$64))</f>
        <v>50</v>
      </c>
      <c r="E74" s="18" cm="1">
        <f t="array" ref="E74">SUMPRODUCT(--('Pr 2024'!$B$5:$B$663=B74),('Pr 2024'!$E$5:$E$663))+SUMPRODUCT(--('Resultater 2025'!$B$3:$B$64=B74),('Resultater 2025'!$E$3:$E$64))</f>
        <v>0</v>
      </c>
      <c r="F74" s="18" cm="1">
        <f t="array" ref="F74">SUMPRODUCT(--('Pr 2024'!$B$5:$B$663=B74),('Pr 2024'!$F$5:$F$663))+SUMPRODUCT(--('Resultater 2025'!$B$3:$B$64=B74),('Resultater 2025'!$F$3:$F$64))</f>
        <v>1</v>
      </c>
      <c r="G74" s="18" cm="1">
        <f t="array" ref="G74">SUMPRODUCT(--('Pr 2024'!$B$5:$B$663=B74),('Pr 2024'!$G$5:$G$663))+SUMPRODUCT(--('Resultater 2025'!$B$3:$B$64=B74),('Resultater 2025'!$G$3:$G$64))</f>
        <v>1</v>
      </c>
    </row>
    <row r="75" spans="1:7" x14ac:dyDescent="0.3">
      <c r="A75" s="19">
        <f t="shared" si="1"/>
        <v>71</v>
      </c>
      <c r="B75" s="21" t="s">
        <v>164</v>
      </c>
      <c r="C75" s="21" t="s">
        <v>18</v>
      </c>
      <c r="D75" s="20" cm="1">
        <f t="array" ref="D75">SUMPRODUCT(--('Pr 2024'!$B$5:$B$663=B75),('Pr 2024'!$D$5:$D$663))+SUMPRODUCT(--('Resultater 2025'!$B$3:$B$64=B75),('Resultater 2025'!$D$3:$D$64))</f>
        <v>48</v>
      </c>
      <c r="E75" s="18" cm="1">
        <f t="array" ref="E75">SUMPRODUCT(--('Pr 2024'!$B$5:$B$663=B75),('Pr 2024'!$E$5:$E$663))+SUMPRODUCT(--('Resultater 2025'!$B$3:$B$64=B75),('Resultater 2025'!$E$3:$E$64))</f>
        <v>2</v>
      </c>
      <c r="F75" s="18" cm="1">
        <f t="array" ref="F75">SUMPRODUCT(--('Pr 2024'!$B$5:$B$663=B75),('Pr 2024'!$F$5:$F$663))+SUMPRODUCT(--('Resultater 2025'!$B$3:$B$64=B75),('Resultater 2025'!$F$3:$F$64))</f>
        <v>1</v>
      </c>
      <c r="G75" s="18" cm="1">
        <f t="array" ref="G75">SUMPRODUCT(--('Pr 2024'!$B$5:$B$663=B75),('Pr 2024'!$G$5:$G$663))+SUMPRODUCT(--('Resultater 2025'!$B$3:$B$64=B75),('Resultater 2025'!$G$3:$G$64))</f>
        <v>0</v>
      </c>
    </row>
    <row r="76" spans="1:7" x14ac:dyDescent="0.3">
      <c r="A76" s="19">
        <f t="shared" si="1"/>
        <v>71</v>
      </c>
      <c r="B76" s="23" t="s">
        <v>679</v>
      </c>
      <c r="C76" s="23" t="s">
        <v>706</v>
      </c>
      <c r="D76" s="20" cm="1">
        <f t="array" ref="D76">SUMPRODUCT(--('Pr 2024'!$B$5:$B$663=B76),('Pr 2024'!$D$5:$D$663))+SUMPRODUCT(--('Resultater 2025'!$B$3:$B$64=B76),('Resultater 2025'!$D$3:$D$64))</f>
        <v>48</v>
      </c>
      <c r="E76" s="18" cm="1">
        <f t="array" ref="E76">SUMPRODUCT(--('Pr 2024'!$B$5:$B$663=B76),('Pr 2024'!$E$5:$E$663))+SUMPRODUCT(--('Resultater 2025'!$B$3:$B$64=B76),('Resultater 2025'!$E$3:$E$64))</f>
        <v>1</v>
      </c>
      <c r="F76" s="18" cm="1">
        <f t="array" ref="F76">SUMPRODUCT(--('Pr 2024'!$B$5:$B$663=B76),('Pr 2024'!$F$5:$F$663))+SUMPRODUCT(--('Resultater 2025'!$B$3:$B$64=B76),('Resultater 2025'!$F$3:$F$64))</f>
        <v>0</v>
      </c>
      <c r="G76" s="18" cm="1">
        <f t="array" ref="G76">SUMPRODUCT(--('Pr 2024'!$B$5:$B$663=B76),('Pr 2024'!$G$5:$G$663))+SUMPRODUCT(--('Resultater 2025'!$B$3:$B$64=B76),('Resultater 2025'!$G$3:$G$64))</f>
        <v>1</v>
      </c>
    </row>
    <row r="77" spans="1:7" x14ac:dyDescent="0.3">
      <c r="A77" s="19">
        <f t="shared" si="1"/>
        <v>71</v>
      </c>
      <c r="B77" s="23" t="s">
        <v>165</v>
      </c>
      <c r="C77" s="23" t="s">
        <v>166</v>
      </c>
      <c r="D77" s="20" cm="1">
        <f t="array" ref="D77">SUMPRODUCT(--('Pr 2024'!$B$5:$B$663=B77),('Pr 2024'!$D$5:$D$663))+SUMPRODUCT(--('Resultater 2025'!$B$3:$B$64=B77),('Resultater 2025'!$D$3:$D$64))</f>
        <v>48</v>
      </c>
      <c r="E77" s="18" cm="1">
        <f t="array" ref="E77">SUMPRODUCT(--('Pr 2024'!$B$5:$B$663=B77),('Pr 2024'!$E$5:$E$663))+SUMPRODUCT(--('Resultater 2025'!$B$3:$B$64=B77),('Resultater 2025'!$E$3:$E$64))</f>
        <v>0</v>
      </c>
      <c r="F77" s="18" cm="1">
        <f t="array" ref="F77">SUMPRODUCT(--('Pr 2024'!$B$5:$B$663=B77),('Pr 2024'!$F$5:$F$663))+SUMPRODUCT(--('Resultater 2025'!$B$3:$B$64=B77),('Resultater 2025'!$F$3:$F$64))</f>
        <v>0</v>
      </c>
      <c r="G77" s="18" cm="1">
        <f t="array" ref="G77">SUMPRODUCT(--('Pr 2024'!$B$5:$B$663=B77),('Pr 2024'!$G$5:$G$663))+SUMPRODUCT(--('Resultater 2025'!$B$3:$B$64=B77),('Resultater 2025'!$G$3:$G$64))</f>
        <v>1</v>
      </c>
    </row>
    <row r="78" spans="1:7" x14ac:dyDescent="0.3">
      <c r="A78" s="19">
        <f t="shared" si="1"/>
        <v>74</v>
      </c>
      <c r="B78" s="21" t="s">
        <v>167</v>
      </c>
      <c r="C78" s="21" t="s">
        <v>168</v>
      </c>
      <c r="D78" s="20" cm="1">
        <f t="array" ref="D78">SUMPRODUCT(--('Pr 2024'!$B$5:$B$663=B78),('Pr 2024'!$D$5:$D$663))+SUMPRODUCT(--('Resultater 2025'!$B$3:$B$64=B78),('Resultater 2025'!$D$3:$D$64))</f>
        <v>47</v>
      </c>
      <c r="E78" s="18" cm="1">
        <f t="array" ref="E78">SUMPRODUCT(--('Pr 2024'!$B$5:$B$663=B78),('Pr 2024'!$E$5:$E$663))+SUMPRODUCT(--('Resultater 2025'!$B$3:$B$64=B78),('Resultater 2025'!$E$3:$E$64))</f>
        <v>1</v>
      </c>
      <c r="F78" s="18" cm="1">
        <f t="array" ref="F78">SUMPRODUCT(--('Pr 2024'!$B$5:$B$663=B78),('Pr 2024'!$F$5:$F$663))+SUMPRODUCT(--('Resultater 2025'!$B$3:$B$64=B78),('Resultater 2025'!$F$3:$F$64))</f>
        <v>1</v>
      </c>
      <c r="G78" s="18" cm="1">
        <f t="array" ref="G78">SUMPRODUCT(--('Pr 2024'!$B$5:$B$663=B78),('Pr 2024'!$G$5:$G$663))+SUMPRODUCT(--('Resultater 2025'!$B$3:$B$64=B78),('Resultater 2025'!$G$3:$G$64))</f>
        <v>1</v>
      </c>
    </row>
    <row r="79" spans="1:7" x14ac:dyDescent="0.3">
      <c r="A79" s="19">
        <f t="shared" si="1"/>
        <v>74</v>
      </c>
      <c r="B79" s="21" t="s">
        <v>170</v>
      </c>
      <c r="C79" s="21" t="s">
        <v>171</v>
      </c>
      <c r="D79" s="20" cm="1">
        <f t="array" ref="D79">SUMPRODUCT(--('Pr 2024'!$B$5:$B$663=B79),('Pr 2024'!$D$5:$D$663))+SUMPRODUCT(--('Resultater 2025'!$B$3:$B$64=B79),('Resultater 2025'!$D$3:$D$64))</f>
        <v>47</v>
      </c>
      <c r="E79" s="18" cm="1">
        <f t="array" ref="E79">SUMPRODUCT(--('Pr 2024'!$B$5:$B$663=B79),('Pr 2024'!$E$5:$E$663))+SUMPRODUCT(--('Resultater 2025'!$B$3:$B$64=B79),('Resultater 2025'!$E$3:$E$64))</f>
        <v>0</v>
      </c>
      <c r="F79" s="18" cm="1">
        <f t="array" ref="F79">SUMPRODUCT(--('Pr 2024'!$B$5:$B$663=B79),('Pr 2024'!$F$5:$F$663))+SUMPRODUCT(--('Resultater 2025'!$B$3:$B$64=B79),('Resultater 2025'!$F$3:$F$64))</f>
        <v>0</v>
      </c>
      <c r="G79" s="18" cm="1">
        <f t="array" ref="G79">SUMPRODUCT(--('Pr 2024'!$B$5:$B$663=B79),('Pr 2024'!$G$5:$G$663))+SUMPRODUCT(--('Resultater 2025'!$B$3:$B$64=B79),('Resultater 2025'!$G$3:$G$64))</f>
        <v>2</v>
      </c>
    </row>
    <row r="80" spans="1:7" x14ac:dyDescent="0.3">
      <c r="A80" s="19">
        <f t="shared" si="1"/>
        <v>74</v>
      </c>
      <c r="B80" s="22" t="s">
        <v>172</v>
      </c>
      <c r="C80" s="22" t="s">
        <v>173</v>
      </c>
      <c r="D80" s="20" cm="1">
        <f t="array" ref="D80">SUMPRODUCT(--('Pr 2024'!$B$5:$B$663=B80),('Pr 2024'!$D$5:$D$663))+SUMPRODUCT(--('Resultater 2025'!$B$3:$B$64=B80),('Resultater 2025'!$D$3:$D$64))</f>
        <v>47</v>
      </c>
      <c r="E80" s="18" cm="1">
        <f t="array" ref="E80">SUMPRODUCT(--('Pr 2024'!$B$5:$B$663=B80),('Pr 2024'!$E$5:$E$663))+SUMPRODUCT(--('Resultater 2025'!$B$3:$B$64=B80),('Resultater 2025'!$E$3:$E$64))</f>
        <v>0</v>
      </c>
      <c r="F80" s="18" cm="1">
        <f t="array" ref="F80">SUMPRODUCT(--('Pr 2024'!$B$5:$B$663=B80),('Pr 2024'!$F$5:$F$663))+SUMPRODUCT(--('Resultater 2025'!$B$3:$B$64=B80),('Resultater 2025'!$F$3:$F$64))</f>
        <v>0</v>
      </c>
      <c r="G80" s="18" cm="1">
        <f t="array" ref="G80">SUMPRODUCT(--('Pr 2024'!$B$5:$B$663=B80),('Pr 2024'!$G$5:$G$663))+SUMPRODUCT(--('Resultater 2025'!$B$3:$B$64=B80),('Resultater 2025'!$G$3:$G$64))</f>
        <v>1</v>
      </c>
    </row>
    <row r="81" spans="1:7" x14ac:dyDescent="0.3">
      <c r="A81" s="19">
        <f t="shared" si="1"/>
        <v>77</v>
      </c>
      <c r="B81" s="21" t="s">
        <v>174</v>
      </c>
      <c r="C81" s="21" t="s">
        <v>175</v>
      </c>
      <c r="D81" s="20" cm="1">
        <f t="array" ref="D81">SUMPRODUCT(--('Pr 2024'!$B$5:$B$663=B81),('Pr 2024'!$D$5:$D$663))+SUMPRODUCT(--('Resultater 2025'!$B$3:$B$64=B81),('Resultater 2025'!$D$3:$D$64))</f>
        <v>46</v>
      </c>
      <c r="E81" s="18" cm="1">
        <f t="array" ref="E81">SUMPRODUCT(--('Pr 2024'!$B$5:$B$663=B81),('Pr 2024'!$E$5:$E$663))+SUMPRODUCT(--('Resultater 2025'!$B$3:$B$64=B81),('Resultater 2025'!$E$3:$E$64))</f>
        <v>1</v>
      </c>
      <c r="F81" s="18" cm="1">
        <f t="array" ref="F81">SUMPRODUCT(--('Pr 2024'!$B$5:$B$663=B81),('Pr 2024'!$F$5:$F$663))+SUMPRODUCT(--('Resultater 2025'!$B$3:$B$64=B81),('Resultater 2025'!$F$3:$F$64))</f>
        <v>0</v>
      </c>
      <c r="G81" s="18" cm="1">
        <f t="array" ref="G81">SUMPRODUCT(--('Pr 2024'!$B$5:$B$663=B81),('Pr 2024'!$G$5:$G$663))+SUMPRODUCT(--('Resultater 2025'!$B$3:$B$64=B81),('Resultater 2025'!$G$3:$G$64))</f>
        <v>2</v>
      </c>
    </row>
    <row r="82" spans="1:7" x14ac:dyDescent="0.3">
      <c r="A82" s="19">
        <f t="shared" si="1"/>
        <v>77</v>
      </c>
      <c r="B82" s="21" t="s">
        <v>496</v>
      </c>
      <c r="C82" s="21" t="s">
        <v>33</v>
      </c>
      <c r="D82" s="20" cm="1">
        <f t="array" ref="D82">SUMPRODUCT(--('Pr 2024'!$B$5:$B$663=B82),('Pr 2024'!$D$5:$D$663))+SUMPRODUCT(--('Resultater 2025'!$B$3:$B$64=B82),('Resultater 2025'!$D$3:$D$64))</f>
        <v>46</v>
      </c>
      <c r="E82" s="18" cm="1">
        <f t="array" ref="E82">SUMPRODUCT(--('Pr 2024'!$B$5:$B$663=B82),('Pr 2024'!$E$5:$E$663))+SUMPRODUCT(--('Resultater 2025'!$B$3:$B$64=B82),('Resultater 2025'!$E$3:$E$64))</f>
        <v>0</v>
      </c>
      <c r="F82" s="18" cm="1">
        <f t="array" ref="F82">SUMPRODUCT(--('Pr 2024'!$B$5:$B$663=B82),('Pr 2024'!$F$5:$F$663))+SUMPRODUCT(--('Resultater 2025'!$B$3:$B$64=B82),('Resultater 2025'!$F$3:$F$64))</f>
        <v>0</v>
      </c>
      <c r="G82" s="18" cm="1">
        <f t="array" ref="G82">SUMPRODUCT(--('Pr 2024'!$B$5:$B$663=B82),('Pr 2024'!$G$5:$G$663))+SUMPRODUCT(--('Resultater 2025'!$B$3:$B$64=B82),('Resultater 2025'!$G$3:$G$64))</f>
        <v>0</v>
      </c>
    </row>
    <row r="83" spans="1:7" x14ac:dyDescent="0.3">
      <c r="A83" s="19">
        <f t="shared" si="1"/>
        <v>79</v>
      </c>
      <c r="B83" s="21" t="s">
        <v>237</v>
      </c>
      <c r="C83" s="21" t="s">
        <v>33</v>
      </c>
      <c r="D83" s="20" cm="1">
        <f t="array" ref="D83">SUMPRODUCT(--('Pr 2024'!$B$5:$B$663=B83),('Pr 2024'!$D$5:$D$663))+SUMPRODUCT(--('Resultater 2025'!$B$3:$B$64=B83),('Resultater 2025'!$D$3:$D$64))</f>
        <v>45</v>
      </c>
      <c r="E83" s="18" cm="1">
        <f t="array" ref="E83">SUMPRODUCT(--('Pr 2024'!$B$5:$B$663=B83),('Pr 2024'!$E$5:$E$663))+SUMPRODUCT(--('Resultater 2025'!$B$3:$B$64=B83),('Resultater 2025'!$E$3:$E$64))</f>
        <v>0</v>
      </c>
      <c r="F83" s="18" cm="1">
        <f t="array" ref="F83">SUMPRODUCT(--('Pr 2024'!$B$5:$B$663=B83),('Pr 2024'!$F$5:$F$663))+SUMPRODUCT(--('Resultater 2025'!$B$3:$B$64=B83),('Resultater 2025'!$F$3:$F$64))</f>
        <v>2</v>
      </c>
      <c r="G83" s="18" cm="1">
        <f t="array" ref="G83">SUMPRODUCT(--('Pr 2024'!$B$5:$B$663=B83),('Pr 2024'!$G$5:$G$663))+SUMPRODUCT(--('Resultater 2025'!$B$3:$B$64=B83),('Resultater 2025'!$G$3:$G$64))</f>
        <v>1</v>
      </c>
    </row>
    <row r="84" spans="1:7" x14ac:dyDescent="0.3">
      <c r="A84" s="19">
        <f t="shared" si="1"/>
        <v>79</v>
      </c>
      <c r="B84" s="21" t="s">
        <v>176</v>
      </c>
      <c r="C84" s="21" t="s">
        <v>41</v>
      </c>
      <c r="D84" s="20" cm="1">
        <f t="array" ref="D84">SUMPRODUCT(--('Pr 2024'!$B$5:$B$663=B84),('Pr 2024'!$D$5:$D$663))+SUMPRODUCT(--('Resultater 2025'!$B$3:$B$64=B84),('Resultater 2025'!$D$3:$D$64))</f>
        <v>45</v>
      </c>
      <c r="E84" s="18" cm="1">
        <f t="array" ref="E84">SUMPRODUCT(--('Pr 2024'!$B$5:$B$663=B84),('Pr 2024'!$E$5:$E$663))+SUMPRODUCT(--('Resultater 2025'!$B$3:$B$64=B84),('Resultater 2025'!$E$3:$E$64))</f>
        <v>0</v>
      </c>
      <c r="F84" s="18" cm="1">
        <f t="array" ref="F84">SUMPRODUCT(--('Pr 2024'!$B$5:$B$663=B84),('Pr 2024'!$F$5:$F$663))+SUMPRODUCT(--('Resultater 2025'!$B$3:$B$64=B84),('Resultater 2025'!$F$3:$F$64))</f>
        <v>2</v>
      </c>
      <c r="G84" s="18" cm="1">
        <f t="array" ref="G84">SUMPRODUCT(--('Pr 2024'!$B$5:$B$663=B84),('Pr 2024'!$G$5:$G$663))+SUMPRODUCT(--('Resultater 2025'!$B$3:$B$64=B84),('Resultater 2025'!$G$3:$G$64))</f>
        <v>0</v>
      </c>
    </row>
    <row r="85" spans="1:7" x14ac:dyDescent="0.3">
      <c r="A85" s="19">
        <f t="shared" si="1"/>
        <v>81</v>
      </c>
      <c r="B85" s="21" t="s">
        <v>177</v>
      </c>
      <c r="C85" s="21" t="s">
        <v>178</v>
      </c>
      <c r="D85" s="20" cm="1">
        <f t="array" ref="D85">SUMPRODUCT(--('Pr 2024'!$B$5:$B$663=B85),('Pr 2024'!$D$5:$D$663))+SUMPRODUCT(--('Resultater 2025'!$B$3:$B$64=B85),('Resultater 2025'!$D$3:$D$64))</f>
        <v>44</v>
      </c>
      <c r="E85" s="18" cm="1">
        <f t="array" ref="E85">SUMPRODUCT(--('Pr 2024'!$B$5:$B$663=B85),('Pr 2024'!$E$5:$E$663))+SUMPRODUCT(--('Resultater 2025'!$B$3:$B$64=B85),('Resultater 2025'!$E$3:$E$64))</f>
        <v>0</v>
      </c>
      <c r="F85" s="18" cm="1">
        <f t="array" ref="F85">SUMPRODUCT(--('Pr 2024'!$B$5:$B$663=B85),('Pr 2024'!$F$5:$F$663))+SUMPRODUCT(--('Resultater 2025'!$B$3:$B$64=B85),('Resultater 2025'!$F$3:$F$64))</f>
        <v>0</v>
      </c>
      <c r="G85" s="18" cm="1">
        <f t="array" ref="G85">SUMPRODUCT(--('Pr 2024'!$B$5:$B$663=B85),('Pr 2024'!$G$5:$G$663))+SUMPRODUCT(--('Resultater 2025'!$B$3:$B$64=B85),('Resultater 2025'!$G$3:$G$64))</f>
        <v>1</v>
      </c>
    </row>
    <row r="86" spans="1:7" x14ac:dyDescent="0.3">
      <c r="A86" s="19">
        <f t="shared" si="1"/>
        <v>81</v>
      </c>
      <c r="B86" s="21" t="s">
        <v>179</v>
      </c>
      <c r="C86" s="21" t="s">
        <v>180</v>
      </c>
      <c r="D86" s="20" cm="1">
        <f t="array" ref="D86">SUMPRODUCT(--('Pr 2024'!$B$5:$B$663=B86),('Pr 2024'!$D$5:$D$663))+SUMPRODUCT(--('Resultater 2025'!$B$3:$B$64=B86),('Resultater 2025'!$D$3:$D$64))</f>
        <v>44</v>
      </c>
      <c r="E86" s="18" cm="1">
        <f t="array" ref="E86">SUMPRODUCT(--('Pr 2024'!$B$5:$B$663=B86),('Pr 2024'!$E$5:$E$663))+SUMPRODUCT(--('Resultater 2025'!$B$3:$B$64=B86),('Resultater 2025'!$E$3:$E$64))</f>
        <v>0</v>
      </c>
      <c r="F86" s="18" cm="1">
        <f t="array" ref="F86">SUMPRODUCT(--('Pr 2024'!$B$5:$B$663=B86),('Pr 2024'!$F$5:$F$663))+SUMPRODUCT(--('Resultater 2025'!$B$3:$B$64=B86),('Resultater 2025'!$F$3:$F$64))</f>
        <v>0</v>
      </c>
      <c r="G86" s="18" cm="1">
        <f t="array" ref="G86">SUMPRODUCT(--('Pr 2024'!$B$5:$B$663=B86),('Pr 2024'!$G$5:$G$663))+SUMPRODUCT(--('Resultater 2025'!$B$3:$B$64=B86),('Resultater 2025'!$G$3:$G$64))</f>
        <v>1</v>
      </c>
    </row>
    <row r="87" spans="1:7" x14ac:dyDescent="0.3">
      <c r="A87" s="19">
        <f t="shared" si="1"/>
        <v>83</v>
      </c>
      <c r="B87" s="21" t="s">
        <v>181</v>
      </c>
      <c r="C87" s="21" t="s">
        <v>182</v>
      </c>
      <c r="D87" s="20" cm="1">
        <f t="array" ref="D87">SUMPRODUCT(--('Pr 2024'!$B$5:$B$663=B87),('Pr 2024'!$D$5:$D$663))+SUMPRODUCT(--('Resultater 2025'!$B$3:$B$64=B87),('Resultater 2025'!$D$3:$D$64))</f>
        <v>42</v>
      </c>
      <c r="E87" s="18" cm="1">
        <f t="array" ref="E87">SUMPRODUCT(--('Pr 2024'!$B$5:$B$663=B87),('Pr 2024'!$E$5:$E$663))+SUMPRODUCT(--('Resultater 2025'!$B$3:$B$64=B87),('Resultater 2025'!$E$3:$E$64))</f>
        <v>0</v>
      </c>
      <c r="F87" s="18" cm="1">
        <f t="array" ref="F87">SUMPRODUCT(--('Pr 2024'!$B$5:$B$663=B87),('Pr 2024'!$F$5:$F$663))+SUMPRODUCT(--('Resultater 2025'!$B$3:$B$64=B87),('Resultater 2025'!$F$3:$F$64))</f>
        <v>1</v>
      </c>
      <c r="G87" s="18" cm="1">
        <f t="array" ref="G87">SUMPRODUCT(--('Pr 2024'!$B$5:$B$663=B87),('Pr 2024'!$G$5:$G$663))+SUMPRODUCT(--('Resultater 2025'!$B$3:$B$64=B87),('Resultater 2025'!$G$3:$G$64))</f>
        <v>1</v>
      </c>
    </row>
    <row r="88" spans="1:7" x14ac:dyDescent="0.3">
      <c r="A88" s="19">
        <f t="shared" si="1"/>
        <v>83</v>
      </c>
      <c r="B88" s="21" t="s">
        <v>726</v>
      </c>
      <c r="C88" s="23" t="s">
        <v>33</v>
      </c>
      <c r="D88" s="20" cm="1">
        <f t="array" ref="D88">SUMPRODUCT(--('Pr 2024'!$B$5:$B$663=B88),('Pr 2024'!$D$5:$D$663))+SUMPRODUCT(--('Resultater 2025'!$B$3:$B$64=B88),('Resultater 2025'!$D$3:$D$64))</f>
        <v>42</v>
      </c>
      <c r="E88" s="18" cm="1">
        <f t="array" ref="E88">SUMPRODUCT(--('Pr 2024'!$B$5:$B$663=B88),('Pr 2024'!$E$5:$E$663))+SUMPRODUCT(--('Resultater 2025'!$B$3:$B$64=B88),('Resultater 2025'!$E$3:$E$64))</f>
        <v>0</v>
      </c>
      <c r="F88" s="18" cm="1">
        <f t="array" ref="F88">SUMPRODUCT(--('Pr 2024'!$B$5:$B$663=B88),('Pr 2024'!$F$5:$F$663))+SUMPRODUCT(--('Resultater 2025'!$B$3:$B$64=B88),('Resultater 2025'!$F$3:$F$64))</f>
        <v>1</v>
      </c>
      <c r="G88" s="18" cm="1">
        <f t="array" ref="G88">SUMPRODUCT(--('Pr 2024'!$B$5:$B$663=B88),('Pr 2024'!$G$5:$G$663))+SUMPRODUCT(--('Resultater 2025'!$B$3:$B$64=B88),('Resultater 2025'!$G$3:$G$64))</f>
        <v>1</v>
      </c>
    </row>
    <row r="89" spans="1:7" x14ac:dyDescent="0.3">
      <c r="A89" s="19">
        <f t="shared" si="1"/>
        <v>83</v>
      </c>
      <c r="B89" s="23" t="s">
        <v>183</v>
      </c>
      <c r="C89" s="23" t="s">
        <v>184</v>
      </c>
      <c r="D89" s="20" cm="1">
        <f t="array" ref="D89">SUMPRODUCT(--('Pr 2024'!$B$5:$B$663=B89),('Pr 2024'!$D$5:$D$663))+SUMPRODUCT(--('Resultater 2025'!$B$3:$B$64=B89),('Resultater 2025'!$D$3:$D$64))</f>
        <v>42</v>
      </c>
      <c r="E89" s="18" cm="1">
        <f t="array" ref="E89">SUMPRODUCT(--('Pr 2024'!$B$5:$B$663=B89),('Pr 2024'!$E$5:$E$663))+SUMPRODUCT(--('Resultater 2025'!$B$3:$B$64=B89),('Resultater 2025'!$E$3:$E$64))</f>
        <v>0</v>
      </c>
      <c r="F89" s="18" cm="1">
        <f t="array" ref="F89">SUMPRODUCT(--('Pr 2024'!$B$5:$B$663=B89),('Pr 2024'!$F$5:$F$663))+SUMPRODUCT(--('Resultater 2025'!$B$3:$B$64=B89),('Resultater 2025'!$F$3:$F$64))</f>
        <v>0</v>
      </c>
      <c r="G89" s="18" cm="1">
        <f t="array" ref="G89">SUMPRODUCT(--('Pr 2024'!$B$5:$B$663=B89),('Pr 2024'!$G$5:$G$663))+SUMPRODUCT(--('Resultater 2025'!$B$3:$B$64=B89),('Resultater 2025'!$G$3:$G$64))</f>
        <v>0</v>
      </c>
    </row>
    <row r="90" spans="1:7" x14ac:dyDescent="0.3">
      <c r="A90" s="19">
        <f t="shared" si="1"/>
        <v>86</v>
      </c>
      <c r="B90" s="23" t="s">
        <v>185</v>
      </c>
      <c r="C90" s="23" t="s">
        <v>186</v>
      </c>
      <c r="D90" s="20" cm="1">
        <f t="array" ref="D90">SUMPRODUCT(--('Pr 2024'!$B$5:$B$663=B90),('Pr 2024'!$D$5:$D$663))+SUMPRODUCT(--('Resultater 2025'!$B$3:$B$64=B90),('Resultater 2025'!$D$3:$D$64))</f>
        <v>41</v>
      </c>
      <c r="E90" s="18" cm="1">
        <f t="array" ref="E90">SUMPRODUCT(--('Pr 2024'!$B$5:$B$663=B90),('Pr 2024'!$E$5:$E$663))+SUMPRODUCT(--('Resultater 2025'!$B$3:$B$64=B90),('Resultater 2025'!$E$3:$E$64))</f>
        <v>1</v>
      </c>
      <c r="F90" s="18" cm="1">
        <f t="array" ref="F90">SUMPRODUCT(--('Pr 2024'!$B$5:$B$663=B90),('Pr 2024'!$F$5:$F$663))+SUMPRODUCT(--('Resultater 2025'!$B$3:$B$64=B90),('Resultater 2025'!$F$3:$F$64))</f>
        <v>1</v>
      </c>
      <c r="G90" s="18" cm="1">
        <f t="array" ref="G90">SUMPRODUCT(--('Pr 2024'!$B$5:$B$663=B90),('Pr 2024'!$G$5:$G$663))+SUMPRODUCT(--('Resultater 2025'!$B$3:$B$64=B90),('Resultater 2025'!$G$3:$G$64))</f>
        <v>2</v>
      </c>
    </row>
    <row r="91" spans="1:7" x14ac:dyDescent="0.3">
      <c r="A91" s="19">
        <f t="shared" si="1"/>
        <v>86</v>
      </c>
      <c r="B91" s="21" t="s">
        <v>722</v>
      </c>
      <c r="C91" s="21" t="s">
        <v>699</v>
      </c>
      <c r="D91" s="20" cm="1">
        <f t="array" ref="D91">SUMPRODUCT(--('Pr 2024'!$B$5:$B$663=B91),('Pr 2024'!$D$5:$D$663))+SUMPRODUCT(--('Resultater 2025'!$B$3:$B$64=B91),('Resultater 2025'!$D$3:$D$64))</f>
        <v>41</v>
      </c>
      <c r="E91" s="18" cm="1">
        <f t="array" ref="E91">SUMPRODUCT(--('Pr 2024'!$B$5:$B$663=B91),('Pr 2024'!$E$5:$E$663))+SUMPRODUCT(--('Resultater 2025'!$B$3:$B$64=B91),('Resultater 2025'!$E$3:$E$64))</f>
        <v>0</v>
      </c>
      <c r="F91" s="18" cm="1">
        <f t="array" ref="F91">SUMPRODUCT(--('Pr 2024'!$B$5:$B$663=B91),('Pr 2024'!$F$5:$F$663))+SUMPRODUCT(--('Resultater 2025'!$B$3:$B$64=B91),('Resultater 2025'!$F$3:$F$64))</f>
        <v>1</v>
      </c>
      <c r="G91" s="18" cm="1">
        <f t="array" ref="G91">SUMPRODUCT(--('Pr 2024'!$B$5:$B$663=B91),('Pr 2024'!$G$5:$G$663))+SUMPRODUCT(--('Resultater 2025'!$B$3:$B$64=B91),('Resultater 2025'!$G$3:$G$64))</f>
        <v>1</v>
      </c>
    </row>
    <row r="92" spans="1:7" x14ac:dyDescent="0.3">
      <c r="A92" s="19">
        <f t="shared" si="1"/>
        <v>88</v>
      </c>
      <c r="B92" s="23" t="s">
        <v>675</v>
      </c>
      <c r="C92" s="23" t="s">
        <v>11</v>
      </c>
      <c r="D92" s="20" cm="1">
        <f t="array" ref="D92">SUMPRODUCT(--('Pr 2024'!$B$5:$B$663=B92),('Pr 2024'!$D$5:$D$663))+SUMPRODUCT(--('Resultater 2025'!$B$3:$B$64=B92),('Resultater 2025'!$D$3:$D$64))</f>
        <v>40</v>
      </c>
      <c r="E92" s="18" cm="1">
        <f t="array" ref="E92">SUMPRODUCT(--('Pr 2024'!$B$5:$B$663=B92),('Pr 2024'!$E$5:$E$663))+SUMPRODUCT(--('Resultater 2025'!$B$3:$B$64=B92),('Resultater 2025'!$E$3:$E$64))</f>
        <v>1</v>
      </c>
      <c r="F92" s="18" cm="1">
        <f t="array" ref="F92">SUMPRODUCT(--('Pr 2024'!$B$5:$B$663=B92),('Pr 2024'!$F$5:$F$663))+SUMPRODUCT(--('Resultater 2025'!$B$3:$B$64=B92),('Resultater 2025'!$F$3:$F$64))</f>
        <v>0</v>
      </c>
      <c r="G92" s="18" cm="1">
        <f t="array" ref="G92">SUMPRODUCT(--('Pr 2024'!$B$5:$B$663=B92),('Pr 2024'!$G$5:$G$663))+SUMPRODUCT(--('Resultater 2025'!$B$3:$B$64=B92),('Resultater 2025'!$G$3:$G$64))</f>
        <v>2</v>
      </c>
    </row>
    <row r="93" spans="1:7" x14ac:dyDescent="0.3">
      <c r="A93" s="19">
        <f t="shared" si="1"/>
        <v>88</v>
      </c>
      <c r="B93" s="21" t="s">
        <v>187</v>
      </c>
      <c r="C93" s="21" t="s">
        <v>188</v>
      </c>
      <c r="D93" s="20" cm="1">
        <f t="array" ref="D93">SUMPRODUCT(--('Pr 2024'!$B$5:$B$663=B93),('Pr 2024'!$D$5:$D$663))+SUMPRODUCT(--('Resultater 2025'!$B$3:$B$64=B93),('Resultater 2025'!$D$3:$D$64))</f>
        <v>40</v>
      </c>
      <c r="E93" s="18" cm="1">
        <f t="array" ref="E93">SUMPRODUCT(--('Pr 2024'!$B$5:$B$663=B93),('Pr 2024'!$E$5:$E$663))+SUMPRODUCT(--('Resultater 2025'!$B$3:$B$64=B93),('Resultater 2025'!$E$3:$E$64))</f>
        <v>0</v>
      </c>
      <c r="F93" s="18" cm="1">
        <f t="array" ref="F93">SUMPRODUCT(--('Pr 2024'!$B$5:$B$663=B93),('Pr 2024'!$F$5:$F$663))+SUMPRODUCT(--('Resultater 2025'!$B$3:$B$64=B93),('Resultater 2025'!$F$3:$F$64))</f>
        <v>1</v>
      </c>
      <c r="G93" s="18" cm="1">
        <f t="array" ref="G93">SUMPRODUCT(--('Pr 2024'!$B$5:$B$663=B93),('Pr 2024'!$G$5:$G$663))+SUMPRODUCT(--('Resultater 2025'!$B$3:$B$64=B93),('Resultater 2025'!$G$3:$G$64))</f>
        <v>1</v>
      </c>
    </row>
    <row r="94" spans="1:7" x14ac:dyDescent="0.3">
      <c r="A94" s="19">
        <f t="shared" si="1"/>
        <v>90</v>
      </c>
      <c r="B94" s="21" t="s">
        <v>189</v>
      </c>
      <c r="C94" s="21" t="s">
        <v>190</v>
      </c>
      <c r="D94" s="20" cm="1">
        <f t="array" ref="D94">SUMPRODUCT(--('Pr 2024'!$B$5:$B$663=B94),('Pr 2024'!$D$5:$D$663))+SUMPRODUCT(--('Resultater 2025'!$B$3:$B$64=B94),('Resultater 2025'!$D$3:$D$64))</f>
        <v>39</v>
      </c>
      <c r="E94" s="18" cm="1">
        <f t="array" ref="E94">SUMPRODUCT(--('Pr 2024'!$B$5:$B$663=B94),('Pr 2024'!$E$5:$E$663))+SUMPRODUCT(--('Resultater 2025'!$B$3:$B$64=B94),('Resultater 2025'!$E$3:$E$64))</f>
        <v>1</v>
      </c>
      <c r="F94" s="18" cm="1">
        <f t="array" ref="F94">SUMPRODUCT(--('Pr 2024'!$B$5:$B$663=B94),('Pr 2024'!$F$5:$F$663))+SUMPRODUCT(--('Resultater 2025'!$B$3:$B$64=B94),('Resultater 2025'!$F$3:$F$64))</f>
        <v>0</v>
      </c>
      <c r="G94" s="18" cm="1">
        <f t="array" ref="G94">SUMPRODUCT(--('Pr 2024'!$B$5:$B$663=B94),('Pr 2024'!$G$5:$G$663))+SUMPRODUCT(--('Resultater 2025'!$B$3:$B$64=B94),('Resultater 2025'!$G$3:$G$64))</f>
        <v>1</v>
      </c>
    </row>
    <row r="95" spans="1:7" x14ac:dyDescent="0.3">
      <c r="A95" s="19">
        <f t="shared" si="1"/>
        <v>91</v>
      </c>
      <c r="B95" s="21" t="s">
        <v>191</v>
      </c>
      <c r="C95" s="21" t="s">
        <v>23</v>
      </c>
      <c r="D95" s="20" cm="1">
        <f t="array" ref="D95">SUMPRODUCT(--('Pr 2024'!$B$5:$B$663=B95),('Pr 2024'!$D$5:$D$663))+SUMPRODUCT(--('Resultater 2025'!$B$3:$B$64=B95),('Resultater 2025'!$D$3:$D$64))</f>
        <v>38</v>
      </c>
      <c r="E95" s="18" cm="1">
        <f t="array" ref="E95">SUMPRODUCT(--('Pr 2024'!$B$5:$B$663=B95),('Pr 2024'!$E$5:$E$663))+SUMPRODUCT(--('Resultater 2025'!$B$3:$B$64=B95),('Resultater 2025'!$E$3:$E$64))</f>
        <v>0</v>
      </c>
      <c r="F95" s="18" cm="1">
        <f t="array" ref="F95">SUMPRODUCT(--('Pr 2024'!$B$5:$B$663=B95),('Pr 2024'!$F$5:$F$663))+SUMPRODUCT(--('Resultater 2025'!$B$3:$B$64=B95),('Resultater 2025'!$F$3:$F$64))</f>
        <v>1</v>
      </c>
      <c r="G95" s="18" cm="1">
        <f t="array" ref="G95">SUMPRODUCT(--('Pr 2024'!$B$5:$B$663=B95),('Pr 2024'!$G$5:$G$663))+SUMPRODUCT(--('Resultater 2025'!$B$3:$B$64=B95),('Resultater 2025'!$G$3:$G$64))</f>
        <v>1</v>
      </c>
    </row>
    <row r="96" spans="1:7" x14ac:dyDescent="0.3">
      <c r="A96" s="19">
        <f t="shared" si="1"/>
        <v>91</v>
      </c>
      <c r="B96" s="21" t="s">
        <v>192</v>
      </c>
      <c r="C96" s="21" t="s">
        <v>193</v>
      </c>
      <c r="D96" s="20" cm="1">
        <f t="array" ref="D96">SUMPRODUCT(--('Pr 2024'!$B$5:$B$663=B96),('Pr 2024'!$D$5:$D$663))+SUMPRODUCT(--('Resultater 2025'!$B$3:$B$64=B96),('Resultater 2025'!$D$3:$D$64))</f>
        <v>38</v>
      </c>
      <c r="E96" s="18" cm="1">
        <f t="array" ref="E96">SUMPRODUCT(--('Pr 2024'!$B$5:$B$663=B96),('Pr 2024'!$E$5:$E$663))+SUMPRODUCT(--('Resultater 2025'!$B$3:$B$64=B96),('Resultater 2025'!$E$3:$E$64))</f>
        <v>0</v>
      </c>
      <c r="F96" s="18" cm="1">
        <f t="array" ref="F96">SUMPRODUCT(--('Pr 2024'!$B$5:$B$663=B96),('Pr 2024'!$F$5:$F$663))+SUMPRODUCT(--('Resultater 2025'!$B$3:$B$64=B96),('Resultater 2025'!$F$3:$F$64))</f>
        <v>1</v>
      </c>
      <c r="G96" s="18" cm="1">
        <f t="array" ref="G96">SUMPRODUCT(--('Pr 2024'!$B$5:$B$663=B96),('Pr 2024'!$G$5:$G$663))+SUMPRODUCT(--('Resultater 2025'!$B$3:$B$64=B96),('Resultater 2025'!$G$3:$G$64))</f>
        <v>1</v>
      </c>
    </row>
    <row r="97" spans="1:7" x14ac:dyDescent="0.3">
      <c r="A97" s="19">
        <f t="shared" si="1"/>
        <v>91</v>
      </c>
      <c r="B97" s="21" t="s">
        <v>194</v>
      </c>
      <c r="C97" s="21" t="s">
        <v>195</v>
      </c>
      <c r="D97" s="20" cm="1">
        <f t="array" ref="D97">SUMPRODUCT(--('Pr 2024'!$B$5:$B$663=B97),('Pr 2024'!$D$5:$D$663))+SUMPRODUCT(--('Resultater 2025'!$B$3:$B$64=B97),('Resultater 2025'!$D$3:$D$64))</f>
        <v>38</v>
      </c>
      <c r="E97" s="18" cm="1">
        <f t="array" ref="E97">SUMPRODUCT(--('Pr 2024'!$B$5:$B$663=B97),('Pr 2024'!$E$5:$E$663))+SUMPRODUCT(--('Resultater 2025'!$B$3:$B$64=B97),('Resultater 2025'!$E$3:$E$64))</f>
        <v>0</v>
      </c>
      <c r="F97" s="18" cm="1">
        <f t="array" ref="F97">SUMPRODUCT(--('Pr 2024'!$B$5:$B$663=B97),('Pr 2024'!$F$5:$F$663))+SUMPRODUCT(--('Resultater 2025'!$B$3:$B$64=B97),('Resultater 2025'!$F$3:$F$64))</f>
        <v>1</v>
      </c>
      <c r="G97" s="18" cm="1">
        <f t="array" ref="G97">SUMPRODUCT(--('Pr 2024'!$B$5:$B$663=B97),('Pr 2024'!$G$5:$G$663))+SUMPRODUCT(--('Resultater 2025'!$B$3:$B$64=B97),('Resultater 2025'!$G$3:$G$64))</f>
        <v>0</v>
      </c>
    </row>
    <row r="98" spans="1:7" x14ac:dyDescent="0.3">
      <c r="A98" s="19">
        <f t="shared" si="1"/>
        <v>91</v>
      </c>
      <c r="B98" s="23" t="s">
        <v>744</v>
      </c>
      <c r="C98" s="23" t="s">
        <v>33</v>
      </c>
      <c r="D98" s="20" cm="1">
        <f t="array" ref="D98">SUMPRODUCT(--('Pr 2024'!$B$5:$B$663=B98),('Pr 2024'!$D$5:$D$663))+SUMPRODUCT(--('Resultater 2025'!$B$3:$B$64=B98),('Resultater 2025'!$D$3:$D$64))</f>
        <v>38</v>
      </c>
      <c r="E98" s="18" cm="1">
        <f t="array" ref="E98">SUMPRODUCT(--('Pr 2024'!$B$5:$B$663=B98),('Pr 2024'!$E$5:$E$663))+SUMPRODUCT(--('Resultater 2025'!$B$3:$B$64=B98),('Resultater 2025'!$E$3:$E$64))</f>
        <v>0</v>
      </c>
      <c r="F98" s="18" cm="1">
        <f t="array" ref="F98">SUMPRODUCT(--('Pr 2024'!$B$5:$B$663=B98),('Pr 2024'!$F$5:$F$663))+SUMPRODUCT(--('Resultater 2025'!$B$3:$B$64=B98),('Resultater 2025'!$F$3:$F$64))</f>
        <v>0</v>
      </c>
      <c r="G98" s="18" cm="1">
        <f t="array" ref="G98">SUMPRODUCT(--('Pr 2024'!$B$5:$B$663=B98),('Pr 2024'!$G$5:$G$663))+SUMPRODUCT(--('Resultater 2025'!$B$3:$B$64=B98),('Resultater 2025'!$G$3:$G$64))</f>
        <v>1</v>
      </c>
    </row>
    <row r="99" spans="1:7" x14ac:dyDescent="0.3">
      <c r="A99" s="19">
        <f t="shared" si="1"/>
        <v>95</v>
      </c>
      <c r="B99" s="22" t="s">
        <v>196</v>
      </c>
      <c r="C99" s="22" t="s">
        <v>18</v>
      </c>
      <c r="D99" s="20" cm="1">
        <f t="array" ref="D99">SUMPRODUCT(--('Pr 2024'!$B$5:$B$663=B99),('Pr 2024'!$D$5:$D$663))+SUMPRODUCT(--('Resultater 2025'!$B$3:$B$64=B99),('Resultater 2025'!$D$3:$D$64))</f>
        <v>37</v>
      </c>
      <c r="E99" s="18" cm="1">
        <f t="array" ref="E99">SUMPRODUCT(--('Pr 2024'!$B$5:$B$663=B99),('Pr 2024'!$E$5:$E$663))+SUMPRODUCT(--('Resultater 2025'!$B$3:$B$64=B99),('Resultater 2025'!$E$3:$E$64))</f>
        <v>1</v>
      </c>
      <c r="F99" s="18" cm="1">
        <f t="array" ref="F99">SUMPRODUCT(--('Pr 2024'!$B$5:$B$663=B99),('Pr 2024'!$F$5:$F$663))+SUMPRODUCT(--('Resultater 2025'!$B$3:$B$64=B99),('Resultater 2025'!$F$3:$F$64))</f>
        <v>0</v>
      </c>
      <c r="G99" s="18" cm="1">
        <f t="array" ref="G99">SUMPRODUCT(--('Pr 2024'!$B$5:$B$663=B99),('Pr 2024'!$G$5:$G$663))+SUMPRODUCT(--('Resultater 2025'!$B$3:$B$64=B99),('Resultater 2025'!$G$3:$G$64))</f>
        <v>1</v>
      </c>
    </row>
    <row r="100" spans="1:7" x14ac:dyDescent="0.3">
      <c r="A100" s="19">
        <f t="shared" si="1"/>
        <v>96</v>
      </c>
      <c r="B100" s="21" t="s">
        <v>197</v>
      </c>
      <c r="C100" s="21" t="s">
        <v>29</v>
      </c>
      <c r="D100" s="20" cm="1">
        <f t="array" ref="D100">SUMPRODUCT(--('Pr 2024'!$B$5:$B$663=B100),('Pr 2024'!$D$5:$D$663))+SUMPRODUCT(--('Resultater 2025'!$B$3:$B$64=B100),('Resultater 2025'!$D$3:$D$64))</f>
        <v>36</v>
      </c>
      <c r="E100" s="18" cm="1">
        <f t="array" ref="E100">SUMPRODUCT(--('Pr 2024'!$B$5:$B$663=B100),('Pr 2024'!$E$5:$E$663))+SUMPRODUCT(--('Resultater 2025'!$B$3:$B$64=B100),('Resultater 2025'!$E$3:$E$64))</f>
        <v>1</v>
      </c>
      <c r="F100" s="18" cm="1">
        <f t="array" ref="F100">SUMPRODUCT(--('Pr 2024'!$B$5:$B$663=B100),('Pr 2024'!$F$5:$F$663))+SUMPRODUCT(--('Resultater 2025'!$B$3:$B$64=B100),('Resultater 2025'!$F$3:$F$64))</f>
        <v>0</v>
      </c>
      <c r="G100" s="18" cm="1">
        <f t="array" ref="G100">SUMPRODUCT(--('Pr 2024'!$B$5:$B$663=B100),('Pr 2024'!$G$5:$G$663))+SUMPRODUCT(--('Resultater 2025'!$B$3:$B$64=B100),('Resultater 2025'!$G$3:$G$64))</f>
        <v>0</v>
      </c>
    </row>
    <row r="101" spans="1:7" x14ac:dyDescent="0.3">
      <c r="A101" s="19">
        <f t="shared" si="1"/>
        <v>96</v>
      </c>
      <c r="B101" s="23" t="s">
        <v>198</v>
      </c>
      <c r="C101" s="23" t="s">
        <v>199</v>
      </c>
      <c r="D101" s="20" cm="1">
        <f t="array" ref="D101">SUMPRODUCT(--('Pr 2024'!$B$5:$B$663=B101),('Pr 2024'!$D$5:$D$663))+SUMPRODUCT(--('Resultater 2025'!$B$3:$B$64=B101),('Resultater 2025'!$D$3:$D$64))</f>
        <v>36</v>
      </c>
      <c r="E101" s="18" cm="1">
        <f t="array" ref="E101">SUMPRODUCT(--('Pr 2024'!$B$5:$B$663=B101),('Pr 2024'!$E$5:$E$663))+SUMPRODUCT(--('Resultater 2025'!$B$3:$B$64=B101),('Resultater 2025'!$E$3:$E$64))</f>
        <v>0</v>
      </c>
      <c r="F101" s="18" cm="1">
        <f t="array" ref="F101">SUMPRODUCT(--('Pr 2024'!$B$5:$B$663=B101),('Pr 2024'!$F$5:$F$663))+SUMPRODUCT(--('Resultater 2025'!$B$3:$B$64=B101),('Resultater 2025'!$F$3:$F$64))</f>
        <v>0</v>
      </c>
      <c r="G101" s="18" cm="1">
        <f t="array" ref="G101">SUMPRODUCT(--('Pr 2024'!$B$5:$B$663=B101),('Pr 2024'!$G$5:$G$663))+SUMPRODUCT(--('Resultater 2025'!$B$3:$B$64=B101),('Resultater 2025'!$G$3:$G$64))</f>
        <v>1</v>
      </c>
    </row>
    <row r="102" spans="1:7" x14ac:dyDescent="0.3">
      <c r="A102" s="19">
        <f t="shared" si="1"/>
        <v>98</v>
      </c>
      <c r="B102" s="23" t="s">
        <v>321</v>
      </c>
      <c r="C102" s="23" t="s">
        <v>322</v>
      </c>
      <c r="D102" s="20" cm="1">
        <f t="array" ref="D102">SUMPRODUCT(--('Pr 2024'!$B$5:$B$663=B102),('Pr 2024'!$D$5:$D$663))+SUMPRODUCT(--('Resultater 2025'!$B$3:$B$64=B102),('Resultater 2025'!$D$3:$D$64))</f>
        <v>35</v>
      </c>
      <c r="E102" s="18" cm="1">
        <f t="array" ref="E102">SUMPRODUCT(--('Pr 2024'!$B$5:$B$663=B102),('Pr 2024'!$E$5:$E$663))+SUMPRODUCT(--('Resultater 2025'!$B$3:$B$64=B102),('Resultater 2025'!$E$3:$E$64))</f>
        <v>1</v>
      </c>
      <c r="F102" s="18" cm="1">
        <f t="array" ref="F102">SUMPRODUCT(--('Pr 2024'!$B$5:$B$663=B102),('Pr 2024'!$F$5:$F$663))+SUMPRODUCT(--('Resultater 2025'!$B$3:$B$64=B102),('Resultater 2025'!$F$3:$F$64))</f>
        <v>0</v>
      </c>
      <c r="G102" s="18" cm="1">
        <f t="array" ref="G102">SUMPRODUCT(--('Pr 2024'!$B$5:$B$663=B102),('Pr 2024'!$G$5:$G$663))+SUMPRODUCT(--('Resultater 2025'!$B$3:$B$64=B102),('Resultater 2025'!$G$3:$G$64))</f>
        <v>0</v>
      </c>
    </row>
    <row r="103" spans="1:7" x14ac:dyDescent="0.3">
      <c r="A103" s="19">
        <f t="shared" si="1"/>
        <v>98</v>
      </c>
      <c r="B103" s="21" t="s">
        <v>200</v>
      </c>
      <c r="C103" s="21" t="s">
        <v>61</v>
      </c>
      <c r="D103" s="20" cm="1">
        <f t="array" ref="D103">SUMPRODUCT(--('Pr 2024'!$B$5:$B$663=B103),('Pr 2024'!$D$5:$D$663))+SUMPRODUCT(--('Resultater 2025'!$B$3:$B$64=B103),('Resultater 2025'!$D$3:$D$64))</f>
        <v>35</v>
      </c>
      <c r="E103" s="18" cm="1">
        <f t="array" ref="E103">SUMPRODUCT(--('Pr 2024'!$B$5:$B$663=B103),('Pr 2024'!$E$5:$E$663))+SUMPRODUCT(--('Resultater 2025'!$B$3:$B$64=B103),('Resultater 2025'!$E$3:$E$64))</f>
        <v>0</v>
      </c>
      <c r="F103" s="18" cm="1">
        <f t="array" ref="F103">SUMPRODUCT(--('Pr 2024'!$B$5:$B$663=B103),('Pr 2024'!$F$5:$F$663))+SUMPRODUCT(--('Resultater 2025'!$B$3:$B$64=B103),('Resultater 2025'!$F$3:$F$64))</f>
        <v>2</v>
      </c>
      <c r="G103" s="18" cm="1">
        <f t="array" ref="G103">SUMPRODUCT(--('Pr 2024'!$B$5:$B$663=B103),('Pr 2024'!$G$5:$G$663))+SUMPRODUCT(--('Resultater 2025'!$B$3:$B$64=B103),('Resultater 2025'!$G$3:$G$64))</f>
        <v>1</v>
      </c>
    </row>
    <row r="104" spans="1:7" x14ac:dyDescent="0.3">
      <c r="A104" s="19">
        <f t="shared" si="1"/>
        <v>100</v>
      </c>
      <c r="B104" s="23" t="s">
        <v>719</v>
      </c>
      <c r="C104" s="23" t="s">
        <v>33</v>
      </c>
      <c r="D104" s="20" cm="1">
        <f t="array" ref="D104">SUMPRODUCT(--('Pr 2024'!$B$5:$B$663=B104),('Pr 2024'!$D$5:$D$663))+SUMPRODUCT(--('Resultater 2025'!$B$3:$B$64=B104),('Resultater 2025'!$D$3:$D$64))</f>
        <v>34</v>
      </c>
      <c r="E104" s="18" cm="1">
        <f t="array" ref="E104">SUMPRODUCT(--('Pr 2024'!$B$5:$B$663=B104),('Pr 2024'!$E$5:$E$663))+SUMPRODUCT(--('Resultater 2025'!$B$3:$B$64=B104),('Resultater 2025'!$E$3:$E$64))</f>
        <v>0</v>
      </c>
      <c r="F104" s="18" cm="1">
        <f t="array" ref="F104">SUMPRODUCT(--('Pr 2024'!$B$5:$B$663=B104),('Pr 2024'!$F$5:$F$663))+SUMPRODUCT(--('Resultater 2025'!$B$3:$B$64=B104),('Resultater 2025'!$F$3:$F$64))</f>
        <v>1</v>
      </c>
      <c r="G104" s="18" cm="1">
        <f t="array" ref="G104">SUMPRODUCT(--('Pr 2024'!$B$5:$B$663=B104),('Pr 2024'!$G$5:$G$663))+SUMPRODUCT(--('Resultater 2025'!$B$3:$B$64=B104),('Resultater 2025'!$G$3:$G$64))</f>
        <v>0</v>
      </c>
    </row>
    <row r="105" spans="1:7" x14ac:dyDescent="0.3">
      <c r="A105" s="19">
        <f t="shared" si="1"/>
        <v>100</v>
      </c>
      <c r="B105" s="21" t="s">
        <v>201</v>
      </c>
      <c r="C105" s="21" t="s">
        <v>202</v>
      </c>
      <c r="D105" s="20" cm="1">
        <f t="array" ref="D105">SUMPRODUCT(--('Pr 2024'!$B$5:$B$663=B105),('Pr 2024'!$D$5:$D$663))+SUMPRODUCT(--('Resultater 2025'!$B$3:$B$64=B105),('Resultater 2025'!$D$3:$D$64))</f>
        <v>34</v>
      </c>
      <c r="E105" s="18" cm="1">
        <f t="array" ref="E105">SUMPRODUCT(--('Pr 2024'!$B$5:$B$663=B105),('Pr 2024'!$E$5:$E$663))+SUMPRODUCT(--('Resultater 2025'!$B$3:$B$64=B105),('Resultater 2025'!$E$3:$E$64))</f>
        <v>0</v>
      </c>
      <c r="F105" s="18" cm="1">
        <f t="array" ref="F105">SUMPRODUCT(--('Pr 2024'!$B$5:$B$663=B105),('Pr 2024'!$F$5:$F$663))+SUMPRODUCT(--('Resultater 2025'!$B$3:$B$64=B105),('Resultater 2025'!$F$3:$F$64))</f>
        <v>0</v>
      </c>
      <c r="G105" s="18" cm="1">
        <f t="array" ref="G105">SUMPRODUCT(--('Pr 2024'!$B$5:$B$663=B105),('Pr 2024'!$G$5:$G$663))+SUMPRODUCT(--('Resultater 2025'!$B$3:$B$64=B105),('Resultater 2025'!$G$3:$G$64))</f>
        <v>1</v>
      </c>
    </row>
    <row r="106" spans="1:7" x14ac:dyDescent="0.3">
      <c r="A106" s="19">
        <f t="shared" si="1"/>
        <v>102</v>
      </c>
      <c r="B106" s="21" t="s">
        <v>203</v>
      </c>
      <c r="C106" s="21" t="s">
        <v>24</v>
      </c>
      <c r="D106" s="20" cm="1">
        <f t="array" ref="D106">SUMPRODUCT(--('Pr 2024'!$B$5:$B$663=B106),('Pr 2024'!$D$5:$D$663))+SUMPRODUCT(--('Resultater 2025'!$B$3:$B$64=B106),('Resultater 2025'!$D$3:$D$64))</f>
        <v>33</v>
      </c>
      <c r="E106" s="18" cm="1">
        <f t="array" ref="E106">SUMPRODUCT(--('Pr 2024'!$B$5:$B$663=B106),('Pr 2024'!$E$5:$E$663))+SUMPRODUCT(--('Resultater 2025'!$B$3:$B$64=B106),('Resultater 2025'!$E$3:$E$64))</f>
        <v>0</v>
      </c>
      <c r="F106" s="18" cm="1">
        <f t="array" ref="F106">SUMPRODUCT(--('Pr 2024'!$B$5:$B$663=B106),('Pr 2024'!$F$5:$F$663))+SUMPRODUCT(--('Resultater 2025'!$B$3:$B$64=B106),('Resultater 2025'!$F$3:$F$64))</f>
        <v>2</v>
      </c>
      <c r="G106" s="18" cm="1">
        <f t="array" ref="G106">SUMPRODUCT(--('Pr 2024'!$B$5:$B$663=B106),('Pr 2024'!$G$5:$G$663))+SUMPRODUCT(--('Resultater 2025'!$B$3:$B$64=B106),('Resultater 2025'!$G$3:$G$64))</f>
        <v>1</v>
      </c>
    </row>
    <row r="107" spans="1:7" x14ac:dyDescent="0.3">
      <c r="A107" s="19">
        <f t="shared" si="1"/>
        <v>102</v>
      </c>
      <c r="B107" s="21" t="s">
        <v>204</v>
      </c>
      <c r="C107" s="21" t="s">
        <v>205</v>
      </c>
      <c r="D107" s="20" cm="1">
        <f t="array" ref="D107">SUMPRODUCT(--('Pr 2024'!$B$5:$B$663=B107),('Pr 2024'!$D$5:$D$663))+SUMPRODUCT(--('Resultater 2025'!$B$3:$B$64=B107),('Resultater 2025'!$D$3:$D$64))</f>
        <v>33</v>
      </c>
      <c r="E107" s="18" cm="1">
        <f t="array" ref="E107">SUMPRODUCT(--('Pr 2024'!$B$5:$B$663=B107),('Pr 2024'!$E$5:$E$663))+SUMPRODUCT(--('Resultater 2025'!$B$3:$B$64=B107),('Resultater 2025'!$E$3:$E$64))</f>
        <v>0</v>
      </c>
      <c r="F107" s="18" cm="1">
        <f t="array" ref="F107">SUMPRODUCT(--('Pr 2024'!$B$5:$B$663=B107),('Pr 2024'!$F$5:$F$663))+SUMPRODUCT(--('Resultater 2025'!$B$3:$B$64=B107),('Resultater 2025'!$F$3:$F$64))</f>
        <v>2</v>
      </c>
      <c r="G107" s="18" cm="1">
        <f t="array" ref="G107">SUMPRODUCT(--('Pr 2024'!$B$5:$B$663=B107),('Pr 2024'!$G$5:$G$663))+SUMPRODUCT(--('Resultater 2025'!$B$3:$B$64=B107),('Resultater 2025'!$G$3:$G$64))</f>
        <v>0</v>
      </c>
    </row>
    <row r="108" spans="1:7" x14ac:dyDescent="0.3">
      <c r="A108" s="19">
        <f t="shared" si="1"/>
        <v>102</v>
      </c>
      <c r="B108" s="21" t="s">
        <v>695</v>
      </c>
      <c r="C108" s="21" t="s">
        <v>54</v>
      </c>
      <c r="D108" s="20" cm="1">
        <f t="array" ref="D108">SUMPRODUCT(--('Pr 2024'!$B$5:$B$663=B108),('Pr 2024'!$D$5:$D$663))+SUMPRODUCT(--('Resultater 2025'!$B$3:$B$64=B108),('Resultater 2025'!$D$3:$D$64))</f>
        <v>33</v>
      </c>
      <c r="E108" s="18" cm="1">
        <f t="array" ref="E108">SUMPRODUCT(--('Pr 2024'!$B$5:$B$663=B108),('Pr 2024'!$E$5:$E$663))+SUMPRODUCT(--('Resultater 2025'!$B$3:$B$64=B108),('Resultater 2025'!$E$3:$E$64))</f>
        <v>0</v>
      </c>
      <c r="F108" s="18" cm="1">
        <f t="array" ref="F108">SUMPRODUCT(--('Pr 2024'!$B$5:$B$663=B108),('Pr 2024'!$F$5:$F$663))+SUMPRODUCT(--('Resultater 2025'!$B$3:$B$64=B108),('Resultater 2025'!$F$3:$F$64))</f>
        <v>1</v>
      </c>
      <c r="G108" s="18" cm="1">
        <f t="array" ref="G108">SUMPRODUCT(--('Pr 2024'!$B$5:$B$663=B108),('Pr 2024'!$G$5:$G$663))+SUMPRODUCT(--('Resultater 2025'!$B$3:$B$64=B108),('Resultater 2025'!$G$3:$G$64))</f>
        <v>0</v>
      </c>
    </row>
    <row r="109" spans="1:7" x14ac:dyDescent="0.3">
      <c r="A109" s="19">
        <f t="shared" si="1"/>
        <v>102</v>
      </c>
      <c r="B109" s="23" t="s">
        <v>206</v>
      </c>
      <c r="C109" s="23" t="s">
        <v>12</v>
      </c>
      <c r="D109" s="20" cm="1">
        <f t="array" ref="D109">SUMPRODUCT(--('Pr 2024'!$B$5:$B$663=B109),('Pr 2024'!$D$5:$D$663))+SUMPRODUCT(--('Resultater 2025'!$B$3:$B$64=B109),('Resultater 2025'!$D$3:$D$64))</f>
        <v>33</v>
      </c>
      <c r="E109" s="18" cm="1">
        <f t="array" ref="E109">SUMPRODUCT(--('Pr 2024'!$B$5:$B$663=B109),('Pr 2024'!$E$5:$E$663))+SUMPRODUCT(--('Resultater 2025'!$B$3:$B$64=B109),('Resultater 2025'!$E$3:$E$64))</f>
        <v>0</v>
      </c>
      <c r="F109" s="18" cm="1">
        <f t="array" ref="F109">SUMPRODUCT(--('Pr 2024'!$B$5:$B$663=B109),('Pr 2024'!$F$5:$F$663))+SUMPRODUCT(--('Resultater 2025'!$B$3:$B$64=B109),('Resultater 2025'!$F$3:$F$64))</f>
        <v>0</v>
      </c>
      <c r="G109" s="18" cm="1">
        <f t="array" ref="G109">SUMPRODUCT(--('Pr 2024'!$B$5:$B$663=B109),('Pr 2024'!$G$5:$G$663))+SUMPRODUCT(--('Resultater 2025'!$B$3:$B$64=B109),('Resultater 2025'!$G$3:$G$64))</f>
        <v>0</v>
      </c>
    </row>
    <row r="110" spans="1:7" x14ac:dyDescent="0.3">
      <c r="A110" s="19">
        <f t="shared" si="1"/>
        <v>106</v>
      </c>
      <c r="B110" s="21" t="s">
        <v>207</v>
      </c>
      <c r="C110" s="21" t="s">
        <v>8</v>
      </c>
      <c r="D110" s="20" cm="1">
        <f t="array" ref="D110">SUMPRODUCT(--('Pr 2024'!$B$5:$B$663=B110),('Pr 2024'!$D$5:$D$663))+SUMPRODUCT(--('Resultater 2025'!$B$3:$B$64=B110),('Resultater 2025'!$D$3:$D$64))</f>
        <v>32</v>
      </c>
      <c r="E110" s="18" cm="1">
        <f t="array" ref="E110">SUMPRODUCT(--('Pr 2024'!$B$5:$B$663=B110),('Pr 2024'!$E$5:$E$663))+SUMPRODUCT(--('Resultater 2025'!$B$3:$B$64=B110),('Resultater 2025'!$E$3:$E$64))</f>
        <v>0</v>
      </c>
      <c r="F110" s="18" cm="1">
        <f t="array" ref="F110">SUMPRODUCT(--('Pr 2024'!$B$5:$B$663=B110),('Pr 2024'!$F$5:$F$663))+SUMPRODUCT(--('Resultater 2025'!$B$3:$B$64=B110),('Resultater 2025'!$F$3:$F$64))</f>
        <v>0</v>
      </c>
      <c r="G110" s="18" cm="1">
        <f t="array" ref="G110">SUMPRODUCT(--('Pr 2024'!$B$5:$B$663=B110),('Pr 2024'!$G$5:$G$663))+SUMPRODUCT(--('Resultater 2025'!$B$3:$B$64=B110),('Resultater 2025'!$G$3:$G$64))</f>
        <v>1</v>
      </c>
    </row>
    <row r="111" spans="1:7" x14ac:dyDescent="0.3">
      <c r="A111" s="19">
        <f t="shared" si="1"/>
        <v>106</v>
      </c>
      <c r="B111" s="23" t="s">
        <v>208</v>
      </c>
      <c r="C111" s="23" t="s">
        <v>209</v>
      </c>
      <c r="D111" s="20" cm="1">
        <f t="array" ref="D111">SUMPRODUCT(--('Pr 2024'!$B$5:$B$663=B111),('Pr 2024'!$D$5:$D$663))+SUMPRODUCT(--('Resultater 2025'!$B$3:$B$64=B111),('Resultater 2025'!$D$3:$D$64))</f>
        <v>32</v>
      </c>
      <c r="E111" s="18" cm="1">
        <f t="array" ref="E111">SUMPRODUCT(--('Pr 2024'!$B$5:$B$663=B111),('Pr 2024'!$E$5:$E$663))+SUMPRODUCT(--('Resultater 2025'!$B$3:$B$64=B111),('Resultater 2025'!$E$3:$E$64))</f>
        <v>0</v>
      </c>
      <c r="F111" s="18" cm="1">
        <f t="array" ref="F111">SUMPRODUCT(--('Pr 2024'!$B$5:$B$663=B111),('Pr 2024'!$F$5:$F$663))+SUMPRODUCT(--('Resultater 2025'!$B$3:$B$64=B111),('Resultater 2025'!$F$3:$F$64))</f>
        <v>0</v>
      </c>
      <c r="G111" s="18" cm="1">
        <f t="array" ref="G111">SUMPRODUCT(--('Pr 2024'!$B$5:$B$663=B111),('Pr 2024'!$G$5:$G$663))+SUMPRODUCT(--('Resultater 2025'!$B$3:$B$64=B111),('Resultater 2025'!$G$3:$G$64))</f>
        <v>1</v>
      </c>
    </row>
    <row r="112" spans="1:7" x14ac:dyDescent="0.3">
      <c r="A112" s="19">
        <f t="shared" si="1"/>
        <v>108</v>
      </c>
      <c r="B112" s="23" t="s">
        <v>678</v>
      </c>
      <c r="C112" s="23" t="s">
        <v>54</v>
      </c>
      <c r="D112" s="20" cm="1">
        <f t="array" ref="D112">SUMPRODUCT(--('Pr 2024'!$B$5:$B$663=B112),('Pr 2024'!$D$5:$D$663))+SUMPRODUCT(--('Resultater 2025'!$B$3:$B$64=B112),('Resultater 2025'!$D$3:$D$64))</f>
        <v>31</v>
      </c>
      <c r="E112" s="18" cm="1">
        <f t="array" ref="E112">SUMPRODUCT(--('Pr 2024'!$B$5:$B$663=B112),('Pr 2024'!$E$5:$E$663))+SUMPRODUCT(--('Resultater 2025'!$B$3:$B$64=B112),('Resultater 2025'!$E$3:$E$64))</f>
        <v>1</v>
      </c>
      <c r="F112" s="18" cm="1">
        <f t="array" ref="F112">SUMPRODUCT(--('Pr 2024'!$B$5:$B$663=B112),('Pr 2024'!$F$5:$F$663))+SUMPRODUCT(--('Resultater 2025'!$B$3:$B$64=B112),('Resultater 2025'!$F$3:$F$64))</f>
        <v>0</v>
      </c>
      <c r="G112" s="18" cm="1">
        <f t="array" ref="G112">SUMPRODUCT(--('Pr 2024'!$B$5:$B$663=B112),('Pr 2024'!$G$5:$G$663))+SUMPRODUCT(--('Resultater 2025'!$B$3:$B$64=B112),('Resultater 2025'!$G$3:$G$64))</f>
        <v>2</v>
      </c>
    </row>
    <row r="113" spans="1:7" x14ac:dyDescent="0.3">
      <c r="A113" s="19">
        <f t="shared" si="1"/>
        <v>108</v>
      </c>
      <c r="B113" s="21" t="s">
        <v>255</v>
      </c>
      <c r="C113" s="21" t="s">
        <v>56</v>
      </c>
      <c r="D113" s="20" cm="1">
        <f t="array" ref="D113">SUMPRODUCT(--('Pr 2024'!$B$5:$B$663=B113),('Pr 2024'!$D$5:$D$663))+SUMPRODUCT(--('Resultater 2025'!$B$3:$B$64=B113),('Resultater 2025'!$D$3:$D$64))</f>
        <v>31</v>
      </c>
      <c r="E113" s="18" cm="1">
        <f t="array" ref="E113">SUMPRODUCT(--('Pr 2024'!$B$5:$B$663=B113),('Pr 2024'!$E$5:$E$663))+SUMPRODUCT(--('Resultater 2025'!$B$3:$B$64=B113),('Resultater 2025'!$E$3:$E$64))</f>
        <v>1</v>
      </c>
      <c r="F113" s="18" cm="1">
        <f t="array" ref="F113">SUMPRODUCT(--('Pr 2024'!$B$5:$B$663=B113),('Pr 2024'!$F$5:$F$663))+SUMPRODUCT(--('Resultater 2025'!$B$3:$B$64=B113),('Resultater 2025'!$F$3:$F$64))</f>
        <v>0</v>
      </c>
      <c r="G113" s="18" cm="1">
        <f t="array" ref="G113">SUMPRODUCT(--('Pr 2024'!$B$5:$B$663=B113),('Pr 2024'!$G$5:$G$663))+SUMPRODUCT(--('Resultater 2025'!$B$3:$B$64=B113),('Resultater 2025'!$G$3:$G$64))</f>
        <v>1</v>
      </c>
    </row>
    <row r="114" spans="1:7" x14ac:dyDescent="0.3">
      <c r="A114" s="19">
        <f t="shared" si="1"/>
        <v>108</v>
      </c>
      <c r="B114" s="21" t="s">
        <v>210</v>
      </c>
      <c r="C114" s="21" t="s">
        <v>211</v>
      </c>
      <c r="D114" s="20" cm="1">
        <f t="array" ref="D114">SUMPRODUCT(--('Pr 2024'!$B$5:$B$663=B114),('Pr 2024'!$D$5:$D$663))+SUMPRODUCT(--('Resultater 2025'!$B$3:$B$64=B114),('Resultater 2025'!$D$3:$D$64))</f>
        <v>31</v>
      </c>
      <c r="E114" s="18" cm="1">
        <f t="array" ref="E114">SUMPRODUCT(--('Pr 2024'!$B$5:$B$663=B114),('Pr 2024'!$E$5:$E$663))+SUMPRODUCT(--('Resultater 2025'!$B$3:$B$64=B114),('Resultater 2025'!$E$3:$E$64))</f>
        <v>1</v>
      </c>
      <c r="F114" s="18" cm="1">
        <f t="array" ref="F114">SUMPRODUCT(--('Pr 2024'!$B$5:$B$663=B114),('Pr 2024'!$F$5:$F$663))+SUMPRODUCT(--('Resultater 2025'!$B$3:$B$64=B114),('Resultater 2025'!$F$3:$F$64))</f>
        <v>0</v>
      </c>
      <c r="G114" s="18" cm="1">
        <f t="array" ref="G114">SUMPRODUCT(--('Pr 2024'!$B$5:$B$663=B114),('Pr 2024'!$G$5:$G$663))+SUMPRODUCT(--('Resultater 2025'!$B$3:$B$64=B114),('Resultater 2025'!$G$3:$G$64))</f>
        <v>0</v>
      </c>
    </row>
    <row r="115" spans="1:7" x14ac:dyDescent="0.3">
      <c r="A115" s="19">
        <f t="shared" si="1"/>
        <v>108</v>
      </c>
      <c r="B115" s="21" t="s">
        <v>212</v>
      </c>
      <c r="C115" s="21" t="s">
        <v>213</v>
      </c>
      <c r="D115" s="20" cm="1">
        <f t="array" ref="D115">SUMPRODUCT(--('Pr 2024'!$B$5:$B$663=B115),('Pr 2024'!$D$5:$D$663))+SUMPRODUCT(--('Resultater 2025'!$B$3:$B$64=B115),('Resultater 2025'!$D$3:$D$64))</f>
        <v>31</v>
      </c>
      <c r="E115" s="18" cm="1">
        <f t="array" ref="E115">SUMPRODUCT(--('Pr 2024'!$B$5:$B$663=B115),('Pr 2024'!$E$5:$E$663))+SUMPRODUCT(--('Resultater 2025'!$B$3:$B$64=B115),('Resultater 2025'!$E$3:$E$64))</f>
        <v>0</v>
      </c>
      <c r="F115" s="18" cm="1">
        <f t="array" ref="F115">SUMPRODUCT(--('Pr 2024'!$B$5:$B$663=B115),('Pr 2024'!$F$5:$F$663))+SUMPRODUCT(--('Resultater 2025'!$B$3:$B$64=B115),('Resultater 2025'!$F$3:$F$64))</f>
        <v>0</v>
      </c>
      <c r="G115" s="18" cm="1">
        <f t="array" ref="G115">SUMPRODUCT(--('Pr 2024'!$B$5:$B$663=B115),('Pr 2024'!$G$5:$G$663))+SUMPRODUCT(--('Resultater 2025'!$B$3:$B$64=B115),('Resultater 2025'!$G$3:$G$64))</f>
        <v>2</v>
      </c>
    </row>
    <row r="116" spans="1:7" x14ac:dyDescent="0.3">
      <c r="A116" s="19">
        <f t="shared" si="1"/>
        <v>108</v>
      </c>
      <c r="B116" s="21" t="s">
        <v>214</v>
      </c>
      <c r="C116" s="21" t="s">
        <v>59</v>
      </c>
      <c r="D116" s="20" cm="1">
        <f t="array" ref="D116">SUMPRODUCT(--('Pr 2024'!$B$5:$B$663=B116),('Pr 2024'!$D$5:$D$663))+SUMPRODUCT(--('Resultater 2025'!$B$3:$B$64=B116),('Resultater 2025'!$D$3:$D$64))</f>
        <v>31</v>
      </c>
      <c r="E116" s="18" cm="1">
        <f t="array" ref="E116">SUMPRODUCT(--('Pr 2024'!$B$5:$B$663=B116),('Pr 2024'!$E$5:$E$663))+SUMPRODUCT(--('Resultater 2025'!$B$3:$B$64=B116),('Resultater 2025'!$E$3:$E$64))</f>
        <v>0</v>
      </c>
      <c r="F116" s="18" cm="1">
        <f t="array" ref="F116">SUMPRODUCT(--('Pr 2024'!$B$5:$B$663=B116),('Pr 2024'!$F$5:$F$663))+SUMPRODUCT(--('Resultater 2025'!$B$3:$B$64=B116),('Resultater 2025'!$F$3:$F$64))</f>
        <v>0</v>
      </c>
      <c r="G116" s="18" cm="1">
        <f t="array" ref="G116">SUMPRODUCT(--('Pr 2024'!$B$5:$B$663=B116),('Pr 2024'!$G$5:$G$663))+SUMPRODUCT(--('Resultater 2025'!$B$3:$B$64=B116),('Resultater 2025'!$G$3:$G$64))</f>
        <v>1</v>
      </c>
    </row>
    <row r="117" spans="1:7" x14ac:dyDescent="0.3">
      <c r="A117" s="19">
        <f t="shared" si="1"/>
        <v>108</v>
      </c>
      <c r="B117" s="21" t="s">
        <v>215</v>
      </c>
      <c r="C117" s="21" t="s">
        <v>216</v>
      </c>
      <c r="D117" s="20" cm="1">
        <f t="array" ref="D117">SUMPRODUCT(--('Pr 2024'!$B$5:$B$663=B117),('Pr 2024'!$D$5:$D$663))+SUMPRODUCT(--('Resultater 2025'!$B$3:$B$64=B117),('Resultater 2025'!$D$3:$D$64))</f>
        <v>31</v>
      </c>
      <c r="E117" s="18" cm="1">
        <f t="array" ref="E117">SUMPRODUCT(--('Pr 2024'!$B$5:$B$663=B117),('Pr 2024'!$E$5:$E$663))+SUMPRODUCT(--('Resultater 2025'!$B$3:$B$64=B117),('Resultater 2025'!$E$3:$E$64))</f>
        <v>0</v>
      </c>
      <c r="F117" s="18" cm="1">
        <f t="array" ref="F117">SUMPRODUCT(--('Pr 2024'!$B$5:$B$663=B117),('Pr 2024'!$F$5:$F$663))+SUMPRODUCT(--('Resultater 2025'!$B$3:$B$64=B117),('Resultater 2025'!$F$3:$F$64))</f>
        <v>0</v>
      </c>
      <c r="G117" s="18" cm="1">
        <f t="array" ref="G117">SUMPRODUCT(--('Pr 2024'!$B$5:$B$663=B117),('Pr 2024'!$G$5:$G$663))+SUMPRODUCT(--('Resultater 2025'!$B$3:$B$64=B117),('Resultater 2025'!$G$3:$G$64))</f>
        <v>0</v>
      </c>
    </row>
    <row r="118" spans="1:7" x14ac:dyDescent="0.3">
      <c r="A118" s="19">
        <f t="shared" si="1"/>
        <v>114</v>
      </c>
      <c r="B118" s="23" t="s">
        <v>217</v>
      </c>
      <c r="C118" s="23" t="s">
        <v>218</v>
      </c>
      <c r="D118" s="20" cm="1">
        <f t="array" ref="D118">SUMPRODUCT(--('Pr 2024'!$B$5:$B$663=B118),('Pr 2024'!$D$5:$D$663))+SUMPRODUCT(--('Resultater 2025'!$B$3:$B$64=B118),('Resultater 2025'!$D$3:$D$64))</f>
        <v>30</v>
      </c>
      <c r="E118" s="18" cm="1">
        <f t="array" ref="E118">SUMPRODUCT(--('Pr 2024'!$B$5:$B$663=B118),('Pr 2024'!$E$5:$E$663))+SUMPRODUCT(--('Resultater 2025'!$B$3:$B$64=B118),('Resultater 2025'!$E$3:$E$64))</f>
        <v>0</v>
      </c>
      <c r="F118" s="18" cm="1">
        <f t="array" ref="F118">SUMPRODUCT(--('Pr 2024'!$B$5:$B$663=B118),('Pr 2024'!$F$5:$F$663))+SUMPRODUCT(--('Resultater 2025'!$B$3:$B$64=B118),('Resultater 2025'!$F$3:$F$64))</f>
        <v>1</v>
      </c>
      <c r="G118" s="18" cm="1">
        <f t="array" ref="G118">SUMPRODUCT(--('Pr 2024'!$B$5:$B$663=B118),('Pr 2024'!$G$5:$G$663))+SUMPRODUCT(--('Resultater 2025'!$B$3:$B$64=B118),('Resultater 2025'!$G$3:$G$64))</f>
        <v>0</v>
      </c>
    </row>
    <row r="119" spans="1:7" x14ac:dyDescent="0.3">
      <c r="A119" s="19">
        <f t="shared" si="1"/>
        <v>114</v>
      </c>
      <c r="B119" s="21" t="s">
        <v>219</v>
      </c>
      <c r="C119" s="21" t="s">
        <v>220</v>
      </c>
      <c r="D119" s="20" cm="1">
        <f t="array" ref="D119">SUMPRODUCT(--('Pr 2024'!$B$5:$B$663=B119),('Pr 2024'!$D$5:$D$663))+SUMPRODUCT(--('Resultater 2025'!$B$3:$B$64=B119),('Resultater 2025'!$D$3:$D$64))</f>
        <v>30</v>
      </c>
      <c r="E119" s="18" cm="1">
        <f t="array" ref="E119">SUMPRODUCT(--('Pr 2024'!$B$5:$B$663=B119),('Pr 2024'!$E$5:$E$663))+SUMPRODUCT(--('Resultater 2025'!$B$3:$B$64=B119),('Resultater 2025'!$E$3:$E$64))</f>
        <v>0</v>
      </c>
      <c r="F119" s="18" cm="1">
        <f t="array" ref="F119">SUMPRODUCT(--('Pr 2024'!$B$5:$B$663=B119),('Pr 2024'!$F$5:$F$663))+SUMPRODUCT(--('Resultater 2025'!$B$3:$B$64=B119),('Resultater 2025'!$F$3:$F$64))</f>
        <v>0</v>
      </c>
      <c r="G119" s="18" cm="1">
        <f t="array" ref="G119">SUMPRODUCT(--('Pr 2024'!$B$5:$B$663=B119),('Pr 2024'!$G$5:$G$663))+SUMPRODUCT(--('Resultater 2025'!$B$3:$B$64=B119),('Resultater 2025'!$G$3:$G$64))</f>
        <v>1</v>
      </c>
    </row>
    <row r="120" spans="1:7" x14ac:dyDescent="0.3">
      <c r="A120" s="19">
        <f t="shared" si="1"/>
        <v>116</v>
      </c>
      <c r="B120" s="21" t="s">
        <v>348</v>
      </c>
      <c r="C120" s="21" t="s">
        <v>33</v>
      </c>
      <c r="D120" s="20" cm="1">
        <f t="array" ref="D120">SUMPRODUCT(--('Pr 2024'!$B$5:$B$663=B120),('Pr 2024'!$D$5:$D$663))+SUMPRODUCT(--('Resultater 2025'!$B$3:$B$64=B120),('Resultater 2025'!$D$3:$D$64))</f>
        <v>29</v>
      </c>
      <c r="E120" s="18" cm="1">
        <f t="array" ref="E120">SUMPRODUCT(--('Pr 2024'!$B$5:$B$663=B120),('Pr 2024'!$E$5:$E$663))+SUMPRODUCT(--('Resultater 2025'!$B$3:$B$64=B120),('Resultater 2025'!$E$3:$E$64))</f>
        <v>0</v>
      </c>
      <c r="F120" s="18" cm="1">
        <f t="array" ref="F120">SUMPRODUCT(--('Pr 2024'!$B$5:$B$663=B120),('Pr 2024'!$F$5:$F$663))+SUMPRODUCT(--('Resultater 2025'!$B$3:$B$64=B120),('Resultater 2025'!$F$3:$F$64))</f>
        <v>0</v>
      </c>
      <c r="G120" s="18" cm="1">
        <f t="array" ref="G120">SUMPRODUCT(--('Pr 2024'!$B$5:$B$663=B120),('Pr 2024'!$G$5:$G$663))+SUMPRODUCT(--('Resultater 2025'!$B$3:$B$64=B120),('Resultater 2025'!$G$3:$G$64))</f>
        <v>0</v>
      </c>
    </row>
    <row r="121" spans="1:7" x14ac:dyDescent="0.3">
      <c r="A121" s="19">
        <f t="shared" si="1"/>
        <v>116</v>
      </c>
      <c r="B121" s="21" t="s">
        <v>351</v>
      </c>
      <c r="C121" s="21" t="s">
        <v>352</v>
      </c>
      <c r="D121" s="20" cm="1">
        <f t="array" ref="D121">SUMPRODUCT(--('Pr 2024'!$B$5:$B$663=B121),('Pr 2024'!$D$5:$D$663))+SUMPRODUCT(--('Resultater 2025'!$B$3:$B$64=B121),('Resultater 2025'!$D$3:$D$64))</f>
        <v>29</v>
      </c>
      <c r="E121" s="18" cm="1">
        <f t="array" ref="E121">SUMPRODUCT(--('Pr 2024'!$B$5:$B$663=B121),('Pr 2024'!$E$5:$E$663))+SUMPRODUCT(--('Resultater 2025'!$B$3:$B$64=B121),('Resultater 2025'!$E$3:$E$64))</f>
        <v>0</v>
      </c>
      <c r="F121" s="18" cm="1">
        <f t="array" ref="F121">SUMPRODUCT(--('Pr 2024'!$B$5:$B$663=B121),('Pr 2024'!$F$5:$F$663))+SUMPRODUCT(--('Resultater 2025'!$B$3:$B$64=B121),('Resultater 2025'!$F$3:$F$64))</f>
        <v>0</v>
      </c>
      <c r="G121" s="18" cm="1">
        <f t="array" ref="G121">SUMPRODUCT(--('Pr 2024'!$B$5:$B$663=B121),('Pr 2024'!$G$5:$G$663))+SUMPRODUCT(--('Resultater 2025'!$B$3:$B$64=B121),('Resultater 2025'!$G$3:$G$64))</f>
        <v>0</v>
      </c>
    </row>
    <row r="122" spans="1:7" x14ac:dyDescent="0.3">
      <c r="A122" s="19">
        <f t="shared" si="1"/>
        <v>118</v>
      </c>
      <c r="B122" s="21" t="s">
        <v>221</v>
      </c>
      <c r="C122" s="21" t="s">
        <v>31</v>
      </c>
      <c r="D122" s="20" cm="1">
        <f t="array" ref="D122">SUMPRODUCT(--('Pr 2024'!$B$5:$B$663=B122),('Pr 2024'!$D$5:$D$663))+SUMPRODUCT(--('Resultater 2025'!$B$3:$B$64=B122),('Resultater 2025'!$D$3:$D$64))</f>
        <v>28</v>
      </c>
      <c r="E122" s="18" cm="1">
        <f t="array" ref="E122">SUMPRODUCT(--('Pr 2024'!$B$5:$B$663=B122),('Pr 2024'!$E$5:$E$663))+SUMPRODUCT(--('Resultater 2025'!$B$3:$B$64=B122),('Resultater 2025'!$E$3:$E$64))</f>
        <v>2</v>
      </c>
      <c r="F122" s="18" cm="1">
        <f t="array" ref="F122">SUMPRODUCT(--('Pr 2024'!$B$5:$B$663=B122),('Pr 2024'!$F$5:$F$663))+SUMPRODUCT(--('Resultater 2025'!$B$3:$B$64=B122),('Resultater 2025'!$F$3:$F$64))</f>
        <v>0</v>
      </c>
      <c r="G122" s="18" cm="1">
        <f t="array" ref="G122">SUMPRODUCT(--('Pr 2024'!$B$5:$B$663=B122),('Pr 2024'!$G$5:$G$663))+SUMPRODUCT(--('Resultater 2025'!$B$3:$B$64=B122),('Resultater 2025'!$G$3:$G$64))</f>
        <v>1</v>
      </c>
    </row>
    <row r="123" spans="1:7" x14ac:dyDescent="0.3">
      <c r="A123" s="19">
        <f t="shared" si="1"/>
        <v>118</v>
      </c>
      <c r="B123" s="21" t="s">
        <v>222</v>
      </c>
      <c r="C123" s="21" t="s">
        <v>58</v>
      </c>
      <c r="D123" s="20" cm="1">
        <f t="array" ref="D123">SUMPRODUCT(--('Pr 2024'!$B$5:$B$663=B123),('Pr 2024'!$D$5:$D$663))+SUMPRODUCT(--('Resultater 2025'!$B$3:$B$64=B123),('Resultater 2025'!$D$3:$D$64))</f>
        <v>28</v>
      </c>
      <c r="E123" s="18" cm="1">
        <f t="array" ref="E123">SUMPRODUCT(--('Pr 2024'!$B$5:$B$663=B123),('Pr 2024'!$E$5:$E$663))+SUMPRODUCT(--('Resultater 2025'!$B$3:$B$64=B123),('Resultater 2025'!$E$3:$E$64))</f>
        <v>0</v>
      </c>
      <c r="F123" s="18" cm="1">
        <f t="array" ref="F123">SUMPRODUCT(--('Pr 2024'!$B$5:$B$663=B123),('Pr 2024'!$F$5:$F$663))+SUMPRODUCT(--('Resultater 2025'!$B$3:$B$64=B123),('Resultater 2025'!$F$3:$F$64))</f>
        <v>0</v>
      </c>
      <c r="G123" s="18" cm="1">
        <f t="array" ref="G123">SUMPRODUCT(--('Pr 2024'!$B$5:$B$663=B123),('Pr 2024'!$G$5:$G$663))+SUMPRODUCT(--('Resultater 2025'!$B$3:$B$64=B123),('Resultater 2025'!$G$3:$G$64))</f>
        <v>1</v>
      </c>
    </row>
    <row r="124" spans="1:7" x14ac:dyDescent="0.3">
      <c r="A124" s="19">
        <f t="shared" si="1"/>
        <v>118</v>
      </c>
      <c r="B124" s="32" t="s">
        <v>745</v>
      </c>
      <c r="C124" s="23" t="s">
        <v>54</v>
      </c>
      <c r="D124" s="20" cm="1">
        <f t="array" ref="D124">SUMPRODUCT(--('Pr 2024'!$B$5:$B$663=B124),('Pr 2024'!$D$5:$D$663))+SUMPRODUCT(--('Resultater 2025'!$B$3:$B$64=B124),('Resultater 2025'!$D$3:$D$64))</f>
        <v>28</v>
      </c>
      <c r="E124" s="18" cm="1">
        <f t="array" ref="E124">SUMPRODUCT(--('Pr 2024'!$B$5:$B$663=B124),('Pr 2024'!$E$5:$E$663))+SUMPRODUCT(--('Resultater 2025'!$B$3:$B$64=B124),('Resultater 2025'!$E$3:$E$64))</f>
        <v>0</v>
      </c>
      <c r="F124" s="18" cm="1">
        <f t="array" ref="F124">SUMPRODUCT(--('Pr 2024'!$B$5:$B$663=B124),('Pr 2024'!$F$5:$F$663))+SUMPRODUCT(--('Resultater 2025'!$B$3:$B$64=B124),('Resultater 2025'!$F$3:$F$64))</f>
        <v>0</v>
      </c>
      <c r="G124" s="18" cm="1">
        <f t="array" ref="G124">SUMPRODUCT(--('Pr 2024'!$B$5:$B$663=B124),('Pr 2024'!$G$5:$G$663))+SUMPRODUCT(--('Resultater 2025'!$B$3:$B$64=B124),('Resultater 2025'!$G$3:$G$64))</f>
        <v>1</v>
      </c>
    </row>
    <row r="125" spans="1:7" x14ac:dyDescent="0.3">
      <c r="A125" s="19">
        <f t="shared" si="1"/>
        <v>121</v>
      </c>
      <c r="B125" s="21" t="s">
        <v>724</v>
      </c>
      <c r="C125" s="21" t="s">
        <v>33</v>
      </c>
      <c r="D125" s="20" cm="1">
        <f t="array" ref="D125">SUMPRODUCT(--('Pr 2024'!$B$5:$B$663=B125),('Pr 2024'!$D$5:$D$663))+SUMPRODUCT(--('Resultater 2025'!$B$3:$B$64=B125),('Resultater 2025'!$D$3:$D$64))</f>
        <v>27</v>
      </c>
      <c r="E125" s="18" cm="1">
        <f t="array" ref="E125">SUMPRODUCT(--('Pr 2024'!$B$5:$B$663=B125),('Pr 2024'!$E$5:$E$663))+SUMPRODUCT(--('Resultater 2025'!$B$3:$B$64=B125),('Resultater 2025'!$E$3:$E$64))</f>
        <v>1</v>
      </c>
      <c r="F125" s="18" cm="1">
        <f t="array" ref="F125">SUMPRODUCT(--('Pr 2024'!$B$5:$B$663=B125),('Pr 2024'!$F$5:$F$663))+SUMPRODUCT(--('Resultater 2025'!$B$3:$B$64=B125),('Resultater 2025'!$F$3:$F$64))</f>
        <v>1</v>
      </c>
      <c r="G125" s="18" cm="1">
        <f t="array" ref="G125">SUMPRODUCT(--('Pr 2024'!$B$5:$B$663=B125),('Pr 2024'!$G$5:$G$663))+SUMPRODUCT(--('Resultater 2025'!$B$3:$B$64=B125),('Resultater 2025'!$G$3:$G$64))</f>
        <v>0</v>
      </c>
    </row>
    <row r="126" spans="1:7" x14ac:dyDescent="0.3">
      <c r="A126" s="19">
        <f t="shared" si="1"/>
        <v>121</v>
      </c>
      <c r="B126" s="21" t="s">
        <v>263</v>
      </c>
      <c r="C126" s="21" t="s">
        <v>264</v>
      </c>
      <c r="D126" s="20" cm="1">
        <f t="array" ref="D126">SUMPRODUCT(--('Pr 2024'!$B$5:$B$663=B126),('Pr 2024'!$D$5:$D$663))+SUMPRODUCT(--('Resultater 2025'!$B$3:$B$64=B126),('Resultater 2025'!$D$3:$D$64))</f>
        <v>27</v>
      </c>
      <c r="E126" s="18" cm="1">
        <f t="array" ref="E126">SUMPRODUCT(--('Pr 2024'!$B$5:$B$663=B126),('Pr 2024'!$E$5:$E$663))+SUMPRODUCT(--('Resultater 2025'!$B$3:$B$64=B126),('Resultater 2025'!$E$3:$E$64))</f>
        <v>1</v>
      </c>
      <c r="F126" s="18" cm="1">
        <f t="array" ref="F126">SUMPRODUCT(--('Pr 2024'!$B$5:$B$663=B126),('Pr 2024'!$F$5:$F$663))+SUMPRODUCT(--('Resultater 2025'!$B$3:$B$64=B126),('Resultater 2025'!$F$3:$F$64))</f>
        <v>0</v>
      </c>
      <c r="G126" s="18" cm="1">
        <f t="array" ref="G126">SUMPRODUCT(--('Pr 2024'!$B$5:$B$663=B126),('Pr 2024'!$G$5:$G$663))+SUMPRODUCT(--('Resultater 2025'!$B$3:$B$64=B126),('Resultater 2025'!$G$3:$G$64))</f>
        <v>0</v>
      </c>
    </row>
    <row r="127" spans="1:7" x14ac:dyDescent="0.3">
      <c r="A127" s="19">
        <f t="shared" si="1"/>
        <v>121</v>
      </c>
      <c r="B127" s="21" t="s">
        <v>223</v>
      </c>
      <c r="C127" s="21" t="s">
        <v>65</v>
      </c>
      <c r="D127" s="20" cm="1">
        <f t="array" ref="D127">SUMPRODUCT(--('Pr 2024'!$B$5:$B$663=B127),('Pr 2024'!$D$5:$D$663))+SUMPRODUCT(--('Resultater 2025'!$B$3:$B$64=B127),('Resultater 2025'!$D$3:$D$64))</f>
        <v>27</v>
      </c>
      <c r="E127" s="18" cm="1">
        <f t="array" ref="E127">SUMPRODUCT(--('Pr 2024'!$B$5:$B$663=B127),('Pr 2024'!$E$5:$E$663))+SUMPRODUCT(--('Resultater 2025'!$B$3:$B$64=B127),('Resultater 2025'!$E$3:$E$64))</f>
        <v>0</v>
      </c>
      <c r="F127" s="18" cm="1">
        <f t="array" ref="F127">SUMPRODUCT(--('Pr 2024'!$B$5:$B$663=B127),('Pr 2024'!$F$5:$F$663))+SUMPRODUCT(--('Resultater 2025'!$B$3:$B$64=B127),('Resultater 2025'!$F$3:$F$64))</f>
        <v>1</v>
      </c>
      <c r="G127" s="18" cm="1">
        <f t="array" ref="G127">SUMPRODUCT(--('Pr 2024'!$B$5:$B$663=B127),('Pr 2024'!$G$5:$G$663))+SUMPRODUCT(--('Resultater 2025'!$B$3:$B$64=B127),('Resultater 2025'!$G$3:$G$64))</f>
        <v>1</v>
      </c>
    </row>
    <row r="128" spans="1:7" x14ac:dyDescent="0.3">
      <c r="A128" s="19">
        <f t="shared" si="1"/>
        <v>121</v>
      </c>
      <c r="B128" s="21" t="s">
        <v>224</v>
      </c>
      <c r="C128" s="21" t="s">
        <v>225</v>
      </c>
      <c r="D128" s="20" cm="1">
        <f t="array" ref="D128">SUMPRODUCT(--('Pr 2024'!$B$5:$B$663=B128),('Pr 2024'!$D$5:$D$663))+SUMPRODUCT(--('Resultater 2025'!$B$3:$B$64=B128),('Resultater 2025'!$D$3:$D$64))</f>
        <v>27</v>
      </c>
      <c r="E128" s="18" cm="1">
        <f t="array" ref="E128">SUMPRODUCT(--('Pr 2024'!$B$5:$B$663=B128),('Pr 2024'!$E$5:$E$663))+SUMPRODUCT(--('Resultater 2025'!$B$3:$B$64=B128),('Resultater 2025'!$E$3:$E$64))</f>
        <v>0</v>
      </c>
      <c r="F128" s="18" cm="1">
        <f t="array" ref="F128">SUMPRODUCT(--('Pr 2024'!$B$5:$B$663=B128),('Pr 2024'!$F$5:$F$663))+SUMPRODUCT(--('Resultater 2025'!$B$3:$B$64=B128),('Resultater 2025'!$F$3:$F$64))</f>
        <v>0</v>
      </c>
      <c r="G128" s="18" cm="1">
        <f t="array" ref="G128">SUMPRODUCT(--('Pr 2024'!$B$5:$B$663=B128),('Pr 2024'!$G$5:$G$663))+SUMPRODUCT(--('Resultater 2025'!$B$3:$B$64=B128),('Resultater 2025'!$G$3:$G$64))</f>
        <v>1</v>
      </c>
    </row>
    <row r="129" spans="1:7" x14ac:dyDescent="0.3">
      <c r="A129" s="19">
        <f t="shared" si="1"/>
        <v>121</v>
      </c>
      <c r="B129" s="21" t="s">
        <v>226</v>
      </c>
      <c r="C129" s="21" t="s">
        <v>227</v>
      </c>
      <c r="D129" s="20" cm="1">
        <f t="array" ref="D129">SUMPRODUCT(--('Pr 2024'!$B$5:$B$663=B129),('Pr 2024'!$D$5:$D$663))+SUMPRODUCT(--('Resultater 2025'!$B$3:$B$64=B129),('Resultater 2025'!$D$3:$D$64))</f>
        <v>27</v>
      </c>
      <c r="E129" s="18" cm="1">
        <f t="array" ref="E129">SUMPRODUCT(--('Pr 2024'!$B$5:$B$663=B129),('Pr 2024'!$E$5:$E$663))+SUMPRODUCT(--('Resultater 2025'!$B$3:$B$64=B129),('Resultater 2025'!$E$3:$E$64))</f>
        <v>0</v>
      </c>
      <c r="F129" s="18" cm="1">
        <f t="array" ref="F129">SUMPRODUCT(--('Pr 2024'!$B$5:$B$663=B129),('Pr 2024'!$F$5:$F$663))+SUMPRODUCT(--('Resultater 2025'!$B$3:$B$64=B129),('Resultater 2025'!$F$3:$F$64))</f>
        <v>0</v>
      </c>
      <c r="G129" s="18" cm="1">
        <f t="array" ref="G129">SUMPRODUCT(--('Pr 2024'!$B$5:$B$663=B129),('Pr 2024'!$G$5:$G$663))+SUMPRODUCT(--('Resultater 2025'!$B$3:$B$64=B129),('Resultater 2025'!$G$3:$G$64))</f>
        <v>0</v>
      </c>
    </row>
    <row r="130" spans="1:7" x14ac:dyDescent="0.3">
      <c r="A130" s="19">
        <f t="shared" si="1"/>
        <v>121</v>
      </c>
      <c r="B130" s="23" t="s">
        <v>228</v>
      </c>
      <c r="C130" s="23" t="s">
        <v>229</v>
      </c>
      <c r="D130" s="20" cm="1">
        <f t="array" ref="D130">SUMPRODUCT(--('Pr 2024'!$B$5:$B$663=B130),('Pr 2024'!$D$5:$D$663))+SUMPRODUCT(--('Resultater 2025'!$B$3:$B$64=B130),('Resultater 2025'!$D$3:$D$64))</f>
        <v>27</v>
      </c>
      <c r="E130" s="18" cm="1">
        <f t="array" ref="E130">SUMPRODUCT(--('Pr 2024'!$B$5:$B$663=B130),('Pr 2024'!$E$5:$E$663))+SUMPRODUCT(--('Resultater 2025'!$B$3:$B$64=B130),('Resultater 2025'!$E$3:$E$64))</f>
        <v>0</v>
      </c>
      <c r="F130" s="18" cm="1">
        <f t="array" ref="F130">SUMPRODUCT(--('Pr 2024'!$B$5:$B$663=B130),('Pr 2024'!$F$5:$F$663))+SUMPRODUCT(--('Resultater 2025'!$B$3:$B$64=B130),('Resultater 2025'!$F$3:$F$64))</f>
        <v>0</v>
      </c>
      <c r="G130" s="18" cm="1">
        <f t="array" ref="G130">SUMPRODUCT(--('Pr 2024'!$B$5:$B$663=B130),('Pr 2024'!$G$5:$G$663))+SUMPRODUCT(--('Resultater 2025'!$B$3:$B$64=B130),('Resultater 2025'!$G$3:$G$64))</f>
        <v>0</v>
      </c>
    </row>
    <row r="131" spans="1:7" x14ac:dyDescent="0.3">
      <c r="A131" s="19">
        <f t="shared" si="1"/>
        <v>121</v>
      </c>
      <c r="B131" s="23" t="s">
        <v>674</v>
      </c>
      <c r="C131" s="23" t="s">
        <v>710</v>
      </c>
      <c r="D131" s="20" cm="1">
        <f t="array" ref="D131">SUMPRODUCT(--('Pr 2024'!$B$5:$B$663=B131),('Pr 2024'!$D$5:$D$663))+SUMPRODUCT(--('Resultater 2025'!$B$3:$B$64=B131),('Resultater 2025'!$D$3:$D$64))</f>
        <v>27</v>
      </c>
      <c r="E131" s="18" cm="1">
        <f t="array" ref="E131">SUMPRODUCT(--('Pr 2024'!$B$5:$B$663=B131),('Pr 2024'!$E$5:$E$663))+SUMPRODUCT(--('Resultater 2025'!$B$3:$B$64=B131),('Resultater 2025'!$E$3:$E$64))</f>
        <v>0</v>
      </c>
      <c r="F131" s="18" cm="1">
        <f t="array" ref="F131">SUMPRODUCT(--('Pr 2024'!$B$5:$B$663=B131),('Pr 2024'!$F$5:$F$663))+SUMPRODUCT(--('Resultater 2025'!$B$3:$B$64=B131),('Resultater 2025'!$F$3:$F$64))</f>
        <v>0</v>
      </c>
      <c r="G131" s="18" cm="1">
        <f t="array" ref="G131">SUMPRODUCT(--('Pr 2024'!$B$5:$B$663=B131),('Pr 2024'!$G$5:$G$663))+SUMPRODUCT(--('Resultater 2025'!$B$3:$B$64=B131),('Resultater 2025'!$G$3:$G$64))</f>
        <v>0</v>
      </c>
    </row>
    <row r="132" spans="1:7" x14ac:dyDescent="0.3">
      <c r="A132" s="19">
        <f t="shared" si="1"/>
        <v>128</v>
      </c>
      <c r="B132" s="21" t="s">
        <v>230</v>
      </c>
      <c r="C132" s="21" t="s">
        <v>231</v>
      </c>
      <c r="D132" s="20" cm="1">
        <f t="array" ref="D132">SUMPRODUCT(--('Pr 2024'!$B$5:$B$663=B132),('Pr 2024'!$D$5:$D$663))+SUMPRODUCT(--('Resultater 2025'!$B$3:$B$64=B132),('Resultater 2025'!$D$3:$D$64))</f>
        <v>26</v>
      </c>
      <c r="E132" s="18" cm="1">
        <f t="array" ref="E132">SUMPRODUCT(--('Pr 2024'!$B$5:$B$663=B132),('Pr 2024'!$E$5:$E$663))+SUMPRODUCT(--('Resultater 2025'!$B$3:$B$64=B132),('Resultater 2025'!$E$3:$E$64))</f>
        <v>1</v>
      </c>
      <c r="F132" s="18" cm="1">
        <f t="array" ref="F132">SUMPRODUCT(--('Pr 2024'!$B$5:$B$663=B132),('Pr 2024'!$F$5:$F$663))+SUMPRODUCT(--('Resultater 2025'!$B$3:$B$64=B132),('Resultater 2025'!$F$3:$F$64))</f>
        <v>1</v>
      </c>
      <c r="G132" s="18" cm="1">
        <f t="array" ref="G132">SUMPRODUCT(--('Pr 2024'!$B$5:$B$663=B132),('Pr 2024'!$G$5:$G$663))+SUMPRODUCT(--('Resultater 2025'!$B$3:$B$64=B132),('Resultater 2025'!$G$3:$G$64))</f>
        <v>0</v>
      </c>
    </row>
    <row r="133" spans="1:7" x14ac:dyDescent="0.3">
      <c r="A133" s="19">
        <f t="shared" si="1"/>
        <v>128</v>
      </c>
      <c r="B133" s="23" t="s">
        <v>730</v>
      </c>
      <c r="C133" s="23" t="s">
        <v>51</v>
      </c>
      <c r="D133" s="20" cm="1">
        <f t="array" ref="D133">SUMPRODUCT(--('Pr 2024'!$B$5:$B$663=B133),('Pr 2024'!$D$5:$D$663))+SUMPRODUCT(--('Resultater 2025'!$B$3:$B$64=B133),('Resultater 2025'!$D$3:$D$64))</f>
        <v>26</v>
      </c>
      <c r="E133" s="18" cm="1">
        <f t="array" ref="E133">SUMPRODUCT(--('Pr 2024'!$B$5:$B$663=B133),('Pr 2024'!$E$5:$E$663))+SUMPRODUCT(--('Resultater 2025'!$B$3:$B$64=B133),('Resultater 2025'!$E$3:$E$64))</f>
        <v>0</v>
      </c>
      <c r="F133" s="18" cm="1">
        <f t="array" ref="F133">SUMPRODUCT(--('Pr 2024'!$B$5:$B$663=B133),('Pr 2024'!$F$5:$F$663))+SUMPRODUCT(--('Resultater 2025'!$B$3:$B$64=B133),('Resultater 2025'!$F$3:$F$64))</f>
        <v>2</v>
      </c>
      <c r="G133" s="18" cm="1">
        <f t="array" ref="G133">SUMPRODUCT(--('Pr 2024'!$B$5:$B$663=B133),('Pr 2024'!$G$5:$G$663))+SUMPRODUCT(--('Resultater 2025'!$B$3:$B$64=B133),('Resultater 2025'!$G$3:$G$64))</f>
        <v>0</v>
      </c>
    </row>
    <row r="134" spans="1:7" x14ac:dyDescent="0.3">
      <c r="A134" s="19">
        <f t="shared" ref="A134:A197" si="2">_xlfn.RANK.EQ(D134,$D$5:$D$489,0)</f>
        <v>128</v>
      </c>
      <c r="B134" s="21" t="s">
        <v>232</v>
      </c>
      <c r="C134" s="21" t="s">
        <v>233</v>
      </c>
      <c r="D134" s="20" cm="1">
        <f t="array" ref="D134">SUMPRODUCT(--('Pr 2024'!$B$5:$B$663=B134),('Pr 2024'!$D$5:$D$663))+SUMPRODUCT(--('Resultater 2025'!$B$3:$B$64=B134),('Resultater 2025'!$D$3:$D$64))</f>
        <v>26</v>
      </c>
      <c r="E134" s="18" cm="1">
        <f t="array" ref="E134">SUMPRODUCT(--('Pr 2024'!$B$5:$B$663=B134),('Pr 2024'!$E$5:$E$663))+SUMPRODUCT(--('Resultater 2025'!$B$3:$B$64=B134),('Resultater 2025'!$E$3:$E$64))</f>
        <v>0</v>
      </c>
      <c r="F134" s="18" cm="1">
        <f t="array" ref="F134">SUMPRODUCT(--('Pr 2024'!$B$5:$B$663=B134),('Pr 2024'!$F$5:$F$663))+SUMPRODUCT(--('Resultater 2025'!$B$3:$B$64=B134),('Resultater 2025'!$F$3:$F$64))</f>
        <v>1</v>
      </c>
      <c r="G134" s="18" cm="1">
        <f t="array" ref="G134">SUMPRODUCT(--('Pr 2024'!$B$5:$B$663=B134),('Pr 2024'!$G$5:$G$663))+SUMPRODUCT(--('Resultater 2025'!$B$3:$B$64=B134),('Resultater 2025'!$G$3:$G$64))</f>
        <v>0</v>
      </c>
    </row>
    <row r="135" spans="1:7" x14ac:dyDescent="0.3">
      <c r="A135" s="19">
        <f t="shared" si="2"/>
        <v>128</v>
      </c>
      <c r="B135" s="21" t="s">
        <v>723</v>
      </c>
      <c r="C135" s="21" t="s">
        <v>699</v>
      </c>
      <c r="D135" s="20" cm="1">
        <f t="array" ref="D135">SUMPRODUCT(--('Pr 2024'!$B$5:$B$663=B135),('Pr 2024'!$D$5:$D$663))+SUMPRODUCT(--('Resultater 2025'!$B$3:$B$64=B135),('Resultater 2025'!$D$3:$D$64))</f>
        <v>26</v>
      </c>
      <c r="E135" s="18" cm="1">
        <f t="array" ref="E135">SUMPRODUCT(--('Pr 2024'!$B$5:$B$663=B135),('Pr 2024'!$E$5:$E$663))+SUMPRODUCT(--('Resultater 2025'!$B$3:$B$64=B135),('Resultater 2025'!$E$3:$E$64))</f>
        <v>0</v>
      </c>
      <c r="F135" s="18" cm="1">
        <f t="array" ref="F135">SUMPRODUCT(--('Pr 2024'!$B$5:$B$663=B135),('Pr 2024'!$F$5:$F$663))+SUMPRODUCT(--('Resultater 2025'!$B$3:$B$64=B135),('Resultater 2025'!$F$3:$F$64))</f>
        <v>1</v>
      </c>
      <c r="G135" s="18" cm="1">
        <f t="array" ref="G135">SUMPRODUCT(--('Pr 2024'!$B$5:$B$663=B135),('Pr 2024'!$G$5:$G$663))+SUMPRODUCT(--('Resultater 2025'!$B$3:$B$64=B135),('Resultater 2025'!$G$3:$G$64))</f>
        <v>0</v>
      </c>
    </row>
    <row r="136" spans="1:7" x14ac:dyDescent="0.3">
      <c r="A136" s="19">
        <f t="shared" si="2"/>
        <v>128</v>
      </c>
      <c r="B136" s="21" t="s">
        <v>234</v>
      </c>
      <c r="C136" s="21" t="s">
        <v>11</v>
      </c>
      <c r="D136" s="20" cm="1">
        <f t="array" ref="D136">SUMPRODUCT(--('Pr 2024'!$B$5:$B$663=B136),('Pr 2024'!$D$5:$D$663))+SUMPRODUCT(--('Resultater 2025'!$B$3:$B$64=B136),('Resultater 2025'!$D$3:$D$64))</f>
        <v>26</v>
      </c>
      <c r="E136" s="18" cm="1">
        <f t="array" ref="E136">SUMPRODUCT(--('Pr 2024'!$B$5:$B$663=B136),('Pr 2024'!$E$5:$E$663))+SUMPRODUCT(--('Resultater 2025'!$B$3:$B$64=B136),('Resultater 2025'!$E$3:$E$64))</f>
        <v>0</v>
      </c>
      <c r="F136" s="18" cm="1">
        <f t="array" ref="F136">SUMPRODUCT(--('Pr 2024'!$B$5:$B$663=B136),('Pr 2024'!$F$5:$F$663))+SUMPRODUCT(--('Resultater 2025'!$B$3:$B$64=B136),('Resultater 2025'!$F$3:$F$64))</f>
        <v>0</v>
      </c>
      <c r="G136" s="18" cm="1">
        <f t="array" ref="G136">SUMPRODUCT(--('Pr 2024'!$B$5:$B$663=B136),('Pr 2024'!$G$5:$G$663))+SUMPRODUCT(--('Resultater 2025'!$B$3:$B$64=B136),('Resultater 2025'!$G$3:$G$64))</f>
        <v>1</v>
      </c>
    </row>
    <row r="137" spans="1:7" x14ac:dyDescent="0.3">
      <c r="A137" s="19">
        <f t="shared" si="2"/>
        <v>128</v>
      </c>
      <c r="B137" s="23" t="s">
        <v>702</v>
      </c>
      <c r="C137" s="23" t="s">
        <v>704</v>
      </c>
      <c r="D137" s="20" cm="1">
        <f t="array" ref="D137">SUMPRODUCT(--('Pr 2024'!$B$5:$B$663=B137),('Pr 2024'!$D$5:$D$663))+SUMPRODUCT(--('Resultater 2025'!$B$3:$B$64=B137),('Resultater 2025'!$D$3:$D$64))</f>
        <v>26</v>
      </c>
      <c r="E137" s="18" cm="1">
        <f t="array" ref="E137">SUMPRODUCT(--('Pr 2024'!$B$5:$B$663=B137),('Pr 2024'!$E$5:$E$663))+SUMPRODUCT(--('Resultater 2025'!$B$3:$B$64=B137),('Resultater 2025'!$E$3:$E$64))</f>
        <v>0</v>
      </c>
      <c r="F137" s="18" cm="1">
        <f t="array" ref="F137">SUMPRODUCT(--('Pr 2024'!$B$5:$B$663=B137),('Pr 2024'!$F$5:$F$663))+SUMPRODUCT(--('Resultater 2025'!$B$3:$B$64=B137),('Resultater 2025'!$F$3:$F$64))</f>
        <v>0</v>
      </c>
      <c r="G137" s="18" cm="1">
        <f t="array" ref="G137">SUMPRODUCT(--('Pr 2024'!$B$5:$B$663=B137),('Pr 2024'!$G$5:$G$663))+SUMPRODUCT(--('Resultater 2025'!$B$3:$B$64=B137),('Resultater 2025'!$G$3:$G$64))</f>
        <v>0</v>
      </c>
    </row>
    <row r="138" spans="1:7" x14ac:dyDescent="0.3">
      <c r="A138" s="19">
        <f t="shared" si="2"/>
        <v>134</v>
      </c>
      <c r="B138" s="21" t="s">
        <v>235</v>
      </c>
      <c r="C138" s="21" t="s">
        <v>236</v>
      </c>
      <c r="D138" s="20" cm="1">
        <f t="array" ref="D138">SUMPRODUCT(--('Pr 2024'!$B$5:$B$663=B138),('Pr 2024'!$D$5:$D$663))+SUMPRODUCT(--('Resultater 2025'!$B$3:$B$64=B138),('Resultater 2025'!$D$3:$D$64))</f>
        <v>25</v>
      </c>
      <c r="E138" s="18" cm="1">
        <f t="array" ref="E138">SUMPRODUCT(--('Pr 2024'!$B$5:$B$663=B138),('Pr 2024'!$E$5:$E$663))+SUMPRODUCT(--('Resultater 2025'!$B$3:$B$64=B138),('Resultater 2025'!$E$3:$E$64))</f>
        <v>1</v>
      </c>
      <c r="F138" s="18" cm="1">
        <f t="array" ref="F138">SUMPRODUCT(--('Pr 2024'!$B$5:$B$663=B138),('Pr 2024'!$F$5:$F$663))+SUMPRODUCT(--('Resultater 2025'!$B$3:$B$64=B138),('Resultater 2025'!$F$3:$F$64))</f>
        <v>0</v>
      </c>
      <c r="G138" s="18" cm="1">
        <f t="array" ref="G138">SUMPRODUCT(--('Pr 2024'!$B$5:$B$663=B138),('Pr 2024'!$G$5:$G$663))+SUMPRODUCT(--('Resultater 2025'!$B$3:$B$64=B138),('Resultater 2025'!$G$3:$G$64))</f>
        <v>0</v>
      </c>
    </row>
    <row r="139" spans="1:7" x14ac:dyDescent="0.3">
      <c r="A139" s="19">
        <f t="shared" si="2"/>
        <v>135</v>
      </c>
      <c r="B139" s="21" t="s">
        <v>238</v>
      </c>
      <c r="C139" s="21" t="s">
        <v>239</v>
      </c>
      <c r="D139" s="20" cm="1">
        <f t="array" ref="D139">SUMPRODUCT(--('Pr 2024'!$B$5:$B$663=B139),('Pr 2024'!$D$5:$D$663))+SUMPRODUCT(--('Resultater 2025'!$B$3:$B$64=B139),('Resultater 2025'!$D$3:$D$64))</f>
        <v>24</v>
      </c>
      <c r="E139" s="18" cm="1">
        <f t="array" ref="E139">SUMPRODUCT(--('Pr 2024'!$B$5:$B$663=B139),('Pr 2024'!$E$5:$E$663))+SUMPRODUCT(--('Resultater 2025'!$B$3:$B$64=B139),('Resultater 2025'!$E$3:$E$64))</f>
        <v>1</v>
      </c>
      <c r="F139" s="18" cm="1">
        <f t="array" ref="F139">SUMPRODUCT(--('Pr 2024'!$B$5:$B$663=B139),('Pr 2024'!$F$5:$F$663))+SUMPRODUCT(--('Resultater 2025'!$B$3:$B$64=B139),('Resultater 2025'!$F$3:$F$64))</f>
        <v>0</v>
      </c>
      <c r="G139" s="18" cm="1">
        <f t="array" ref="G139">SUMPRODUCT(--('Pr 2024'!$B$5:$B$663=B139),('Pr 2024'!$G$5:$G$663))+SUMPRODUCT(--('Resultater 2025'!$B$3:$B$64=B139),('Resultater 2025'!$G$3:$G$64))</f>
        <v>0</v>
      </c>
    </row>
    <row r="140" spans="1:7" x14ac:dyDescent="0.3">
      <c r="A140" s="19">
        <f t="shared" si="2"/>
        <v>135</v>
      </c>
      <c r="B140" s="23" t="s">
        <v>718</v>
      </c>
      <c r="C140" s="23" t="s">
        <v>9</v>
      </c>
      <c r="D140" s="20" cm="1">
        <f t="array" ref="D140">SUMPRODUCT(--('Pr 2024'!$B$5:$B$663=B140),('Pr 2024'!$D$5:$D$663))+SUMPRODUCT(--('Resultater 2025'!$B$3:$B$64=B140),('Resultater 2025'!$D$3:$D$64))</f>
        <v>24</v>
      </c>
      <c r="E140" s="18" cm="1">
        <f t="array" ref="E140">SUMPRODUCT(--('Pr 2024'!$B$5:$B$663=B140),('Pr 2024'!$E$5:$E$663))+SUMPRODUCT(--('Resultater 2025'!$B$3:$B$64=B140),('Resultater 2025'!$E$3:$E$64))</f>
        <v>1</v>
      </c>
      <c r="F140" s="18" cm="1">
        <f t="array" ref="F140">SUMPRODUCT(--('Pr 2024'!$B$5:$B$663=B140),('Pr 2024'!$F$5:$F$663))+SUMPRODUCT(--('Resultater 2025'!$B$3:$B$64=B140),('Resultater 2025'!$F$3:$F$64))</f>
        <v>0</v>
      </c>
      <c r="G140" s="18" cm="1">
        <f t="array" ref="G140">SUMPRODUCT(--('Pr 2024'!$B$5:$B$663=B140),('Pr 2024'!$G$5:$G$663))+SUMPRODUCT(--('Resultater 2025'!$B$3:$B$64=B140),('Resultater 2025'!$G$3:$G$64))</f>
        <v>0</v>
      </c>
    </row>
    <row r="141" spans="1:7" x14ac:dyDescent="0.3">
      <c r="A141" s="19">
        <f t="shared" si="2"/>
        <v>135</v>
      </c>
      <c r="B141" s="22" t="s">
        <v>240</v>
      </c>
      <c r="C141" s="22" t="s">
        <v>34</v>
      </c>
      <c r="D141" s="20" cm="1">
        <f t="array" ref="D141">SUMPRODUCT(--('Pr 2024'!$B$5:$B$663=B141),('Pr 2024'!$D$5:$D$663))+SUMPRODUCT(--('Resultater 2025'!$B$3:$B$64=B141),('Resultater 2025'!$D$3:$D$64))</f>
        <v>24</v>
      </c>
      <c r="E141" s="18" cm="1">
        <f t="array" ref="E141">SUMPRODUCT(--('Pr 2024'!$B$5:$B$663=B141),('Pr 2024'!$E$5:$E$663))+SUMPRODUCT(--('Resultater 2025'!$B$3:$B$64=B141),('Resultater 2025'!$E$3:$E$64))</f>
        <v>0</v>
      </c>
      <c r="F141" s="18" cm="1">
        <f t="array" ref="F141">SUMPRODUCT(--('Pr 2024'!$B$5:$B$663=B141),('Pr 2024'!$F$5:$F$663))+SUMPRODUCT(--('Resultater 2025'!$B$3:$B$64=B141),('Resultater 2025'!$F$3:$F$64))</f>
        <v>1</v>
      </c>
      <c r="G141" s="18" cm="1">
        <f t="array" ref="G141">SUMPRODUCT(--('Pr 2024'!$B$5:$B$663=B141),('Pr 2024'!$G$5:$G$663))+SUMPRODUCT(--('Resultater 2025'!$B$3:$B$64=B141),('Resultater 2025'!$G$3:$G$64))</f>
        <v>1</v>
      </c>
    </row>
    <row r="142" spans="1:7" x14ac:dyDescent="0.3">
      <c r="A142" s="19">
        <f t="shared" si="2"/>
        <v>135</v>
      </c>
      <c r="B142" s="21" t="s">
        <v>241</v>
      </c>
      <c r="C142" s="21" t="s">
        <v>23</v>
      </c>
      <c r="D142" s="20" cm="1">
        <f t="array" ref="D142">SUMPRODUCT(--('Pr 2024'!$B$5:$B$663=B142),('Pr 2024'!$D$5:$D$663))+SUMPRODUCT(--('Resultater 2025'!$B$3:$B$64=B142),('Resultater 2025'!$D$3:$D$64))</f>
        <v>24</v>
      </c>
      <c r="E142" s="18" cm="1">
        <f t="array" ref="E142">SUMPRODUCT(--('Pr 2024'!$B$5:$B$663=B142),('Pr 2024'!$E$5:$E$663))+SUMPRODUCT(--('Resultater 2025'!$B$3:$B$64=B142),('Resultater 2025'!$E$3:$E$64))</f>
        <v>0</v>
      </c>
      <c r="F142" s="18" cm="1">
        <f t="array" ref="F142">SUMPRODUCT(--('Pr 2024'!$B$5:$B$663=B142),('Pr 2024'!$F$5:$F$663))+SUMPRODUCT(--('Resultater 2025'!$B$3:$B$64=B142),('Resultater 2025'!$F$3:$F$64))</f>
        <v>1</v>
      </c>
      <c r="G142" s="18" cm="1">
        <f t="array" ref="G142">SUMPRODUCT(--('Pr 2024'!$B$5:$B$663=B142),('Pr 2024'!$G$5:$G$663))+SUMPRODUCT(--('Resultater 2025'!$B$3:$B$64=B142),('Resultater 2025'!$G$3:$G$64))</f>
        <v>0</v>
      </c>
    </row>
    <row r="143" spans="1:7" x14ac:dyDescent="0.3">
      <c r="A143" s="19">
        <f t="shared" si="2"/>
        <v>135</v>
      </c>
      <c r="B143" s="21" t="s">
        <v>242</v>
      </c>
      <c r="C143" s="21" t="s">
        <v>243</v>
      </c>
      <c r="D143" s="20" cm="1">
        <f t="array" ref="D143">SUMPRODUCT(--('Pr 2024'!$B$5:$B$663=B143),('Pr 2024'!$D$5:$D$663))+SUMPRODUCT(--('Resultater 2025'!$B$3:$B$64=B143),('Resultater 2025'!$D$3:$D$64))</f>
        <v>24</v>
      </c>
      <c r="E143" s="18" cm="1">
        <f t="array" ref="E143">SUMPRODUCT(--('Pr 2024'!$B$5:$B$663=B143),('Pr 2024'!$E$5:$E$663))+SUMPRODUCT(--('Resultater 2025'!$B$3:$B$64=B143),('Resultater 2025'!$E$3:$E$64))</f>
        <v>0</v>
      </c>
      <c r="F143" s="18" cm="1">
        <f t="array" ref="F143">SUMPRODUCT(--('Pr 2024'!$B$5:$B$663=B143),('Pr 2024'!$F$5:$F$663))+SUMPRODUCT(--('Resultater 2025'!$B$3:$B$64=B143),('Resultater 2025'!$F$3:$F$64))</f>
        <v>1</v>
      </c>
      <c r="G143" s="18" cm="1">
        <f t="array" ref="G143">SUMPRODUCT(--('Pr 2024'!$B$5:$B$663=B143),('Pr 2024'!$G$5:$G$663))+SUMPRODUCT(--('Resultater 2025'!$B$3:$B$64=B143),('Resultater 2025'!$G$3:$G$64))</f>
        <v>0</v>
      </c>
    </row>
    <row r="144" spans="1:7" x14ac:dyDescent="0.3">
      <c r="A144" s="19">
        <f t="shared" si="2"/>
        <v>135</v>
      </c>
      <c r="B144" s="22" t="s">
        <v>244</v>
      </c>
      <c r="C144" s="22" t="s">
        <v>245</v>
      </c>
      <c r="D144" s="20" cm="1">
        <f t="array" ref="D144">SUMPRODUCT(--('Pr 2024'!$B$5:$B$663=B144),('Pr 2024'!$D$5:$D$663))+SUMPRODUCT(--('Resultater 2025'!$B$3:$B$64=B144),('Resultater 2025'!$D$3:$D$64))</f>
        <v>24</v>
      </c>
      <c r="E144" s="18" cm="1">
        <f t="array" ref="E144">SUMPRODUCT(--('Pr 2024'!$B$5:$B$663=B144),('Pr 2024'!$E$5:$E$663))+SUMPRODUCT(--('Resultater 2025'!$B$3:$B$64=B144),('Resultater 2025'!$E$3:$E$64))</f>
        <v>0</v>
      </c>
      <c r="F144" s="18" cm="1">
        <f t="array" ref="F144">SUMPRODUCT(--('Pr 2024'!$B$5:$B$663=B144),('Pr 2024'!$F$5:$F$663))+SUMPRODUCT(--('Resultater 2025'!$B$3:$B$64=B144),('Resultater 2025'!$F$3:$F$64))</f>
        <v>0</v>
      </c>
      <c r="G144" s="18" cm="1">
        <f t="array" ref="G144">SUMPRODUCT(--('Pr 2024'!$B$5:$B$663=B144),('Pr 2024'!$G$5:$G$663))+SUMPRODUCT(--('Resultater 2025'!$B$3:$B$64=B144),('Resultater 2025'!$G$3:$G$64))</f>
        <v>0</v>
      </c>
    </row>
    <row r="145" spans="1:7" x14ac:dyDescent="0.3">
      <c r="A145" s="19">
        <f t="shared" si="2"/>
        <v>135</v>
      </c>
      <c r="B145" s="21" t="s">
        <v>246</v>
      </c>
      <c r="C145" s="21" t="s">
        <v>247</v>
      </c>
      <c r="D145" s="20" cm="1">
        <f t="array" ref="D145">SUMPRODUCT(--('Pr 2024'!$B$5:$B$663=B145),('Pr 2024'!$D$5:$D$663))+SUMPRODUCT(--('Resultater 2025'!$B$3:$B$64=B145),('Resultater 2025'!$D$3:$D$64))</f>
        <v>24</v>
      </c>
      <c r="E145" s="18" cm="1">
        <f t="array" ref="E145">SUMPRODUCT(--('Pr 2024'!$B$5:$B$663=B145),('Pr 2024'!$E$5:$E$663))+SUMPRODUCT(--('Resultater 2025'!$B$3:$B$64=B145),('Resultater 2025'!$E$3:$E$64))</f>
        <v>0</v>
      </c>
      <c r="F145" s="18" cm="1">
        <f t="array" ref="F145">SUMPRODUCT(--('Pr 2024'!$B$5:$B$663=B145),('Pr 2024'!$F$5:$F$663))+SUMPRODUCT(--('Resultater 2025'!$B$3:$B$64=B145),('Resultater 2025'!$F$3:$F$64))</f>
        <v>0</v>
      </c>
      <c r="G145" s="18" cm="1">
        <f t="array" ref="G145">SUMPRODUCT(--('Pr 2024'!$B$5:$B$663=B145),('Pr 2024'!$G$5:$G$663))+SUMPRODUCT(--('Resultater 2025'!$B$3:$B$64=B145),('Resultater 2025'!$G$3:$G$64))</f>
        <v>0</v>
      </c>
    </row>
    <row r="146" spans="1:7" x14ac:dyDescent="0.3">
      <c r="A146" s="19">
        <f t="shared" si="2"/>
        <v>135</v>
      </c>
      <c r="B146" s="23" t="s">
        <v>248</v>
      </c>
      <c r="C146" s="23" t="s">
        <v>249</v>
      </c>
      <c r="D146" s="20" cm="1">
        <f t="array" ref="D146">SUMPRODUCT(--('Pr 2024'!$B$5:$B$663=B146),('Pr 2024'!$D$5:$D$663))+SUMPRODUCT(--('Resultater 2025'!$B$3:$B$64=B146),('Resultater 2025'!$D$3:$D$64))</f>
        <v>24</v>
      </c>
      <c r="E146" s="18" cm="1">
        <f t="array" ref="E146">SUMPRODUCT(--('Pr 2024'!$B$5:$B$663=B146),('Pr 2024'!$E$5:$E$663))+SUMPRODUCT(--('Resultater 2025'!$B$3:$B$64=B146),('Resultater 2025'!$E$3:$E$64))</f>
        <v>0</v>
      </c>
      <c r="F146" s="18" cm="1">
        <f t="array" ref="F146">SUMPRODUCT(--('Pr 2024'!$B$5:$B$663=B146),('Pr 2024'!$F$5:$F$663))+SUMPRODUCT(--('Resultater 2025'!$B$3:$B$64=B146),('Resultater 2025'!$F$3:$F$64))</f>
        <v>0</v>
      </c>
      <c r="G146" s="18" cm="1">
        <f t="array" ref="G146">SUMPRODUCT(--('Pr 2024'!$B$5:$B$663=B146),('Pr 2024'!$G$5:$G$663))+SUMPRODUCT(--('Resultater 2025'!$B$3:$B$64=B146),('Resultater 2025'!$G$3:$G$64))</f>
        <v>0</v>
      </c>
    </row>
    <row r="147" spans="1:7" x14ac:dyDescent="0.3">
      <c r="A147" s="19">
        <f t="shared" si="2"/>
        <v>143</v>
      </c>
      <c r="B147" s="21" t="s">
        <v>250</v>
      </c>
      <c r="C147" s="21" t="s">
        <v>225</v>
      </c>
      <c r="D147" s="20" cm="1">
        <f t="array" ref="D147">SUMPRODUCT(--('Pr 2024'!$B$5:$B$663=B147),('Pr 2024'!$D$5:$D$663))+SUMPRODUCT(--('Resultater 2025'!$B$3:$B$64=B147),('Resultater 2025'!$D$3:$D$64))</f>
        <v>23</v>
      </c>
      <c r="E147" s="18" cm="1">
        <f t="array" ref="E147">SUMPRODUCT(--('Pr 2024'!$B$5:$B$663=B147),('Pr 2024'!$E$5:$E$663))+SUMPRODUCT(--('Resultater 2025'!$B$3:$B$64=B147),('Resultater 2025'!$E$3:$E$64))</f>
        <v>1</v>
      </c>
      <c r="F147" s="18" cm="1">
        <f t="array" ref="F147">SUMPRODUCT(--('Pr 2024'!$B$5:$B$663=B147),('Pr 2024'!$F$5:$F$663))+SUMPRODUCT(--('Resultater 2025'!$B$3:$B$64=B147),('Resultater 2025'!$F$3:$F$64))</f>
        <v>0</v>
      </c>
      <c r="G147" s="18" cm="1">
        <f t="array" ref="G147">SUMPRODUCT(--('Pr 2024'!$B$5:$B$663=B147),('Pr 2024'!$G$5:$G$663))+SUMPRODUCT(--('Resultater 2025'!$B$3:$B$64=B147),('Resultater 2025'!$G$3:$G$64))</f>
        <v>0</v>
      </c>
    </row>
    <row r="148" spans="1:7" x14ac:dyDescent="0.3">
      <c r="A148" s="19">
        <f t="shared" si="2"/>
        <v>143</v>
      </c>
      <c r="B148" s="21" t="s">
        <v>251</v>
      </c>
      <c r="C148" s="21" t="s">
        <v>252</v>
      </c>
      <c r="D148" s="20" cm="1">
        <f t="array" ref="D148">SUMPRODUCT(--('Pr 2024'!$B$5:$B$663=B148),('Pr 2024'!$D$5:$D$663))+SUMPRODUCT(--('Resultater 2025'!$B$3:$B$64=B148),('Resultater 2025'!$D$3:$D$64))</f>
        <v>23</v>
      </c>
      <c r="E148" s="18" cm="1">
        <f t="array" ref="E148">SUMPRODUCT(--('Pr 2024'!$B$5:$B$663=B148),('Pr 2024'!$E$5:$E$663))+SUMPRODUCT(--('Resultater 2025'!$B$3:$B$64=B148),('Resultater 2025'!$E$3:$E$64))</f>
        <v>0</v>
      </c>
      <c r="F148" s="18" cm="1">
        <f t="array" ref="F148">SUMPRODUCT(--('Pr 2024'!$B$5:$B$663=B148),('Pr 2024'!$F$5:$F$663))+SUMPRODUCT(--('Resultater 2025'!$B$3:$B$64=B148),('Resultater 2025'!$F$3:$F$64))</f>
        <v>2</v>
      </c>
      <c r="G148" s="18" cm="1">
        <f t="array" ref="G148">SUMPRODUCT(--('Pr 2024'!$B$5:$B$663=B148),('Pr 2024'!$G$5:$G$663))+SUMPRODUCT(--('Resultater 2025'!$B$3:$B$64=B148),('Resultater 2025'!$G$3:$G$64))</f>
        <v>0</v>
      </c>
    </row>
    <row r="149" spans="1:7" x14ac:dyDescent="0.3">
      <c r="A149" s="19">
        <f t="shared" si="2"/>
        <v>143</v>
      </c>
      <c r="B149" s="21" t="s">
        <v>694</v>
      </c>
      <c r="C149" s="21" t="s">
        <v>274</v>
      </c>
      <c r="D149" s="20" cm="1">
        <f t="array" ref="D149">SUMPRODUCT(--('Pr 2024'!$B$5:$B$663=B149),('Pr 2024'!$D$5:$D$663))+SUMPRODUCT(--('Resultater 2025'!$B$3:$B$64=B149),('Resultater 2025'!$D$3:$D$64))</f>
        <v>23</v>
      </c>
      <c r="E149" s="18" cm="1">
        <f t="array" ref="E149">SUMPRODUCT(--('Pr 2024'!$B$5:$B$663=B149),('Pr 2024'!$E$5:$E$663))+SUMPRODUCT(--('Resultater 2025'!$B$3:$B$64=B149),('Resultater 2025'!$E$3:$E$64))</f>
        <v>0</v>
      </c>
      <c r="F149" s="18" cm="1">
        <f t="array" ref="F149">SUMPRODUCT(--('Pr 2024'!$B$5:$B$663=B149),('Pr 2024'!$F$5:$F$663))+SUMPRODUCT(--('Resultater 2025'!$B$3:$B$64=B149),('Resultater 2025'!$F$3:$F$64))</f>
        <v>1</v>
      </c>
      <c r="G149" s="18" cm="1">
        <f t="array" ref="G149">SUMPRODUCT(--('Pr 2024'!$B$5:$B$663=B149),('Pr 2024'!$G$5:$G$663))+SUMPRODUCT(--('Resultater 2025'!$B$3:$B$64=B149),('Resultater 2025'!$G$3:$G$64))</f>
        <v>0</v>
      </c>
    </row>
    <row r="150" spans="1:7" x14ac:dyDescent="0.3">
      <c r="A150" s="19">
        <f t="shared" si="2"/>
        <v>143</v>
      </c>
      <c r="B150" s="23" t="s">
        <v>673</v>
      </c>
      <c r="C150" s="23" t="s">
        <v>11</v>
      </c>
      <c r="D150" s="20" cm="1">
        <f t="array" ref="D150">SUMPRODUCT(--('Pr 2024'!$B$5:$B$663=B150),('Pr 2024'!$D$5:$D$663))+SUMPRODUCT(--('Resultater 2025'!$B$3:$B$64=B150),('Resultater 2025'!$D$3:$D$64))</f>
        <v>23</v>
      </c>
      <c r="E150" s="18" cm="1">
        <f t="array" ref="E150">SUMPRODUCT(--('Pr 2024'!$B$5:$B$663=B150),('Pr 2024'!$E$5:$E$663))+SUMPRODUCT(--('Resultater 2025'!$B$3:$B$64=B150),('Resultater 2025'!$E$3:$E$64))</f>
        <v>0</v>
      </c>
      <c r="F150" s="18" cm="1">
        <f t="array" ref="F150">SUMPRODUCT(--('Pr 2024'!$B$5:$B$663=B150),('Pr 2024'!$F$5:$F$663))+SUMPRODUCT(--('Resultater 2025'!$B$3:$B$64=B150),('Resultater 2025'!$F$3:$F$64))</f>
        <v>0</v>
      </c>
      <c r="G150" s="18" cm="1">
        <f t="array" ref="G150">SUMPRODUCT(--('Pr 2024'!$B$5:$B$663=B150),('Pr 2024'!$G$5:$G$663))+SUMPRODUCT(--('Resultater 2025'!$B$3:$B$64=B150),('Resultater 2025'!$G$3:$G$64))</f>
        <v>2</v>
      </c>
    </row>
    <row r="151" spans="1:7" x14ac:dyDescent="0.3">
      <c r="A151" s="19">
        <f t="shared" si="2"/>
        <v>143</v>
      </c>
      <c r="B151" s="21" t="s">
        <v>309</v>
      </c>
      <c r="C151" s="21" t="s">
        <v>33</v>
      </c>
      <c r="D151" s="20" cm="1">
        <f t="array" ref="D151">SUMPRODUCT(--('Pr 2024'!$B$5:$B$663=B151),('Pr 2024'!$D$5:$D$663))+SUMPRODUCT(--('Resultater 2025'!$B$3:$B$64=B151),('Resultater 2025'!$D$3:$D$64))</f>
        <v>23</v>
      </c>
      <c r="E151" s="18" cm="1">
        <f t="array" ref="E151">SUMPRODUCT(--('Pr 2024'!$B$5:$B$663=B151),('Pr 2024'!$E$5:$E$663))+SUMPRODUCT(--('Resultater 2025'!$B$3:$B$64=B151),('Resultater 2025'!$E$3:$E$64))</f>
        <v>0</v>
      </c>
      <c r="F151" s="18" cm="1">
        <f t="array" ref="F151">SUMPRODUCT(--('Pr 2024'!$B$5:$B$663=B151),('Pr 2024'!$F$5:$F$663))+SUMPRODUCT(--('Resultater 2025'!$B$3:$B$64=B151),('Resultater 2025'!$F$3:$F$64))</f>
        <v>0</v>
      </c>
      <c r="G151" s="18" cm="1">
        <f t="array" ref="G151">SUMPRODUCT(--('Pr 2024'!$B$5:$B$663=B151),('Pr 2024'!$G$5:$G$663))+SUMPRODUCT(--('Resultater 2025'!$B$3:$B$64=B151),('Resultater 2025'!$G$3:$G$64))</f>
        <v>1</v>
      </c>
    </row>
    <row r="152" spans="1:7" x14ac:dyDescent="0.3">
      <c r="A152" s="19">
        <f t="shared" si="2"/>
        <v>143</v>
      </c>
      <c r="B152" s="21" t="s">
        <v>253</v>
      </c>
      <c r="C152" s="21" t="s">
        <v>11</v>
      </c>
      <c r="D152" s="20" cm="1">
        <f t="array" ref="D152">SUMPRODUCT(--('Pr 2024'!$B$5:$B$663=B152),('Pr 2024'!$D$5:$D$663))+SUMPRODUCT(--('Resultater 2025'!$B$3:$B$64=B152),('Resultater 2025'!$D$3:$D$64))</f>
        <v>23</v>
      </c>
      <c r="E152" s="18" cm="1">
        <f t="array" ref="E152">SUMPRODUCT(--('Pr 2024'!$B$5:$B$663=B152),('Pr 2024'!$E$5:$E$663))+SUMPRODUCT(--('Resultater 2025'!$B$3:$B$64=B152),('Resultater 2025'!$E$3:$E$64))</f>
        <v>0</v>
      </c>
      <c r="F152" s="18" cm="1">
        <f t="array" ref="F152">SUMPRODUCT(--('Pr 2024'!$B$5:$B$663=B152),('Pr 2024'!$F$5:$F$663))+SUMPRODUCT(--('Resultater 2025'!$B$3:$B$64=B152),('Resultater 2025'!$F$3:$F$64))</f>
        <v>0</v>
      </c>
      <c r="G152" s="18" cm="1">
        <f t="array" ref="G152">SUMPRODUCT(--('Pr 2024'!$B$5:$B$663=B152),('Pr 2024'!$G$5:$G$663))+SUMPRODUCT(--('Resultater 2025'!$B$3:$B$64=B152),('Resultater 2025'!$G$3:$G$64))</f>
        <v>0</v>
      </c>
    </row>
    <row r="153" spans="1:7" x14ac:dyDescent="0.3">
      <c r="A153" s="19">
        <f t="shared" si="2"/>
        <v>149</v>
      </c>
      <c r="B153" s="21" t="s">
        <v>254</v>
      </c>
      <c r="C153" s="21" t="s">
        <v>23</v>
      </c>
      <c r="D153" s="20" cm="1">
        <f t="array" ref="D153">SUMPRODUCT(--('Pr 2024'!$B$5:$B$663=B153),('Pr 2024'!$D$5:$D$663))+SUMPRODUCT(--('Resultater 2025'!$B$3:$B$64=B153),('Resultater 2025'!$D$3:$D$64))</f>
        <v>22</v>
      </c>
      <c r="E153" s="18" cm="1">
        <f t="array" ref="E153">SUMPRODUCT(--('Pr 2024'!$B$5:$B$663=B153),('Pr 2024'!$E$5:$E$663))+SUMPRODUCT(--('Resultater 2025'!$B$3:$B$64=B153),('Resultater 2025'!$E$3:$E$64))</f>
        <v>0</v>
      </c>
      <c r="F153" s="18" cm="1">
        <f t="array" ref="F153">SUMPRODUCT(--('Pr 2024'!$B$5:$B$663=B153),('Pr 2024'!$F$5:$F$663))+SUMPRODUCT(--('Resultater 2025'!$B$3:$B$64=B153),('Resultater 2025'!$F$3:$F$64))</f>
        <v>0</v>
      </c>
      <c r="G153" s="18" cm="1">
        <f t="array" ref="G153">SUMPRODUCT(--('Pr 2024'!$B$5:$B$663=B153),('Pr 2024'!$G$5:$G$663))+SUMPRODUCT(--('Resultater 2025'!$B$3:$B$64=B153),('Resultater 2025'!$G$3:$G$64))</f>
        <v>2</v>
      </c>
    </row>
    <row r="154" spans="1:7" x14ac:dyDescent="0.3">
      <c r="A154" s="19">
        <f t="shared" si="2"/>
        <v>149</v>
      </c>
      <c r="B154" s="21" t="s">
        <v>690</v>
      </c>
      <c r="C154" s="21" t="s">
        <v>691</v>
      </c>
      <c r="D154" s="20" cm="1">
        <f t="array" ref="D154">SUMPRODUCT(--('Pr 2024'!$B$5:$B$663=B154),('Pr 2024'!$D$5:$D$663))+SUMPRODUCT(--('Resultater 2025'!$B$3:$B$64=B154),('Resultater 2025'!$D$3:$D$64))</f>
        <v>22</v>
      </c>
      <c r="E154" s="18" cm="1">
        <f t="array" ref="E154">SUMPRODUCT(--('Pr 2024'!$B$5:$B$663=B154),('Pr 2024'!$E$5:$E$663))+SUMPRODUCT(--('Resultater 2025'!$B$3:$B$64=B154),('Resultater 2025'!$E$3:$E$64))</f>
        <v>0</v>
      </c>
      <c r="F154" s="18" cm="1">
        <f t="array" ref="F154">SUMPRODUCT(--('Pr 2024'!$B$5:$B$663=B154),('Pr 2024'!$F$5:$F$663))+SUMPRODUCT(--('Resultater 2025'!$B$3:$B$64=B154),('Resultater 2025'!$F$3:$F$64))</f>
        <v>0</v>
      </c>
      <c r="G154" s="18" cm="1">
        <f t="array" ref="G154">SUMPRODUCT(--('Pr 2024'!$B$5:$B$663=B154),('Pr 2024'!$G$5:$G$663))+SUMPRODUCT(--('Resultater 2025'!$B$3:$B$64=B154),('Resultater 2025'!$G$3:$G$64))</f>
        <v>0</v>
      </c>
    </row>
    <row r="155" spans="1:7" x14ac:dyDescent="0.3">
      <c r="A155" s="19">
        <f t="shared" si="2"/>
        <v>151</v>
      </c>
      <c r="B155" s="21" t="s">
        <v>256</v>
      </c>
      <c r="C155" s="21" t="s">
        <v>257</v>
      </c>
      <c r="D155" s="20" cm="1">
        <f t="array" ref="D155">SUMPRODUCT(--('Pr 2024'!$B$5:$B$663=B155),('Pr 2024'!$D$5:$D$663))+SUMPRODUCT(--('Resultater 2025'!$B$3:$B$64=B155),('Resultater 2025'!$D$3:$D$64))</f>
        <v>21</v>
      </c>
      <c r="E155" s="18" cm="1">
        <f t="array" ref="E155">SUMPRODUCT(--('Pr 2024'!$B$5:$B$663=B155),('Pr 2024'!$E$5:$E$663))+SUMPRODUCT(--('Resultater 2025'!$B$3:$B$64=B155),('Resultater 2025'!$E$3:$E$64))</f>
        <v>1</v>
      </c>
      <c r="F155" s="18" cm="1">
        <f t="array" ref="F155">SUMPRODUCT(--('Pr 2024'!$B$5:$B$663=B155),('Pr 2024'!$F$5:$F$663))+SUMPRODUCT(--('Resultater 2025'!$B$3:$B$64=B155),('Resultater 2025'!$F$3:$F$64))</f>
        <v>0</v>
      </c>
      <c r="G155" s="18" cm="1">
        <f t="array" ref="G155">SUMPRODUCT(--('Pr 2024'!$B$5:$B$663=B155),('Pr 2024'!$G$5:$G$663))+SUMPRODUCT(--('Resultater 2025'!$B$3:$B$64=B155),('Resultater 2025'!$G$3:$G$64))</f>
        <v>0</v>
      </c>
    </row>
    <row r="156" spans="1:7" x14ac:dyDescent="0.3">
      <c r="A156" s="19">
        <f t="shared" si="2"/>
        <v>151</v>
      </c>
      <c r="B156" s="21" t="s">
        <v>258</v>
      </c>
      <c r="C156" s="21" t="s">
        <v>259</v>
      </c>
      <c r="D156" s="20" cm="1">
        <f t="array" ref="D156">SUMPRODUCT(--('Pr 2024'!$B$5:$B$663=B156),('Pr 2024'!$D$5:$D$663))+SUMPRODUCT(--('Resultater 2025'!$B$3:$B$64=B156),('Resultater 2025'!$D$3:$D$64))</f>
        <v>21</v>
      </c>
      <c r="E156" s="18" cm="1">
        <f t="array" ref="E156">SUMPRODUCT(--('Pr 2024'!$B$5:$B$663=B156),('Pr 2024'!$E$5:$E$663))+SUMPRODUCT(--('Resultater 2025'!$B$3:$B$64=B156),('Resultater 2025'!$E$3:$E$64))</f>
        <v>0</v>
      </c>
      <c r="F156" s="18" cm="1">
        <f t="array" ref="F156">SUMPRODUCT(--('Pr 2024'!$B$5:$B$663=B156),('Pr 2024'!$F$5:$F$663))+SUMPRODUCT(--('Resultater 2025'!$B$3:$B$64=B156),('Resultater 2025'!$F$3:$F$64))</f>
        <v>0</v>
      </c>
      <c r="G156" s="18" cm="1">
        <f t="array" ref="G156">SUMPRODUCT(--('Pr 2024'!$B$5:$B$663=B156),('Pr 2024'!$G$5:$G$663))+SUMPRODUCT(--('Resultater 2025'!$B$3:$B$64=B156),('Resultater 2025'!$G$3:$G$64))</f>
        <v>0</v>
      </c>
    </row>
    <row r="157" spans="1:7" x14ac:dyDescent="0.3">
      <c r="A157" s="19">
        <f t="shared" si="2"/>
        <v>151</v>
      </c>
      <c r="B157" s="23" t="s">
        <v>261</v>
      </c>
      <c r="C157" s="23" t="s">
        <v>262</v>
      </c>
      <c r="D157" s="20" cm="1">
        <f t="array" ref="D157">SUMPRODUCT(--('Pr 2024'!$B$5:$B$663=B157),('Pr 2024'!$D$5:$D$663))+SUMPRODUCT(--('Resultater 2025'!$B$3:$B$64=B157),('Resultater 2025'!$D$3:$D$64))</f>
        <v>21</v>
      </c>
      <c r="E157" s="18" cm="1">
        <f t="array" ref="E157">SUMPRODUCT(--('Pr 2024'!$B$5:$B$663=B157),('Pr 2024'!$E$5:$E$663))+SUMPRODUCT(--('Resultater 2025'!$B$3:$B$64=B157),('Resultater 2025'!$E$3:$E$64))</f>
        <v>0</v>
      </c>
      <c r="F157" s="18" cm="1">
        <f t="array" ref="F157">SUMPRODUCT(--('Pr 2024'!$B$5:$B$663=B157),('Pr 2024'!$F$5:$F$663))+SUMPRODUCT(--('Resultater 2025'!$B$3:$B$64=B157),('Resultater 2025'!$F$3:$F$64))</f>
        <v>0</v>
      </c>
      <c r="G157" s="18" cm="1">
        <f t="array" ref="G157">SUMPRODUCT(--('Pr 2024'!$B$5:$B$663=B157),('Pr 2024'!$G$5:$G$663))+SUMPRODUCT(--('Resultater 2025'!$B$3:$B$64=B157),('Resultater 2025'!$G$3:$G$64))</f>
        <v>0</v>
      </c>
    </row>
    <row r="158" spans="1:7" x14ac:dyDescent="0.3">
      <c r="A158" s="19">
        <f t="shared" si="2"/>
        <v>151</v>
      </c>
      <c r="B158" s="21" t="s">
        <v>708</v>
      </c>
      <c r="C158" s="21" t="s">
        <v>750</v>
      </c>
      <c r="D158" s="20" cm="1">
        <f t="array" ref="D158">SUMPRODUCT(--('Pr 2024'!$B$5:$B$663=B158),('Pr 2024'!$D$5:$D$663))+SUMPRODUCT(--('Resultater 2025'!$B$3:$B$64=B158),('Resultater 2025'!$D$3:$D$64))</f>
        <v>21</v>
      </c>
      <c r="E158" s="18" cm="1">
        <f t="array" ref="E158">SUMPRODUCT(--('Pr 2024'!$B$5:$B$663=B158),('Pr 2024'!$E$5:$E$663))+SUMPRODUCT(--('Resultater 2025'!$B$3:$B$64=B158),('Resultater 2025'!$E$3:$E$64))</f>
        <v>0</v>
      </c>
      <c r="F158" s="18" cm="1">
        <f t="array" ref="F158">SUMPRODUCT(--('Pr 2024'!$B$5:$B$663=B158),('Pr 2024'!$F$5:$F$663))+SUMPRODUCT(--('Resultater 2025'!$B$3:$B$64=B158),('Resultater 2025'!$F$3:$F$64))</f>
        <v>0</v>
      </c>
      <c r="G158" s="18" cm="1">
        <f t="array" ref="G158">SUMPRODUCT(--('Pr 2024'!$B$5:$B$663=B158),('Pr 2024'!$G$5:$G$663))+SUMPRODUCT(--('Resultater 2025'!$B$3:$B$64=B158),('Resultater 2025'!$G$3:$G$64))</f>
        <v>0</v>
      </c>
    </row>
    <row r="159" spans="1:7" x14ac:dyDescent="0.3">
      <c r="A159" s="19">
        <f t="shared" si="2"/>
        <v>155</v>
      </c>
      <c r="B159" s="23" t="s">
        <v>265</v>
      </c>
      <c r="C159" s="23" t="s">
        <v>51</v>
      </c>
      <c r="D159" s="20" cm="1">
        <f t="array" ref="D159">SUMPRODUCT(--('Pr 2024'!$B$5:$B$663=B159),('Pr 2024'!$D$5:$D$663))+SUMPRODUCT(--('Resultater 2025'!$B$3:$B$64=B159),('Resultater 2025'!$D$3:$D$64))</f>
        <v>20</v>
      </c>
      <c r="E159" s="18" cm="1">
        <f t="array" ref="E159">SUMPRODUCT(--('Pr 2024'!$B$5:$B$663=B159),('Pr 2024'!$E$5:$E$663))+SUMPRODUCT(--('Resultater 2025'!$B$3:$B$64=B159),('Resultater 2025'!$E$3:$E$64))</f>
        <v>1</v>
      </c>
      <c r="F159" s="18" cm="1">
        <f t="array" ref="F159">SUMPRODUCT(--('Pr 2024'!$B$5:$B$663=B159),('Pr 2024'!$F$5:$F$663))+SUMPRODUCT(--('Resultater 2025'!$B$3:$B$64=B159),('Resultater 2025'!$F$3:$F$64))</f>
        <v>0</v>
      </c>
      <c r="G159" s="18" cm="1">
        <f t="array" ref="G159">SUMPRODUCT(--('Pr 2024'!$B$5:$B$663=B159),('Pr 2024'!$G$5:$G$663))+SUMPRODUCT(--('Resultater 2025'!$B$3:$B$64=B159),('Resultater 2025'!$G$3:$G$64))</f>
        <v>0</v>
      </c>
    </row>
    <row r="160" spans="1:7" x14ac:dyDescent="0.3">
      <c r="A160" s="19">
        <f t="shared" si="2"/>
        <v>155</v>
      </c>
      <c r="B160" s="23" t="s">
        <v>267</v>
      </c>
      <c r="C160" s="23" t="s">
        <v>268</v>
      </c>
      <c r="D160" s="20" cm="1">
        <f t="array" ref="D160">SUMPRODUCT(--('Pr 2024'!$B$5:$B$663=B160),('Pr 2024'!$D$5:$D$663))+SUMPRODUCT(--('Resultater 2025'!$B$3:$B$64=B160),('Resultater 2025'!$D$3:$D$64))</f>
        <v>20</v>
      </c>
      <c r="E160" s="18" cm="1">
        <f t="array" ref="E160">SUMPRODUCT(--('Pr 2024'!$B$5:$B$663=B160),('Pr 2024'!$E$5:$E$663))+SUMPRODUCT(--('Resultater 2025'!$B$3:$B$64=B160),('Resultater 2025'!$E$3:$E$64))</f>
        <v>0</v>
      </c>
      <c r="F160" s="18" cm="1">
        <f t="array" ref="F160">SUMPRODUCT(--('Pr 2024'!$B$5:$B$663=B160),('Pr 2024'!$F$5:$F$663))+SUMPRODUCT(--('Resultater 2025'!$B$3:$B$64=B160),('Resultater 2025'!$F$3:$F$64))</f>
        <v>0</v>
      </c>
      <c r="G160" s="18" cm="1">
        <f t="array" ref="G160">SUMPRODUCT(--('Pr 2024'!$B$5:$B$663=B160),('Pr 2024'!$G$5:$G$663))+SUMPRODUCT(--('Resultater 2025'!$B$3:$B$64=B160),('Resultater 2025'!$G$3:$G$64))</f>
        <v>2</v>
      </c>
    </row>
    <row r="161" spans="1:7" x14ac:dyDescent="0.3">
      <c r="A161" s="19">
        <f t="shared" si="2"/>
        <v>155</v>
      </c>
      <c r="B161" s="23" t="s">
        <v>269</v>
      </c>
      <c r="C161" s="23" t="s">
        <v>270</v>
      </c>
      <c r="D161" s="20" cm="1">
        <f t="array" ref="D161">SUMPRODUCT(--('Pr 2024'!$B$5:$B$663=B161),('Pr 2024'!$D$5:$D$663))+SUMPRODUCT(--('Resultater 2025'!$B$3:$B$64=B161),('Resultater 2025'!$D$3:$D$64))</f>
        <v>20</v>
      </c>
      <c r="E161" s="18" cm="1">
        <f t="array" ref="E161">SUMPRODUCT(--('Pr 2024'!$B$5:$B$663=B161),('Pr 2024'!$E$5:$E$663))+SUMPRODUCT(--('Resultater 2025'!$B$3:$B$64=B161),('Resultater 2025'!$E$3:$E$64))</f>
        <v>0</v>
      </c>
      <c r="F161" s="18" cm="1">
        <f t="array" ref="F161">SUMPRODUCT(--('Pr 2024'!$B$5:$B$663=B161),('Pr 2024'!$F$5:$F$663))+SUMPRODUCT(--('Resultater 2025'!$B$3:$B$64=B161),('Resultater 2025'!$F$3:$F$64))</f>
        <v>0</v>
      </c>
      <c r="G161" s="18" cm="1">
        <f t="array" ref="G161">SUMPRODUCT(--('Pr 2024'!$B$5:$B$663=B161),('Pr 2024'!$G$5:$G$663))+SUMPRODUCT(--('Resultater 2025'!$B$3:$B$64=B161),('Resultater 2025'!$G$3:$G$64))</f>
        <v>1</v>
      </c>
    </row>
    <row r="162" spans="1:7" x14ac:dyDescent="0.3">
      <c r="A162" s="19">
        <f t="shared" si="2"/>
        <v>155</v>
      </c>
      <c r="B162" s="21" t="s">
        <v>271</v>
      </c>
      <c r="C162" s="21" t="s">
        <v>47</v>
      </c>
      <c r="D162" s="20" cm="1">
        <f t="array" ref="D162">SUMPRODUCT(--('Pr 2024'!$B$5:$B$663=B162),('Pr 2024'!$D$5:$D$663))+SUMPRODUCT(--('Resultater 2025'!$B$3:$B$64=B162),('Resultater 2025'!$D$3:$D$64))</f>
        <v>20</v>
      </c>
      <c r="E162" s="18" cm="1">
        <f t="array" ref="E162">SUMPRODUCT(--('Pr 2024'!$B$5:$B$663=B162),('Pr 2024'!$E$5:$E$663))+SUMPRODUCT(--('Resultater 2025'!$B$3:$B$64=B162),('Resultater 2025'!$E$3:$E$64))</f>
        <v>0</v>
      </c>
      <c r="F162" s="18" cm="1">
        <f t="array" ref="F162">SUMPRODUCT(--('Pr 2024'!$B$5:$B$663=B162),('Pr 2024'!$F$5:$F$663))+SUMPRODUCT(--('Resultater 2025'!$B$3:$B$64=B162),('Resultater 2025'!$F$3:$F$64))</f>
        <v>0</v>
      </c>
      <c r="G162" s="18" cm="1">
        <f t="array" ref="G162">SUMPRODUCT(--('Pr 2024'!$B$5:$B$663=B162),('Pr 2024'!$G$5:$G$663))+SUMPRODUCT(--('Resultater 2025'!$B$3:$B$64=B162),('Resultater 2025'!$G$3:$G$64))</f>
        <v>0</v>
      </c>
    </row>
    <row r="163" spans="1:7" x14ac:dyDescent="0.3">
      <c r="A163" s="19">
        <f t="shared" si="2"/>
        <v>155</v>
      </c>
      <c r="B163" s="21" t="s">
        <v>272</v>
      </c>
      <c r="C163" s="21" t="s">
        <v>20</v>
      </c>
      <c r="D163" s="20" cm="1">
        <f t="array" ref="D163">SUMPRODUCT(--('Pr 2024'!$B$5:$B$663=B163),('Pr 2024'!$D$5:$D$663))+SUMPRODUCT(--('Resultater 2025'!$B$3:$B$64=B163),('Resultater 2025'!$D$3:$D$64))</f>
        <v>20</v>
      </c>
      <c r="E163" s="18" cm="1">
        <f t="array" ref="E163">SUMPRODUCT(--('Pr 2024'!$B$5:$B$663=B163),('Pr 2024'!$E$5:$E$663))+SUMPRODUCT(--('Resultater 2025'!$B$3:$B$64=B163),('Resultater 2025'!$E$3:$E$64))</f>
        <v>0</v>
      </c>
      <c r="F163" s="18" cm="1">
        <f t="array" ref="F163">SUMPRODUCT(--('Pr 2024'!$B$5:$B$663=B163),('Pr 2024'!$F$5:$F$663))+SUMPRODUCT(--('Resultater 2025'!$B$3:$B$64=B163),('Resultater 2025'!$F$3:$F$64))</f>
        <v>0</v>
      </c>
      <c r="G163" s="18" cm="1">
        <f t="array" ref="G163">SUMPRODUCT(--('Pr 2024'!$B$5:$B$663=B163),('Pr 2024'!$G$5:$G$663))+SUMPRODUCT(--('Resultater 2025'!$B$3:$B$64=B163),('Resultater 2025'!$G$3:$G$64))</f>
        <v>0</v>
      </c>
    </row>
    <row r="164" spans="1:7" x14ac:dyDescent="0.3">
      <c r="A164" s="19">
        <f t="shared" si="2"/>
        <v>160</v>
      </c>
      <c r="B164" s="21" t="s">
        <v>275</v>
      </c>
      <c r="C164" s="21" t="s">
        <v>276</v>
      </c>
      <c r="D164" s="20" cm="1">
        <f t="array" ref="D164">SUMPRODUCT(--('Pr 2024'!$B$5:$B$663=B164),('Pr 2024'!$D$5:$D$663))+SUMPRODUCT(--('Resultater 2025'!$B$3:$B$64=B164),('Resultater 2025'!$D$3:$D$64))</f>
        <v>19</v>
      </c>
      <c r="E164" s="18" cm="1">
        <f t="array" ref="E164">SUMPRODUCT(--('Pr 2024'!$B$5:$B$663=B164),('Pr 2024'!$E$5:$E$663))+SUMPRODUCT(--('Resultater 2025'!$B$3:$B$64=B164),('Resultater 2025'!$E$3:$E$64))</f>
        <v>0</v>
      </c>
      <c r="F164" s="18" cm="1">
        <f t="array" ref="F164">SUMPRODUCT(--('Pr 2024'!$B$5:$B$663=B164),('Pr 2024'!$F$5:$F$663))+SUMPRODUCT(--('Resultater 2025'!$B$3:$B$64=B164),('Resultater 2025'!$F$3:$F$64))</f>
        <v>0</v>
      </c>
      <c r="G164" s="18" cm="1">
        <f t="array" ref="G164">SUMPRODUCT(--('Pr 2024'!$B$5:$B$663=B164),('Pr 2024'!$G$5:$G$663))+SUMPRODUCT(--('Resultater 2025'!$B$3:$B$64=B164),('Resultater 2025'!$G$3:$G$64))</f>
        <v>0</v>
      </c>
    </row>
    <row r="165" spans="1:7" x14ac:dyDescent="0.3">
      <c r="A165" s="19">
        <f t="shared" si="2"/>
        <v>161</v>
      </c>
      <c r="B165" s="21" t="s">
        <v>277</v>
      </c>
      <c r="C165" s="21" t="s">
        <v>278</v>
      </c>
      <c r="D165" s="20" cm="1">
        <f t="array" ref="D165">SUMPRODUCT(--('Pr 2024'!$B$5:$B$663=B165),('Pr 2024'!$D$5:$D$663))+SUMPRODUCT(--('Resultater 2025'!$B$3:$B$64=B165),('Resultater 2025'!$D$3:$D$64))</f>
        <v>18</v>
      </c>
      <c r="E165" s="18" cm="1">
        <f t="array" ref="E165">SUMPRODUCT(--('Pr 2024'!$B$5:$B$663=B165),('Pr 2024'!$E$5:$E$663))+SUMPRODUCT(--('Resultater 2025'!$B$3:$B$64=B165),('Resultater 2025'!$E$3:$E$64))</f>
        <v>1</v>
      </c>
      <c r="F165" s="18" cm="1">
        <f t="array" ref="F165">SUMPRODUCT(--('Pr 2024'!$B$5:$B$663=B165),('Pr 2024'!$F$5:$F$663))+SUMPRODUCT(--('Resultater 2025'!$B$3:$B$64=B165),('Resultater 2025'!$F$3:$F$64))</f>
        <v>0</v>
      </c>
      <c r="G165" s="18" cm="1">
        <f t="array" ref="G165">SUMPRODUCT(--('Pr 2024'!$B$5:$B$663=B165),('Pr 2024'!$G$5:$G$663))+SUMPRODUCT(--('Resultater 2025'!$B$3:$B$64=B165),('Resultater 2025'!$G$3:$G$64))</f>
        <v>0</v>
      </c>
    </row>
    <row r="166" spans="1:7" x14ac:dyDescent="0.3">
      <c r="A166" s="19">
        <f t="shared" si="2"/>
        <v>161</v>
      </c>
      <c r="B166" s="21" t="s">
        <v>279</v>
      </c>
      <c r="C166" s="21" t="s">
        <v>280</v>
      </c>
      <c r="D166" s="20" cm="1">
        <f t="array" ref="D166">SUMPRODUCT(--('Pr 2024'!$B$5:$B$663=B166),('Pr 2024'!$D$5:$D$663))+SUMPRODUCT(--('Resultater 2025'!$B$3:$B$64=B166),('Resultater 2025'!$D$3:$D$64))</f>
        <v>18</v>
      </c>
      <c r="E166" s="18" cm="1">
        <f t="array" ref="E166">SUMPRODUCT(--('Pr 2024'!$B$5:$B$663=B166),('Pr 2024'!$E$5:$E$663))+SUMPRODUCT(--('Resultater 2025'!$B$3:$B$64=B166),('Resultater 2025'!$E$3:$E$64))</f>
        <v>0</v>
      </c>
      <c r="F166" s="18" cm="1">
        <f t="array" ref="F166">SUMPRODUCT(--('Pr 2024'!$B$5:$B$663=B166),('Pr 2024'!$F$5:$F$663))+SUMPRODUCT(--('Resultater 2025'!$B$3:$B$64=B166),('Resultater 2025'!$F$3:$F$64))</f>
        <v>2</v>
      </c>
      <c r="G166" s="18" cm="1">
        <f t="array" ref="G166">SUMPRODUCT(--('Pr 2024'!$B$5:$B$663=B166),('Pr 2024'!$G$5:$G$663))+SUMPRODUCT(--('Resultater 2025'!$B$3:$B$64=B166),('Resultater 2025'!$G$3:$G$64))</f>
        <v>0</v>
      </c>
    </row>
    <row r="167" spans="1:7" x14ac:dyDescent="0.3">
      <c r="A167" s="19">
        <f t="shared" si="2"/>
        <v>161</v>
      </c>
      <c r="B167" s="23" t="s">
        <v>266</v>
      </c>
      <c r="C167" s="23" t="s">
        <v>9</v>
      </c>
      <c r="D167" s="20" cm="1">
        <f t="array" ref="D167">SUMPRODUCT(--('Pr 2024'!$B$5:$B$663=B167),('Pr 2024'!$D$5:$D$663))+SUMPRODUCT(--('Resultater 2025'!$B$3:$B$64=B167),('Resultater 2025'!$D$3:$D$64))</f>
        <v>18</v>
      </c>
      <c r="E167" s="18" cm="1">
        <f t="array" ref="E167">SUMPRODUCT(--('Pr 2024'!$B$5:$B$663=B167),('Pr 2024'!$E$5:$E$663))+SUMPRODUCT(--('Resultater 2025'!$B$3:$B$64=B167),('Resultater 2025'!$E$3:$E$64))</f>
        <v>0</v>
      </c>
      <c r="F167" s="18" cm="1">
        <f t="array" ref="F167">SUMPRODUCT(--('Pr 2024'!$B$5:$B$663=B167),('Pr 2024'!$F$5:$F$663))+SUMPRODUCT(--('Resultater 2025'!$B$3:$B$64=B167),('Resultater 2025'!$F$3:$F$64))</f>
        <v>1</v>
      </c>
      <c r="G167" s="18" cm="1">
        <f t="array" ref="G167">SUMPRODUCT(--('Pr 2024'!$B$5:$B$663=B167),('Pr 2024'!$G$5:$G$663))+SUMPRODUCT(--('Resultater 2025'!$B$3:$B$64=B167),('Resultater 2025'!$G$3:$G$64))</f>
        <v>0</v>
      </c>
    </row>
    <row r="168" spans="1:7" x14ac:dyDescent="0.3">
      <c r="A168" s="19">
        <f t="shared" si="2"/>
        <v>161</v>
      </c>
      <c r="B168" s="21" t="s">
        <v>281</v>
      </c>
      <c r="C168" s="21" t="s">
        <v>57</v>
      </c>
      <c r="D168" s="20" cm="1">
        <f t="array" ref="D168">SUMPRODUCT(--('Pr 2024'!$B$5:$B$663=B168),('Pr 2024'!$D$5:$D$663))+SUMPRODUCT(--('Resultater 2025'!$B$3:$B$64=B168),('Resultater 2025'!$D$3:$D$64))</f>
        <v>18</v>
      </c>
      <c r="E168" s="18" cm="1">
        <f t="array" ref="E168">SUMPRODUCT(--('Pr 2024'!$B$5:$B$663=B168),('Pr 2024'!$E$5:$E$663))+SUMPRODUCT(--('Resultater 2025'!$B$3:$B$64=B168),('Resultater 2025'!$E$3:$E$64))</f>
        <v>0</v>
      </c>
      <c r="F168" s="18" cm="1">
        <f t="array" ref="F168">SUMPRODUCT(--('Pr 2024'!$B$5:$B$663=B168),('Pr 2024'!$F$5:$F$663))+SUMPRODUCT(--('Resultater 2025'!$B$3:$B$64=B168),('Resultater 2025'!$F$3:$F$64))</f>
        <v>0</v>
      </c>
      <c r="G168" s="18" cm="1">
        <f t="array" ref="G168">SUMPRODUCT(--('Pr 2024'!$B$5:$B$663=B168),('Pr 2024'!$G$5:$G$663))+SUMPRODUCT(--('Resultater 2025'!$B$3:$B$64=B168),('Resultater 2025'!$G$3:$G$64))</f>
        <v>2</v>
      </c>
    </row>
    <row r="169" spans="1:7" x14ac:dyDescent="0.3">
      <c r="A169" s="19">
        <f t="shared" si="2"/>
        <v>161</v>
      </c>
      <c r="B169" s="23" t="s">
        <v>282</v>
      </c>
      <c r="C169" s="23" t="s">
        <v>34</v>
      </c>
      <c r="D169" s="20" cm="1">
        <f t="array" ref="D169">SUMPRODUCT(--('Pr 2024'!$B$5:$B$663=B169),('Pr 2024'!$D$5:$D$663))+SUMPRODUCT(--('Resultater 2025'!$B$3:$B$64=B169),('Resultater 2025'!$D$3:$D$64))</f>
        <v>18</v>
      </c>
      <c r="E169" s="18" cm="1">
        <f t="array" ref="E169">SUMPRODUCT(--('Pr 2024'!$B$5:$B$663=B169),('Pr 2024'!$E$5:$E$663))+SUMPRODUCT(--('Resultater 2025'!$B$3:$B$64=B169),('Resultater 2025'!$E$3:$E$64))</f>
        <v>0</v>
      </c>
      <c r="F169" s="18" cm="1">
        <f t="array" ref="F169">SUMPRODUCT(--('Pr 2024'!$B$5:$B$663=B169),('Pr 2024'!$F$5:$F$663))+SUMPRODUCT(--('Resultater 2025'!$B$3:$B$64=B169),('Resultater 2025'!$F$3:$F$64))</f>
        <v>0</v>
      </c>
      <c r="G169" s="18" cm="1">
        <f t="array" ref="G169">SUMPRODUCT(--('Pr 2024'!$B$5:$B$663=B169),('Pr 2024'!$G$5:$G$663))+SUMPRODUCT(--('Resultater 2025'!$B$3:$B$64=B169),('Resultater 2025'!$G$3:$G$64))</f>
        <v>1</v>
      </c>
    </row>
    <row r="170" spans="1:7" x14ac:dyDescent="0.3">
      <c r="A170" s="19">
        <f t="shared" si="2"/>
        <v>161</v>
      </c>
      <c r="B170" s="22" t="s">
        <v>426</v>
      </c>
      <c r="C170" s="22" t="s">
        <v>352</v>
      </c>
      <c r="D170" s="20" cm="1">
        <f t="array" ref="D170">SUMPRODUCT(--('Pr 2024'!$B$5:$B$663=B170),('Pr 2024'!$D$5:$D$663))+SUMPRODUCT(--('Resultater 2025'!$B$3:$B$64=B170),('Resultater 2025'!$D$3:$D$64))</f>
        <v>18</v>
      </c>
      <c r="E170" s="18" cm="1">
        <f t="array" ref="E170">SUMPRODUCT(--('Pr 2024'!$B$5:$B$663=B170),('Pr 2024'!$E$5:$E$663))+SUMPRODUCT(--('Resultater 2025'!$B$3:$B$64=B170),('Resultater 2025'!$E$3:$E$64))</f>
        <v>0</v>
      </c>
      <c r="F170" s="18" cm="1">
        <f t="array" ref="F170">SUMPRODUCT(--('Pr 2024'!$B$5:$B$663=B170),('Pr 2024'!$F$5:$F$663))+SUMPRODUCT(--('Resultater 2025'!$B$3:$B$64=B170),('Resultater 2025'!$F$3:$F$64))</f>
        <v>0</v>
      </c>
      <c r="G170" s="18" cm="1">
        <f t="array" ref="G170">SUMPRODUCT(--('Pr 2024'!$B$5:$B$663=B170),('Pr 2024'!$G$5:$G$663))+SUMPRODUCT(--('Resultater 2025'!$B$3:$B$64=B170),('Resultater 2025'!$G$3:$G$64))</f>
        <v>0</v>
      </c>
    </row>
    <row r="171" spans="1:7" x14ac:dyDescent="0.3">
      <c r="A171" s="19">
        <f t="shared" si="2"/>
        <v>161</v>
      </c>
      <c r="B171" s="21" t="s">
        <v>283</v>
      </c>
      <c r="C171" s="21" t="s">
        <v>284</v>
      </c>
      <c r="D171" s="20" cm="1">
        <f t="array" ref="D171">SUMPRODUCT(--('Pr 2024'!$B$5:$B$663=B171),('Pr 2024'!$D$5:$D$663))+SUMPRODUCT(--('Resultater 2025'!$B$3:$B$64=B171),('Resultater 2025'!$D$3:$D$64))</f>
        <v>18</v>
      </c>
      <c r="E171" s="18" cm="1">
        <f t="array" ref="E171">SUMPRODUCT(--('Pr 2024'!$B$5:$B$663=B171),('Pr 2024'!$E$5:$E$663))+SUMPRODUCT(--('Resultater 2025'!$B$3:$B$64=B171),('Resultater 2025'!$E$3:$E$64))</f>
        <v>0</v>
      </c>
      <c r="F171" s="18" cm="1">
        <f t="array" ref="F171">SUMPRODUCT(--('Pr 2024'!$B$5:$B$663=B171),('Pr 2024'!$F$5:$F$663))+SUMPRODUCT(--('Resultater 2025'!$B$3:$B$64=B171),('Resultater 2025'!$F$3:$F$64))</f>
        <v>0</v>
      </c>
      <c r="G171" s="18" cm="1">
        <f t="array" ref="G171">SUMPRODUCT(--('Pr 2024'!$B$5:$B$663=B171),('Pr 2024'!$G$5:$G$663))+SUMPRODUCT(--('Resultater 2025'!$B$3:$B$64=B171),('Resultater 2025'!$G$3:$G$64))</f>
        <v>0</v>
      </c>
    </row>
    <row r="172" spans="1:7" x14ac:dyDescent="0.3">
      <c r="A172" s="19">
        <f t="shared" si="2"/>
        <v>168</v>
      </c>
      <c r="B172" s="21" t="s">
        <v>285</v>
      </c>
      <c r="C172" s="21" t="s">
        <v>21</v>
      </c>
      <c r="D172" s="20" cm="1">
        <f t="array" ref="D172">SUMPRODUCT(--('Pr 2024'!$B$5:$B$663=B172),('Pr 2024'!$D$5:$D$663))+SUMPRODUCT(--('Resultater 2025'!$B$3:$B$64=B172),('Resultater 2025'!$D$3:$D$64))</f>
        <v>17</v>
      </c>
      <c r="E172" s="18" cm="1">
        <f t="array" ref="E172">SUMPRODUCT(--('Pr 2024'!$B$5:$B$663=B172),('Pr 2024'!$E$5:$E$663))+SUMPRODUCT(--('Resultater 2025'!$B$3:$B$64=B172),('Resultater 2025'!$E$3:$E$64))</f>
        <v>1</v>
      </c>
      <c r="F172" s="18" cm="1">
        <f t="array" ref="F172">SUMPRODUCT(--('Pr 2024'!$B$5:$B$663=B172),('Pr 2024'!$F$5:$F$663))+SUMPRODUCT(--('Resultater 2025'!$B$3:$B$64=B172),('Resultater 2025'!$F$3:$F$64))</f>
        <v>0</v>
      </c>
      <c r="G172" s="18" cm="1">
        <f t="array" ref="G172">SUMPRODUCT(--('Pr 2024'!$B$5:$B$663=B172),('Pr 2024'!$G$5:$G$663))+SUMPRODUCT(--('Resultater 2025'!$B$3:$B$64=B172),('Resultater 2025'!$G$3:$G$64))</f>
        <v>0</v>
      </c>
    </row>
    <row r="173" spans="1:7" x14ac:dyDescent="0.3">
      <c r="A173" s="19">
        <f t="shared" si="2"/>
        <v>168</v>
      </c>
      <c r="B173" s="21" t="s">
        <v>286</v>
      </c>
      <c r="C173" s="21" t="s">
        <v>287</v>
      </c>
      <c r="D173" s="20" cm="1">
        <f t="array" ref="D173">SUMPRODUCT(--('Pr 2024'!$B$5:$B$663=B173),('Pr 2024'!$D$5:$D$663))+SUMPRODUCT(--('Resultater 2025'!$B$3:$B$64=B173),('Resultater 2025'!$D$3:$D$64))</f>
        <v>17</v>
      </c>
      <c r="E173" s="18" cm="1">
        <f t="array" ref="E173">SUMPRODUCT(--('Pr 2024'!$B$5:$B$663=B173),('Pr 2024'!$E$5:$E$663))+SUMPRODUCT(--('Resultater 2025'!$B$3:$B$64=B173),('Resultater 2025'!$E$3:$E$64))</f>
        <v>0</v>
      </c>
      <c r="F173" s="18" cm="1">
        <f t="array" ref="F173">SUMPRODUCT(--('Pr 2024'!$B$5:$B$663=B173),('Pr 2024'!$F$5:$F$663))+SUMPRODUCT(--('Resultater 2025'!$B$3:$B$64=B173),('Resultater 2025'!$F$3:$F$64))</f>
        <v>1</v>
      </c>
      <c r="G173" s="18" cm="1">
        <f t="array" ref="G173">SUMPRODUCT(--('Pr 2024'!$B$5:$B$663=B173),('Pr 2024'!$G$5:$G$663))+SUMPRODUCT(--('Resultater 2025'!$B$3:$B$64=B173),('Resultater 2025'!$G$3:$G$64))</f>
        <v>1</v>
      </c>
    </row>
    <row r="174" spans="1:7" x14ac:dyDescent="0.3">
      <c r="A174" s="19">
        <f t="shared" si="2"/>
        <v>168</v>
      </c>
      <c r="B174" s="21" t="s">
        <v>288</v>
      </c>
      <c r="C174" s="21" t="s">
        <v>289</v>
      </c>
      <c r="D174" s="20" cm="1">
        <f t="array" ref="D174">SUMPRODUCT(--('Pr 2024'!$B$5:$B$663=B174),('Pr 2024'!$D$5:$D$663))+SUMPRODUCT(--('Resultater 2025'!$B$3:$B$64=B174),('Resultater 2025'!$D$3:$D$64))</f>
        <v>17</v>
      </c>
      <c r="E174" s="18" cm="1">
        <f t="array" ref="E174">SUMPRODUCT(--('Pr 2024'!$B$5:$B$663=B174),('Pr 2024'!$E$5:$E$663))+SUMPRODUCT(--('Resultater 2025'!$B$3:$B$64=B174),('Resultater 2025'!$E$3:$E$64))</f>
        <v>0</v>
      </c>
      <c r="F174" s="18" cm="1">
        <f t="array" ref="F174">SUMPRODUCT(--('Pr 2024'!$B$5:$B$663=B174),('Pr 2024'!$F$5:$F$663))+SUMPRODUCT(--('Resultater 2025'!$B$3:$B$64=B174),('Resultater 2025'!$F$3:$F$64))</f>
        <v>1</v>
      </c>
      <c r="G174" s="18" cm="1">
        <f t="array" ref="G174">SUMPRODUCT(--('Pr 2024'!$B$5:$B$663=B174),('Pr 2024'!$G$5:$G$663))+SUMPRODUCT(--('Resultater 2025'!$B$3:$B$64=B174),('Resultater 2025'!$G$3:$G$64))</f>
        <v>1</v>
      </c>
    </row>
    <row r="175" spans="1:7" x14ac:dyDescent="0.3">
      <c r="A175" s="19">
        <f t="shared" si="2"/>
        <v>168</v>
      </c>
      <c r="B175" s="21" t="s">
        <v>290</v>
      </c>
      <c r="C175" s="21" t="s">
        <v>13</v>
      </c>
      <c r="D175" s="20" cm="1">
        <f t="array" ref="D175">SUMPRODUCT(--('Pr 2024'!$B$5:$B$663=B175),('Pr 2024'!$D$5:$D$663))+SUMPRODUCT(--('Resultater 2025'!$B$3:$B$64=B175),('Resultater 2025'!$D$3:$D$64))</f>
        <v>17</v>
      </c>
      <c r="E175" s="18" cm="1">
        <f t="array" ref="E175">SUMPRODUCT(--('Pr 2024'!$B$5:$B$663=B175),('Pr 2024'!$E$5:$E$663))+SUMPRODUCT(--('Resultater 2025'!$B$3:$B$64=B175),('Resultater 2025'!$E$3:$E$64))</f>
        <v>0</v>
      </c>
      <c r="F175" s="18" cm="1">
        <f t="array" ref="F175">SUMPRODUCT(--('Pr 2024'!$B$5:$B$663=B175),('Pr 2024'!$F$5:$F$663))+SUMPRODUCT(--('Resultater 2025'!$B$3:$B$64=B175),('Resultater 2025'!$F$3:$F$64))</f>
        <v>1</v>
      </c>
      <c r="G175" s="18" cm="1">
        <f t="array" ref="G175">SUMPRODUCT(--('Pr 2024'!$B$5:$B$663=B175),('Pr 2024'!$G$5:$G$663))+SUMPRODUCT(--('Resultater 2025'!$B$3:$B$64=B175),('Resultater 2025'!$G$3:$G$64))</f>
        <v>1</v>
      </c>
    </row>
    <row r="176" spans="1:7" x14ac:dyDescent="0.3">
      <c r="A176" s="19">
        <f t="shared" si="2"/>
        <v>168</v>
      </c>
      <c r="B176" s="21" t="s">
        <v>291</v>
      </c>
      <c r="C176" s="21" t="s">
        <v>45</v>
      </c>
      <c r="D176" s="20" cm="1">
        <f t="array" ref="D176">SUMPRODUCT(--('Pr 2024'!$B$5:$B$663=B176),('Pr 2024'!$D$5:$D$663))+SUMPRODUCT(--('Resultater 2025'!$B$3:$B$64=B176),('Resultater 2025'!$D$3:$D$64))</f>
        <v>17</v>
      </c>
      <c r="E176" s="18" cm="1">
        <f t="array" ref="E176">SUMPRODUCT(--('Pr 2024'!$B$5:$B$663=B176),('Pr 2024'!$E$5:$E$663))+SUMPRODUCT(--('Resultater 2025'!$B$3:$B$64=B176),('Resultater 2025'!$E$3:$E$64))</f>
        <v>0</v>
      </c>
      <c r="F176" s="18" cm="1">
        <f t="array" ref="F176">SUMPRODUCT(--('Pr 2024'!$B$5:$B$663=B176),('Pr 2024'!$F$5:$F$663))+SUMPRODUCT(--('Resultater 2025'!$B$3:$B$64=B176),('Resultater 2025'!$F$3:$F$64))</f>
        <v>1</v>
      </c>
      <c r="G176" s="18" cm="1">
        <f t="array" ref="G176">SUMPRODUCT(--('Pr 2024'!$B$5:$B$663=B176),('Pr 2024'!$G$5:$G$663))+SUMPRODUCT(--('Resultater 2025'!$B$3:$B$64=B176),('Resultater 2025'!$G$3:$G$64))</f>
        <v>0</v>
      </c>
    </row>
    <row r="177" spans="1:7" x14ac:dyDescent="0.3">
      <c r="A177" s="19">
        <f t="shared" si="2"/>
        <v>168</v>
      </c>
      <c r="B177" s="21" t="s">
        <v>292</v>
      </c>
      <c r="C177" s="21" t="s">
        <v>293</v>
      </c>
      <c r="D177" s="20" cm="1">
        <f t="array" ref="D177">SUMPRODUCT(--('Pr 2024'!$B$5:$B$663=B177),('Pr 2024'!$D$5:$D$663))+SUMPRODUCT(--('Resultater 2025'!$B$3:$B$64=B177),('Resultater 2025'!$D$3:$D$64))</f>
        <v>17</v>
      </c>
      <c r="E177" s="18" cm="1">
        <f t="array" ref="E177">SUMPRODUCT(--('Pr 2024'!$B$5:$B$663=B177),('Pr 2024'!$E$5:$E$663))+SUMPRODUCT(--('Resultater 2025'!$B$3:$B$64=B177),('Resultater 2025'!$E$3:$E$64))</f>
        <v>0</v>
      </c>
      <c r="F177" s="18" cm="1">
        <f t="array" ref="F177">SUMPRODUCT(--('Pr 2024'!$B$5:$B$663=B177),('Pr 2024'!$F$5:$F$663))+SUMPRODUCT(--('Resultater 2025'!$B$3:$B$64=B177),('Resultater 2025'!$F$3:$F$64))</f>
        <v>0</v>
      </c>
      <c r="G177" s="18" cm="1">
        <f t="array" ref="G177">SUMPRODUCT(--('Pr 2024'!$B$5:$B$663=B177),('Pr 2024'!$G$5:$G$663))+SUMPRODUCT(--('Resultater 2025'!$B$3:$B$64=B177),('Resultater 2025'!$G$3:$G$64))</f>
        <v>1</v>
      </c>
    </row>
    <row r="178" spans="1:7" x14ac:dyDescent="0.3">
      <c r="A178" s="19">
        <f t="shared" si="2"/>
        <v>168</v>
      </c>
      <c r="B178" s="23" t="s">
        <v>294</v>
      </c>
      <c r="C178" s="23" t="s">
        <v>52</v>
      </c>
      <c r="D178" s="20" cm="1">
        <f t="array" ref="D178">SUMPRODUCT(--('Pr 2024'!$B$5:$B$663=B178),('Pr 2024'!$D$5:$D$663))+SUMPRODUCT(--('Resultater 2025'!$B$3:$B$64=B178),('Resultater 2025'!$D$3:$D$64))</f>
        <v>17</v>
      </c>
      <c r="E178" s="18" cm="1">
        <f t="array" ref="E178">SUMPRODUCT(--('Pr 2024'!$B$5:$B$663=B178),('Pr 2024'!$E$5:$E$663))+SUMPRODUCT(--('Resultater 2025'!$B$3:$B$64=B178),('Resultater 2025'!$E$3:$E$64))</f>
        <v>0</v>
      </c>
      <c r="F178" s="18" cm="1">
        <f t="array" ref="F178">SUMPRODUCT(--('Pr 2024'!$B$5:$B$663=B178),('Pr 2024'!$F$5:$F$663))+SUMPRODUCT(--('Resultater 2025'!$B$3:$B$64=B178),('Resultater 2025'!$F$3:$F$64))</f>
        <v>0</v>
      </c>
      <c r="G178" s="18" cm="1">
        <f t="array" ref="G178">SUMPRODUCT(--('Pr 2024'!$B$5:$B$663=B178),('Pr 2024'!$G$5:$G$663))+SUMPRODUCT(--('Resultater 2025'!$B$3:$B$64=B178),('Resultater 2025'!$G$3:$G$64))</f>
        <v>1</v>
      </c>
    </row>
    <row r="179" spans="1:7" x14ac:dyDescent="0.3">
      <c r="A179" s="19">
        <f t="shared" si="2"/>
        <v>168</v>
      </c>
      <c r="B179" s="21" t="s">
        <v>295</v>
      </c>
      <c r="C179" s="21" t="s">
        <v>296</v>
      </c>
      <c r="D179" s="20" cm="1">
        <f t="array" ref="D179">SUMPRODUCT(--('Pr 2024'!$B$5:$B$663=B179),('Pr 2024'!$D$5:$D$663))+SUMPRODUCT(--('Resultater 2025'!$B$3:$B$64=B179),('Resultater 2025'!$D$3:$D$64))</f>
        <v>17</v>
      </c>
      <c r="E179" s="18" cm="1">
        <f t="array" ref="E179">SUMPRODUCT(--('Pr 2024'!$B$5:$B$663=B179),('Pr 2024'!$E$5:$E$663))+SUMPRODUCT(--('Resultater 2025'!$B$3:$B$64=B179),('Resultater 2025'!$E$3:$E$64))</f>
        <v>0</v>
      </c>
      <c r="F179" s="18" cm="1">
        <f t="array" ref="F179">SUMPRODUCT(--('Pr 2024'!$B$5:$B$663=B179),('Pr 2024'!$F$5:$F$663))+SUMPRODUCT(--('Resultater 2025'!$B$3:$B$64=B179),('Resultater 2025'!$F$3:$F$64))</f>
        <v>0</v>
      </c>
      <c r="G179" s="18" cm="1">
        <f t="array" ref="G179">SUMPRODUCT(--('Pr 2024'!$B$5:$B$663=B179),('Pr 2024'!$G$5:$G$663))+SUMPRODUCT(--('Resultater 2025'!$B$3:$B$64=B179),('Resultater 2025'!$G$3:$G$64))</f>
        <v>0</v>
      </c>
    </row>
    <row r="180" spans="1:7" x14ac:dyDescent="0.3">
      <c r="A180" s="19">
        <f t="shared" si="2"/>
        <v>168</v>
      </c>
      <c r="B180" s="21" t="s">
        <v>297</v>
      </c>
      <c r="C180" s="21" t="s">
        <v>44</v>
      </c>
      <c r="D180" s="20" cm="1">
        <f t="array" ref="D180">SUMPRODUCT(--('Pr 2024'!$B$5:$B$663=B180),('Pr 2024'!$D$5:$D$663))+SUMPRODUCT(--('Resultater 2025'!$B$3:$B$64=B180),('Resultater 2025'!$D$3:$D$64))</f>
        <v>17</v>
      </c>
      <c r="E180" s="18" cm="1">
        <f t="array" ref="E180">SUMPRODUCT(--('Pr 2024'!$B$5:$B$663=B180),('Pr 2024'!$E$5:$E$663))+SUMPRODUCT(--('Resultater 2025'!$B$3:$B$64=B180),('Resultater 2025'!$E$3:$E$64))</f>
        <v>0</v>
      </c>
      <c r="F180" s="18" cm="1">
        <f t="array" ref="F180">SUMPRODUCT(--('Pr 2024'!$B$5:$B$663=B180),('Pr 2024'!$F$5:$F$663))+SUMPRODUCT(--('Resultater 2025'!$B$3:$B$64=B180),('Resultater 2025'!$F$3:$F$64))</f>
        <v>0</v>
      </c>
      <c r="G180" s="18" cm="1">
        <f t="array" ref="G180">SUMPRODUCT(--('Pr 2024'!$B$5:$B$663=B180),('Pr 2024'!$G$5:$G$663))+SUMPRODUCT(--('Resultater 2025'!$B$3:$B$64=B180),('Resultater 2025'!$G$3:$G$64))</f>
        <v>0</v>
      </c>
    </row>
    <row r="181" spans="1:7" x14ac:dyDescent="0.3">
      <c r="A181" s="19">
        <f t="shared" si="2"/>
        <v>177</v>
      </c>
      <c r="B181" s="21" t="s">
        <v>298</v>
      </c>
      <c r="C181" s="21" t="s">
        <v>9</v>
      </c>
      <c r="D181" s="20" cm="1">
        <f t="array" ref="D181">SUMPRODUCT(--('Pr 2024'!$B$5:$B$663=B181),('Pr 2024'!$D$5:$D$663))+SUMPRODUCT(--('Resultater 2025'!$B$3:$B$64=B181),('Resultater 2025'!$D$3:$D$64))</f>
        <v>16</v>
      </c>
      <c r="E181" s="18" cm="1">
        <f t="array" ref="E181">SUMPRODUCT(--('Pr 2024'!$B$5:$B$663=B181),('Pr 2024'!$E$5:$E$663))+SUMPRODUCT(--('Resultater 2025'!$B$3:$B$64=B181),('Resultater 2025'!$E$3:$E$64))</f>
        <v>0</v>
      </c>
      <c r="F181" s="18" cm="1">
        <f t="array" ref="F181">SUMPRODUCT(--('Pr 2024'!$B$5:$B$663=B181),('Pr 2024'!$F$5:$F$663))+SUMPRODUCT(--('Resultater 2025'!$B$3:$B$64=B181),('Resultater 2025'!$F$3:$F$64))</f>
        <v>0</v>
      </c>
      <c r="G181" s="18" cm="1">
        <f t="array" ref="G181">SUMPRODUCT(--('Pr 2024'!$B$5:$B$663=B181),('Pr 2024'!$G$5:$G$663))+SUMPRODUCT(--('Resultater 2025'!$B$3:$B$64=B181),('Resultater 2025'!$G$3:$G$64))</f>
        <v>1</v>
      </c>
    </row>
    <row r="182" spans="1:7" x14ac:dyDescent="0.3">
      <c r="A182" s="19">
        <f t="shared" si="2"/>
        <v>177</v>
      </c>
      <c r="B182" s="21" t="s">
        <v>299</v>
      </c>
      <c r="C182" s="21" t="s">
        <v>300</v>
      </c>
      <c r="D182" s="20" cm="1">
        <f t="array" ref="D182">SUMPRODUCT(--('Pr 2024'!$B$5:$B$663=B182),('Pr 2024'!$D$5:$D$663))+SUMPRODUCT(--('Resultater 2025'!$B$3:$B$64=B182),('Resultater 2025'!$D$3:$D$64))</f>
        <v>16</v>
      </c>
      <c r="E182" s="18" cm="1">
        <f t="array" ref="E182">SUMPRODUCT(--('Pr 2024'!$B$5:$B$663=B182),('Pr 2024'!$E$5:$E$663))+SUMPRODUCT(--('Resultater 2025'!$B$3:$B$64=B182),('Resultater 2025'!$E$3:$E$64))</f>
        <v>0</v>
      </c>
      <c r="F182" s="18" cm="1">
        <f t="array" ref="F182">SUMPRODUCT(--('Pr 2024'!$B$5:$B$663=B182),('Pr 2024'!$F$5:$F$663))+SUMPRODUCT(--('Resultater 2025'!$B$3:$B$64=B182),('Resultater 2025'!$F$3:$F$64))</f>
        <v>0</v>
      </c>
      <c r="G182" s="18" cm="1">
        <f t="array" ref="G182">SUMPRODUCT(--('Pr 2024'!$B$5:$B$663=B182),('Pr 2024'!$G$5:$G$663))+SUMPRODUCT(--('Resultater 2025'!$B$3:$B$64=B182),('Resultater 2025'!$G$3:$G$64))</f>
        <v>0</v>
      </c>
    </row>
    <row r="183" spans="1:7" x14ac:dyDescent="0.3">
      <c r="A183" s="19">
        <f t="shared" si="2"/>
        <v>177</v>
      </c>
      <c r="B183" s="21" t="s">
        <v>301</v>
      </c>
      <c r="C183" s="21" t="s">
        <v>9</v>
      </c>
      <c r="D183" s="20" cm="1">
        <f t="array" ref="D183">SUMPRODUCT(--('Pr 2024'!$B$5:$B$663=B183),('Pr 2024'!$D$5:$D$663))+SUMPRODUCT(--('Resultater 2025'!$B$3:$B$64=B183),('Resultater 2025'!$D$3:$D$64))</f>
        <v>16</v>
      </c>
      <c r="E183" s="18" cm="1">
        <f t="array" ref="E183">SUMPRODUCT(--('Pr 2024'!$B$5:$B$663=B183),('Pr 2024'!$E$5:$E$663))+SUMPRODUCT(--('Resultater 2025'!$B$3:$B$64=B183),('Resultater 2025'!$E$3:$E$64))</f>
        <v>0</v>
      </c>
      <c r="F183" s="18" cm="1">
        <f t="array" ref="F183">SUMPRODUCT(--('Pr 2024'!$B$5:$B$663=B183),('Pr 2024'!$F$5:$F$663))+SUMPRODUCT(--('Resultater 2025'!$B$3:$B$64=B183),('Resultater 2025'!$F$3:$F$64))</f>
        <v>0</v>
      </c>
      <c r="G183" s="18" cm="1">
        <f t="array" ref="G183">SUMPRODUCT(--('Pr 2024'!$B$5:$B$663=B183),('Pr 2024'!$G$5:$G$663))+SUMPRODUCT(--('Resultater 2025'!$B$3:$B$64=B183),('Resultater 2025'!$G$3:$G$64))</f>
        <v>0</v>
      </c>
    </row>
    <row r="184" spans="1:7" x14ac:dyDescent="0.3">
      <c r="A184" s="19">
        <f t="shared" si="2"/>
        <v>177</v>
      </c>
      <c r="B184" s="21" t="s">
        <v>302</v>
      </c>
      <c r="C184" s="21" t="s">
        <v>17</v>
      </c>
      <c r="D184" s="20" cm="1">
        <f t="array" ref="D184">SUMPRODUCT(--('Pr 2024'!$B$5:$B$663=B184),('Pr 2024'!$D$5:$D$663))+SUMPRODUCT(--('Resultater 2025'!$B$3:$B$64=B184),('Resultater 2025'!$D$3:$D$64))</f>
        <v>16</v>
      </c>
      <c r="E184" s="18" cm="1">
        <f t="array" ref="E184">SUMPRODUCT(--('Pr 2024'!$B$5:$B$663=B184),('Pr 2024'!$E$5:$E$663))+SUMPRODUCT(--('Resultater 2025'!$B$3:$B$64=B184),('Resultater 2025'!$E$3:$E$64))</f>
        <v>0</v>
      </c>
      <c r="F184" s="18" cm="1">
        <f t="array" ref="F184">SUMPRODUCT(--('Pr 2024'!$B$5:$B$663=B184),('Pr 2024'!$F$5:$F$663))+SUMPRODUCT(--('Resultater 2025'!$B$3:$B$64=B184),('Resultater 2025'!$F$3:$F$64))</f>
        <v>0</v>
      </c>
      <c r="G184" s="18" cm="1">
        <f t="array" ref="G184">SUMPRODUCT(--('Pr 2024'!$B$5:$B$663=B184),('Pr 2024'!$G$5:$G$663))+SUMPRODUCT(--('Resultater 2025'!$B$3:$B$64=B184),('Resultater 2025'!$G$3:$G$64))</f>
        <v>0</v>
      </c>
    </row>
    <row r="185" spans="1:7" x14ac:dyDescent="0.3">
      <c r="A185" s="19">
        <f t="shared" si="2"/>
        <v>181</v>
      </c>
      <c r="B185" s="21" t="s">
        <v>304</v>
      </c>
      <c r="C185" s="21" t="s">
        <v>9</v>
      </c>
      <c r="D185" s="20" cm="1">
        <f t="array" ref="D185">SUMPRODUCT(--('Pr 2024'!$B$5:$B$663=B185),('Pr 2024'!$D$5:$D$663))+SUMPRODUCT(--('Resultater 2025'!$B$3:$B$64=B185),('Resultater 2025'!$D$3:$D$64))</f>
        <v>15</v>
      </c>
      <c r="E185" s="18" cm="1">
        <f t="array" ref="E185">SUMPRODUCT(--('Pr 2024'!$B$5:$B$663=B185),('Pr 2024'!$E$5:$E$663))+SUMPRODUCT(--('Resultater 2025'!$B$3:$B$64=B185),('Resultater 2025'!$E$3:$E$64))</f>
        <v>0</v>
      </c>
      <c r="F185" s="18" cm="1">
        <f t="array" ref="F185">SUMPRODUCT(--('Pr 2024'!$B$5:$B$663=B185),('Pr 2024'!$F$5:$F$663))+SUMPRODUCT(--('Resultater 2025'!$B$3:$B$64=B185),('Resultater 2025'!$F$3:$F$64))</f>
        <v>1</v>
      </c>
      <c r="G185" s="18" cm="1">
        <f t="array" ref="G185">SUMPRODUCT(--('Pr 2024'!$B$5:$B$663=B185),('Pr 2024'!$G$5:$G$663))+SUMPRODUCT(--('Resultater 2025'!$B$3:$B$64=B185),('Resultater 2025'!$G$3:$G$64))</f>
        <v>0</v>
      </c>
    </row>
    <row r="186" spans="1:7" x14ac:dyDescent="0.3">
      <c r="A186" s="19">
        <f t="shared" si="2"/>
        <v>181</v>
      </c>
      <c r="B186" s="21" t="s">
        <v>305</v>
      </c>
      <c r="C186" s="21" t="s">
        <v>11</v>
      </c>
      <c r="D186" s="20" cm="1">
        <f t="array" ref="D186">SUMPRODUCT(--('Pr 2024'!$B$5:$B$663=B186),('Pr 2024'!$D$5:$D$663))+SUMPRODUCT(--('Resultater 2025'!$B$3:$B$64=B186),('Resultater 2025'!$D$3:$D$64))</f>
        <v>15</v>
      </c>
      <c r="E186" s="18" cm="1">
        <f t="array" ref="E186">SUMPRODUCT(--('Pr 2024'!$B$5:$B$663=B186),('Pr 2024'!$E$5:$E$663))+SUMPRODUCT(--('Resultater 2025'!$B$3:$B$64=B186),('Resultater 2025'!$E$3:$E$64))</f>
        <v>0</v>
      </c>
      <c r="F186" s="18" cm="1">
        <f t="array" ref="F186">SUMPRODUCT(--('Pr 2024'!$B$5:$B$663=B186),('Pr 2024'!$F$5:$F$663))+SUMPRODUCT(--('Resultater 2025'!$B$3:$B$64=B186),('Resultater 2025'!$F$3:$F$64))</f>
        <v>1</v>
      </c>
      <c r="G186" s="18" cm="1">
        <f t="array" ref="G186">SUMPRODUCT(--('Pr 2024'!$B$5:$B$663=B186),('Pr 2024'!$G$5:$G$663))+SUMPRODUCT(--('Resultater 2025'!$B$3:$B$64=B186),('Resultater 2025'!$G$3:$G$64))</f>
        <v>0</v>
      </c>
    </row>
    <row r="187" spans="1:7" x14ac:dyDescent="0.3">
      <c r="A187" s="19">
        <f t="shared" si="2"/>
        <v>181</v>
      </c>
      <c r="B187" s="23" t="s">
        <v>306</v>
      </c>
      <c r="C187" s="23" t="s">
        <v>16</v>
      </c>
      <c r="D187" s="20" cm="1">
        <f t="array" ref="D187">SUMPRODUCT(--('Pr 2024'!$B$5:$B$663=B187),('Pr 2024'!$D$5:$D$663))+SUMPRODUCT(--('Resultater 2025'!$B$3:$B$64=B187),('Resultater 2025'!$D$3:$D$64))</f>
        <v>15</v>
      </c>
      <c r="E187" s="18" cm="1">
        <f t="array" ref="E187">SUMPRODUCT(--('Pr 2024'!$B$5:$B$663=B187),('Pr 2024'!$E$5:$E$663))+SUMPRODUCT(--('Resultater 2025'!$B$3:$B$64=B187),('Resultater 2025'!$E$3:$E$64))</f>
        <v>0</v>
      </c>
      <c r="F187" s="18" cm="1">
        <f t="array" ref="F187">SUMPRODUCT(--('Pr 2024'!$B$5:$B$663=B187),('Pr 2024'!$F$5:$F$663))+SUMPRODUCT(--('Resultater 2025'!$B$3:$B$64=B187),('Resultater 2025'!$F$3:$F$64))</f>
        <v>0</v>
      </c>
      <c r="G187" s="18" cm="1">
        <f t="array" ref="G187">SUMPRODUCT(--('Pr 2024'!$B$5:$B$663=B187),('Pr 2024'!$G$5:$G$663))+SUMPRODUCT(--('Resultater 2025'!$B$3:$B$64=B187),('Resultater 2025'!$G$3:$G$64))</f>
        <v>1</v>
      </c>
    </row>
    <row r="188" spans="1:7" x14ac:dyDescent="0.3">
      <c r="A188" s="19">
        <f t="shared" si="2"/>
        <v>181</v>
      </c>
      <c r="B188" s="21" t="s">
        <v>307</v>
      </c>
      <c r="C188" s="21" t="s">
        <v>11</v>
      </c>
      <c r="D188" s="20" cm="1">
        <f t="array" ref="D188">SUMPRODUCT(--('Pr 2024'!$B$5:$B$663=B188),('Pr 2024'!$D$5:$D$663))+SUMPRODUCT(--('Resultater 2025'!$B$3:$B$64=B188),('Resultater 2025'!$D$3:$D$64))</f>
        <v>15</v>
      </c>
      <c r="E188" s="18" cm="1">
        <f t="array" ref="E188">SUMPRODUCT(--('Pr 2024'!$B$5:$B$663=B188),('Pr 2024'!$E$5:$E$663))+SUMPRODUCT(--('Resultater 2025'!$B$3:$B$64=B188),('Resultater 2025'!$E$3:$E$64))</f>
        <v>0</v>
      </c>
      <c r="F188" s="18" cm="1">
        <f t="array" ref="F188">SUMPRODUCT(--('Pr 2024'!$B$5:$B$663=B188),('Pr 2024'!$F$5:$F$663))+SUMPRODUCT(--('Resultater 2025'!$B$3:$B$64=B188),('Resultater 2025'!$F$3:$F$64))</f>
        <v>0</v>
      </c>
      <c r="G188" s="18" cm="1">
        <f t="array" ref="G188">SUMPRODUCT(--('Pr 2024'!$B$5:$B$663=B188),('Pr 2024'!$G$5:$G$663))+SUMPRODUCT(--('Resultater 2025'!$B$3:$B$64=B188),('Resultater 2025'!$G$3:$G$64))</f>
        <v>1</v>
      </c>
    </row>
    <row r="189" spans="1:7" x14ac:dyDescent="0.3">
      <c r="A189" s="19">
        <f t="shared" si="2"/>
        <v>181</v>
      </c>
      <c r="B189" s="21" t="s">
        <v>716</v>
      </c>
      <c r="C189" s="21" t="s">
        <v>33</v>
      </c>
      <c r="D189" s="20" cm="1">
        <f t="array" ref="D189">SUMPRODUCT(--('Pr 2024'!$B$5:$B$663=B189),('Pr 2024'!$D$5:$D$663))+SUMPRODUCT(--('Resultater 2025'!$B$3:$B$64=B189),('Resultater 2025'!$D$3:$D$64))</f>
        <v>15</v>
      </c>
      <c r="E189" s="18" cm="1">
        <f t="array" ref="E189">SUMPRODUCT(--('Pr 2024'!$B$5:$B$663=B189),('Pr 2024'!$E$5:$E$663))+SUMPRODUCT(--('Resultater 2025'!$B$3:$B$64=B189),('Resultater 2025'!$E$3:$E$64))</f>
        <v>0</v>
      </c>
      <c r="F189" s="18" cm="1">
        <f t="array" ref="F189">SUMPRODUCT(--('Pr 2024'!$B$5:$B$663=B189),('Pr 2024'!$F$5:$F$663))+SUMPRODUCT(--('Resultater 2025'!$B$3:$B$64=B189),('Resultater 2025'!$F$3:$F$64))</f>
        <v>0</v>
      </c>
      <c r="G189" s="18" cm="1">
        <f t="array" ref="G189">SUMPRODUCT(--('Pr 2024'!$B$5:$B$663=B189),('Pr 2024'!$G$5:$G$663))+SUMPRODUCT(--('Resultater 2025'!$B$3:$B$64=B189),('Resultater 2025'!$G$3:$G$64))</f>
        <v>0</v>
      </c>
    </row>
    <row r="190" spans="1:7" x14ac:dyDescent="0.3">
      <c r="A190" s="19">
        <f t="shared" si="2"/>
        <v>181</v>
      </c>
      <c r="B190" s="21" t="s">
        <v>308</v>
      </c>
      <c r="C190" s="21" t="s">
        <v>6</v>
      </c>
      <c r="D190" s="20" cm="1">
        <f t="array" ref="D190">SUMPRODUCT(--('Pr 2024'!$B$5:$B$663=B190),('Pr 2024'!$D$5:$D$663))+SUMPRODUCT(--('Resultater 2025'!$B$3:$B$64=B190),('Resultater 2025'!$D$3:$D$64))</f>
        <v>15</v>
      </c>
      <c r="E190" s="18" cm="1">
        <f t="array" ref="E190">SUMPRODUCT(--('Pr 2024'!$B$5:$B$663=B190),('Pr 2024'!$E$5:$E$663))+SUMPRODUCT(--('Resultater 2025'!$B$3:$B$64=B190),('Resultater 2025'!$E$3:$E$64))</f>
        <v>0</v>
      </c>
      <c r="F190" s="18" cm="1">
        <f t="array" ref="F190">SUMPRODUCT(--('Pr 2024'!$B$5:$B$663=B190),('Pr 2024'!$F$5:$F$663))+SUMPRODUCT(--('Resultater 2025'!$B$3:$B$64=B190),('Resultater 2025'!$F$3:$F$64))</f>
        <v>0</v>
      </c>
      <c r="G190" s="18" cm="1">
        <f t="array" ref="G190">SUMPRODUCT(--('Pr 2024'!$B$5:$B$663=B190),('Pr 2024'!$G$5:$G$663))+SUMPRODUCT(--('Resultater 2025'!$B$3:$B$64=B190),('Resultater 2025'!$G$3:$G$64))</f>
        <v>0</v>
      </c>
    </row>
    <row r="191" spans="1:7" x14ac:dyDescent="0.3">
      <c r="A191" s="19">
        <f t="shared" si="2"/>
        <v>181</v>
      </c>
      <c r="B191" s="21" t="s">
        <v>310</v>
      </c>
      <c r="C191" s="21" t="s">
        <v>66</v>
      </c>
      <c r="D191" s="20" cm="1">
        <f t="array" ref="D191">SUMPRODUCT(--('Pr 2024'!$B$5:$B$663=B191),('Pr 2024'!$D$5:$D$663))+SUMPRODUCT(--('Resultater 2025'!$B$3:$B$64=B191),('Resultater 2025'!$D$3:$D$64))</f>
        <v>15</v>
      </c>
      <c r="E191" s="18" cm="1">
        <f t="array" ref="E191">SUMPRODUCT(--('Pr 2024'!$B$5:$B$663=B191),('Pr 2024'!$E$5:$E$663))+SUMPRODUCT(--('Resultater 2025'!$B$3:$B$64=B191),('Resultater 2025'!$E$3:$E$64))</f>
        <v>0</v>
      </c>
      <c r="F191" s="18" cm="1">
        <f t="array" ref="F191">SUMPRODUCT(--('Pr 2024'!$B$5:$B$663=B191),('Pr 2024'!$F$5:$F$663))+SUMPRODUCT(--('Resultater 2025'!$B$3:$B$64=B191),('Resultater 2025'!$F$3:$F$64))</f>
        <v>0</v>
      </c>
      <c r="G191" s="18" cm="1">
        <f t="array" ref="G191">SUMPRODUCT(--('Pr 2024'!$B$5:$B$663=B191),('Pr 2024'!$G$5:$G$663))+SUMPRODUCT(--('Resultater 2025'!$B$3:$B$64=B191),('Resultater 2025'!$G$3:$G$64))</f>
        <v>0</v>
      </c>
    </row>
    <row r="192" spans="1:7" x14ac:dyDescent="0.3">
      <c r="A192" s="19">
        <f t="shared" si="2"/>
        <v>181</v>
      </c>
      <c r="B192" s="23" t="s">
        <v>676</v>
      </c>
      <c r="C192" s="23" t="s">
        <v>51</v>
      </c>
      <c r="D192" s="20" cm="1">
        <f t="array" ref="D192">SUMPRODUCT(--('Pr 2024'!$B$5:$B$663=B192),('Pr 2024'!$D$5:$D$663))+SUMPRODUCT(--('Resultater 2025'!$B$3:$B$64=B192),('Resultater 2025'!$D$3:$D$64))</f>
        <v>15</v>
      </c>
      <c r="E192" s="18" cm="1">
        <f t="array" ref="E192">SUMPRODUCT(--('Pr 2024'!$B$5:$B$663=B192),('Pr 2024'!$E$5:$E$663))+SUMPRODUCT(--('Resultater 2025'!$B$3:$B$64=B192),('Resultater 2025'!$E$3:$E$64))</f>
        <v>0</v>
      </c>
      <c r="F192" s="18" cm="1">
        <f t="array" ref="F192">SUMPRODUCT(--('Pr 2024'!$B$5:$B$663=B192),('Pr 2024'!$F$5:$F$663))+SUMPRODUCT(--('Resultater 2025'!$B$3:$B$64=B192),('Resultater 2025'!$F$3:$F$64))</f>
        <v>0</v>
      </c>
      <c r="G192" s="18" cm="1">
        <f t="array" ref="G192">SUMPRODUCT(--('Pr 2024'!$B$5:$B$663=B192),('Pr 2024'!$G$5:$G$663))+SUMPRODUCT(--('Resultater 2025'!$B$3:$B$64=B192),('Resultater 2025'!$G$3:$G$64))</f>
        <v>0</v>
      </c>
    </row>
    <row r="193" spans="1:7" x14ac:dyDescent="0.3">
      <c r="A193" s="19">
        <f t="shared" si="2"/>
        <v>181</v>
      </c>
      <c r="B193" s="23" t="s">
        <v>671</v>
      </c>
      <c r="C193" s="23" t="s">
        <v>11</v>
      </c>
      <c r="D193" s="20" cm="1">
        <f t="array" ref="D193">SUMPRODUCT(--('Pr 2024'!$B$5:$B$663=B193),('Pr 2024'!$D$5:$D$663))+SUMPRODUCT(--('Resultater 2025'!$B$3:$B$64=B193),('Resultater 2025'!$D$3:$D$64))</f>
        <v>15</v>
      </c>
      <c r="E193" s="18" cm="1">
        <f t="array" ref="E193">SUMPRODUCT(--('Pr 2024'!$B$5:$B$663=B193),('Pr 2024'!$E$5:$E$663))+SUMPRODUCT(--('Resultater 2025'!$B$3:$B$64=B193),('Resultater 2025'!$E$3:$E$64))</f>
        <v>0</v>
      </c>
      <c r="F193" s="18" cm="1">
        <f t="array" ref="F193">SUMPRODUCT(--('Pr 2024'!$B$5:$B$663=B193),('Pr 2024'!$F$5:$F$663))+SUMPRODUCT(--('Resultater 2025'!$B$3:$B$64=B193),('Resultater 2025'!$F$3:$F$64))</f>
        <v>0</v>
      </c>
      <c r="G193" s="18" cm="1">
        <f t="array" ref="G193">SUMPRODUCT(--('Pr 2024'!$B$5:$B$663=B193),('Pr 2024'!$G$5:$G$663))+SUMPRODUCT(--('Resultater 2025'!$B$3:$B$64=B193),('Resultater 2025'!$G$3:$G$64))</f>
        <v>0</v>
      </c>
    </row>
    <row r="194" spans="1:7" x14ac:dyDescent="0.3">
      <c r="A194" s="19">
        <f t="shared" si="2"/>
        <v>190</v>
      </c>
      <c r="B194" s="23" t="s">
        <v>311</v>
      </c>
      <c r="C194" s="23" t="s">
        <v>34</v>
      </c>
      <c r="D194" s="20" cm="1">
        <f t="array" ref="D194">SUMPRODUCT(--('Pr 2024'!$B$5:$B$663=B194),('Pr 2024'!$D$5:$D$663))+SUMPRODUCT(--('Resultater 2025'!$B$3:$B$64=B194),('Resultater 2025'!$D$3:$D$64))</f>
        <v>14</v>
      </c>
      <c r="E194" s="18" cm="1">
        <f t="array" ref="E194">SUMPRODUCT(--('Pr 2024'!$B$5:$B$663=B194),('Pr 2024'!$E$5:$E$663))+SUMPRODUCT(--('Resultater 2025'!$B$3:$B$64=B194),('Resultater 2025'!$E$3:$E$64))</f>
        <v>0</v>
      </c>
      <c r="F194" s="18" cm="1">
        <f t="array" ref="F194">SUMPRODUCT(--('Pr 2024'!$B$5:$B$663=B194),('Pr 2024'!$F$5:$F$663))+SUMPRODUCT(--('Resultater 2025'!$B$3:$B$64=B194),('Resultater 2025'!$F$3:$F$64))</f>
        <v>1</v>
      </c>
      <c r="G194" s="18" cm="1">
        <f t="array" ref="G194">SUMPRODUCT(--('Pr 2024'!$B$5:$B$663=B194),('Pr 2024'!$G$5:$G$663))+SUMPRODUCT(--('Resultater 2025'!$B$3:$B$64=B194),('Resultater 2025'!$G$3:$G$64))</f>
        <v>0</v>
      </c>
    </row>
    <row r="195" spans="1:7" x14ac:dyDescent="0.3">
      <c r="A195" s="19">
        <f t="shared" si="2"/>
        <v>190</v>
      </c>
      <c r="B195" s="23" t="s">
        <v>312</v>
      </c>
      <c r="C195" s="23" t="s">
        <v>34</v>
      </c>
      <c r="D195" s="20" cm="1">
        <f t="array" ref="D195">SUMPRODUCT(--('Pr 2024'!$B$5:$B$663=B195),('Pr 2024'!$D$5:$D$663))+SUMPRODUCT(--('Resultater 2025'!$B$3:$B$64=B195),('Resultater 2025'!$D$3:$D$64))</f>
        <v>14</v>
      </c>
      <c r="E195" s="18" cm="1">
        <f t="array" ref="E195">SUMPRODUCT(--('Pr 2024'!$B$5:$B$663=B195),('Pr 2024'!$E$5:$E$663))+SUMPRODUCT(--('Resultater 2025'!$B$3:$B$64=B195),('Resultater 2025'!$E$3:$E$64))</f>
        <v>0</v>
      </c>
      <c r="F195" s="18" cm="1">
        <f t="array" ref="F195">SUMPRODUCT(--('Pr 2024'!$B$5:$B$663=B195),('Pr 2024'!$F$5:$F$663))+SUMPRODUCT(--('Resultater 2025'!$B$3:$B$64=B195),('Resultater 2025'!$F$3:$F$64))</f>
        <v>0</v>
      </c>
      <c r="G195" s="18" cm="1">
        <f t="array" ref="G195">SUMPRODUCT(--('Pr 2024'!$B$5:$B$663=B195),('Pr 2024'!$G$5:$G$663))+SUMPRODUCT(--('Resultater 2025'!$B$3:$B$64=B195),('Resultater 2025'!$G$3:$G$64))</f>
        <v>1</v>
      </c>
    </row>
    <row r="196" spans="1:7" x14ac:dyDescent="0.3">
      <c r="A196" s="19">
        <f t="shared" si="2"/>
        <v>190</v>
      </c>
      <c r="B196" s="23" t="s">
        <v>313</v>
      </c>
      <c r="C196" s="23" t="s">
        <v>6</v>
      </c>
      <c r="D196" s="20" cm="1">
        <f t="array" ref="D196">SUMPRODUCT(--('Pr 2024'!$B$5:$B$663=B196),('Pr 2024'!$D$5:$D$663))+SUMPRODUCT(--('Resultater 2025'!$B$3:$B$64=B196),('Resultater 2025'!$D$3:$D$64))</f>
        <v>14</v>
      </c>
      <c r="E196" s="18" cm="1">
        <f t="array" ref="E196">SUMPRODUCT(--('Pr 2024'!$B$5:$B$663=B196),('Pr 2024'!$E$5:$E$663))+SUMPRODUCT(--('Resultater 2025'!$B$3:$B$64=B196),('Resultater 2025'!$E$3:$E$64))</f>
        <v>0</v>
      </c>
      <c r="F196" s="18" cm="1">
        <f t="array" ref="F196">SUMPRODUCT(--('Pr 2024'!$B$5:$B$663=B196),('Pr 2024'!$F$5:$F$663))+SUMPRODUCT(--('Resultater 2025'!$B$3:$B$64=B196),('Resultater 2025'!$F$3:$F$64))</f>
        <v>0</v>
      </c>
      <c r="G196" s="18" cm="1">
        <f t="array" ref="G196">SUMPRODUCT(--('Pr 2024'!$B$5:$B$663=B196),('Pr 2024'!$G$5:$G$663))+SUMPRODUCT(--('Resultater 2025'!$B$3:$B$64=B196),('Resultater 2025'!$G$3:$G$64))</f>
        <v>1</v>
      </c>
    </row>
    <row r="197" spans="1:7" x14ac:dyDescent="0.3">
      <c r="A197" s="19">
        <f t="shared" si="2"/>
        <v>190</v>
      </c>
      <c r="B197" s="21" t="s">
        <v>314</v>
      </c>
      <c r="C197" s="21" t="s">
        <v>315</v>
      </c>
      <c r="D197" s="20" cm="1">
        <f t="array" ref="D197">SUMPRODUCT(--('Pr 2024'!$B$5:$B$663=B197),('Pr 2024'!$D$5:$D$663))+SUMPRODUCT(--('Resultater 2025'!$B$3:$B$64=B197),('Resultater 2025'!$D$3:$D$64))</f>
        <v>14</v>
      </c>
      <c r="E197" s="18" cm="1">
        <f t="array" ref="E197">SUMPRODUCT(--('Pr 2024'!$B$5:$B$663=B197),('Pr 2024'!$E$5:$E$663))+SUMPRODUCT(--('Resultater 2025'!$B$3:$B$64=B197),('Resultater 2025'!$E$3:$E$64))</f>
        <v>0</v>
      </c>
      <c r="F197" s="18" cm="1">
        <f t="array" ref="F197">SUMPRODUCT(--('Pr 2024'!$B$5:$B$663=B197),('Pr 2024'!$F$5:$F$663))+SUMPRODUCT(--('Resultater 2025'!$B$3:$B$64=B197),('Resultater 2025'!$F$3:$F$64))</f>
        <v>0</v>
      </c>
      <c r="G197" s="18" cm="1">
        <f t="array" ref="G197">SUMPRODUCT(--('Pr 2024'!$B$5:$B$663=B197),('Pr 2024'!$G$5:$G$663))+SUMPRODUCT(--('Resultater 2025'!$B$3:$B$64=B197),('Resultater 2025'!$G$3:$G$64))</f>
        <v>1</v>
      </c>
    </row>
    <row r="198" spans="1:7" x14ac:dyDescent="0.3">
      <c r="A198" s="19">
        <f t="shared" ref="A198:A261" si="3">_xlfn.RANK.EQ(D198,$D$5:$D$489,0)</f>
        <v>190</v>
      </c>
      <c r="B198" s="21" t="s">
        <v>316</v>
      </c>
      <c r="C198" s="21" t="s">
        <v>317</v>
      </c>
      <c r="D198" s="20" cm="1">
        <f t="array" ref="D198">SUMPRODUCT(--('Pr 2024'!$B$5:$B$663=B198),('Pr 2024'!$D$5:$D$663))+SUMPRODUCT(--('Resultater 2025'!$B$3:$B$64=B198),('Resultater 2025'!$D$3:$D$64))</f>
        <v>14</v>
      </c>
      <c r="E198" s="18" cm="1">
        <f t="array" ref="E198">SUMPRODUCT(--('Pr 2024'!$B$5:$B$663=B198),('Pr 2024'!$E$5:$E$663))+SUMPRODUCT(--('Resultater 2025'!$B$3:$B$64=B198),('Resultater 2025'!$E$3:$E$64))</f>
        <v>0</v>
      </c>
      <c r="F198" s="18" cm="1">
        <f t="array" ref="F198">SUMPRODUCT(--('Pr 2024'!$B$5:$B$663=B198),('Pr 2024'!$F$5:$F$663))+SUMPRODUCT(--('Resultater 2025'!$B$3:$B$64=B198),('Resultater 2025'!$F$3:$F$64))</f>
        <v>0</v>
      </c>
      <c r="G198" s="18" cm="1">
        <f t="array" ref="G198">SUMPRODUCT(--('Pr 2024'!$B$5:$B$663=B198),('Pr 2024'!$G$5:$G$663))+SUMPRODUCT(--('Resultater 2025'!$B$3:$B$64=B198),('Resultater 2025'!$G$3:$G$64))</f>
        <v>0</v>
      </c>
    </row>
    <row r="199" spans="1:7" x14ac:dyDescent="0.3">
      <c r="A199" s="19">
        <f t="shared" si="3"/>
        <v>190</v>
      </c>
      <c r="B199" s="23" t="s">
        <v>318</v>
      </c>
      <c r="C199" s="23" t="s">
        <v>20</v>
      </c>
      <c r="D199" s="20" cm="1">
        <f t="array" ref="D199">SUMPRODUCT(--('Pr 2024'!$B$5:$B$663=B199),('Pr 2024'!$D$5:$D$663))+SUMPRODUCT(--('Resultater 2025'!$B$3:$B$64=B199),('Resultater 2025'!$D$3:$D$64))</f>
        <v>14</v>
      </c>
      <c r="E199" s="18" cm="1">
        <f t="array" ref="E199">SUMPRODUCT(--('Pr 2024'!$B$5:$B$663=B199),('Pr 2024'!$E$5:$E$663))+SUMPRODUCT(--('Resultater 2025'!$B$3:$B$64=B199),('Resultater 2025'!$E$3:$E$64))</f>
        <v>0</v>
      </c>
      <c r="F199" s="18" cm="1">
        <f t="array" ref="F199">SUMPRODUCT(--('Pr 2024'!$B$5:$B$663=B199),('Pr 2024'!$F$5:$F$663))+SUMPRODUCT(--('Resultater 2025'!$B$3:$B$64=B199),('Resultater 2025'!$F$3:$F$64))</f>
        <v>0</v>
      </c>
      <c r="G199" s="18" cm="1">
        <f t="array" ref="G199">SUMPRODUCT(--('Pr 2024'!$B$5:$B$663=B199),('Pr 2024'!$G$5:$G$663))+SUMPRODUCT(--('Resultater 2025'!$B$3:$B$64=B199),('Resultater 2025'!$G$3:$G$64))</f>
        <v>0</v>
      </c>
    </row>
    <row r="200" spans="1:7" x14ac:dyDescent="0.3">
      <c r="A200" s="19">
        <f t="shared" si="3"/>
        <v>190</v>
      </c>
      <c r="B200" s="23" t="s">
        <v>319</v>
      </c>
      <c r="C200" s="23" t="s">
        <v>320</v>
      </c>
      <c r="D200" s="20" cm="1">
        <f t="array" ref="D200">SUMPRODUCT(--('Pr 2024'!$B$5:$B$663=B200),('Pr 2024'!$D$5:$D$663))+SUMPRODUCT(--('Resultater 2025'!$B$3:$B$64=B200),('Resultater 2025'!$D$3:$D$64))</f>
        <v>14</v>
      </c>
      <c r="E200" s="18" cm="1">
        <f t="array" ref="E200">SUMPRODUCT(--('Pr 2024'!$B$5:$B$663=B200),('Pr 2024'!$E$5:$E$663))+SUMPRODUCT(--('Resultater 2025'!$B$3:$B$64=B200),('Resultater 2025'!$E$3:$E$64))</f>
        <v>0</v>
      </c>
      <c r="F200" s="18" cm="1">
        <f t="array" ref="F200">SUMPRODUCT(--('Pr 2024'!$B$5:$B$663=B200),('Pr 2024'!$F$5:$F$663))+SUMPRODUCT(--('Resultater 2025'!$B$3:$B$64=B200),('Resultater 2025'!$F$3:$F$64))</f>
        <v>0</v>
      </c>
      <c r="G200" s="18" cm="1">
        <f t="array" ref="G200">SUMPRODUCT(--('Pr 2024'!$B$5:$B$663=B200),('Pr 2024'!$G$5:$G$663))+SUMPRODUCT(--('Resultater 2025'!$B$3:$B$64=B200),('Resultater 2025'!$G$3:$G$64))</f>
        <v>0</v>
      </c>
    </row>
    <row r="201" spans="1:7" x14ac:dyDescent="0.3">
      <c r="A201" s="19">
        <f t="shared" si="3"/>
        <v>190</v>
      </c>
      <c r="B201" s="23" t="s">
        <v>323</v>
      </c>
      <c r="C201" s="23" t="s">
        <v>51</v>
      </c>
      <c r="D201" s="20" cm="1">
        <f t="array" ref="D201">SUMPRODUCT(--('Pr 2024'!$B$5:$B$663=B201),('Pr 2024'!$D$5:$D$663))+SUMPRODUCT(--('Resultater 2025'!$B$3:$B$64=B201),('Resultater 2025'!$D$3:$D$64))</f>
        <v>14</v>
      </c>
      <c r="E201" s="18" cm="1">
        <f t="array" ref="E201">SUMPRODUCT(--('Pr 2024'!$B$5:$B$663=B201),('Pr 2024'!$E$5:$E$663))+SUMPRODUCT(--('Resultater 2025'!$B$3:$B$64=B201),('Resultater 2025'!$E$3:$E$64))</f>
        <v>0</v>
      </c>
      <c r="F201" s="18" cm="1">
        <f t="array" ref="F201">SUMPRODUCT(--('Pr 2024'!$B$5:$B$663=B201),('Pr 2024'!$F$5:$F$663))+SUMPRODUCT(--('Resultater 2025'!$B$3:$B$64=B201),('Resultater 2025'!$F$3:$F$64))</f>
        <v>0</v>
      </c>
      <c r="G201" s="18" cm="1">
        <f t="array" ref="G201">SUMPRODUCT(--('Pr 2024'!$B$5:$B$663=B201),('Pr 2024'!$G$5:$G$663))+SUMPRODUCT(--('Resultater 2025'!$B$3:$B$64=B201),('Resultater 2025'!$G$3:$G$64))</f>
        <v>0</v>
      </c>
    </row>
    <row r="202" spans="1:7" x14ac:dyDescent="0.3">
      <c r="A202" s="19">
        <f t="shared" si="3"/>
        <v>190</v>
      </c>
      <c r="B202" s="21" t="s">
        <v>324</v>
      </c>
      <c r="C202" s="21" t="s">
        <v>6</v>
      </c>
      <c r="D202" s="20" cm="1">
        <f t="array" ref="D202">SUMPRODUCT(--('Pr 2024'!$B$5:$B$663=B202),('Pr 2024'!$D$5:$D$663))+SUMPRODUCT(--('Resultater 2025'!$B$3:$B$64=B202),('Resultater 2025'!$D$3:$D$64))</f>
        <v>14</v>
      </c>
      <c r="E202" s="18" cm="1">
        <f t="array" ref="E202">SUMPRODUCT(--('Pr 2024'!$B$5:$B$663=B202),('Pr 2024'!$E$5:$E$663))+SUMPRODUCT(--('Resultater 2025'!$B$3:$B$64=B202),('Resultater 2025'!$E$3:$E$64))</f>
        <v>0</v>
      </c>
      <c r="F202" s="18" cm="1">
        <f t="array" ref="F202">SUMPRODUCT(--('Pr 2024'!$B$5:$B$663=B202),('Pr 2024'!$F$5:$F$663))+SUMPRODUCT(--('Resultater 2025'!$B$3:$B$64=B202),('Resultater 2025'!$F$3:$F$64))</f>
        <v>0</v>
      </c>
      <c r="G202" s="18" cm="1">
        <f t="array" ref="G202">SUMPRODUCT(--('Pr 2024'!$B$5:$B$663=B202),('Pr 2024'!$G$5:$G$663))+SUMPRODUCT(--('Resultater 2025'!$B$3:$B$64=B202),('Resultater 2025'!$G$3:$G$64))</f>
        <v>0</v>
      </c>
    </row>
    <row r="203" spans="1:7" x14ac:dyDescent="0.3">
      <c r="A203" s="19">
        <f t="shared" si="3"/>
        <v>190</v>
      </c>
      <c r="B203" s="23" t="s">
        <v>628</v>
      </c>
      <c r="C203" s="23" t="s">
        <v>742</v>
      </c>
      <c r="D203" s="20" cm="1">
        <f t="array" ref="D203">SUMPRODUCT(--('Pr 2024'!$B$5:$B$663=B203),('Pr 2024'!$D$5:$D$663))+SUMPRODUCT(--('Resultater 2025'!$B$3:$B$64=B203),('Resultater 2025'!$D$3:$D$64))</f>
        <v>14</v>
      </c>
      <c r="E203" s="18" cm="1">
        <f t="array" ref="E203">SUMPRODUCT(--('Pr 2024'!$B$5:$B$663=B203),('Pr 2024'!$E$5:$E$663))+SUMPRODUCT(--('Resultater 2025'!$B$3:$B$64=B203),('Resultater 2025'!$E$3:$E$64))</f>
        <v>0</v>
      </c>
      <c r="F203" s="18" cm="1">
        <f t="array" ref="F203">SUMPRODUCT(--('Pr 2024'!$B$5:$B$663=B203),('Pr 2024'!$F$5:$F$663))+SUMPRODUCT(--('Resultater 2025'!$B$3:$B$64=B203),('Resultater 2025'!$F$3:$F$64))</f>
        <v>0</v>
      </c>
      <c r="G203" s="18" cm="1">
        <f t="array" ref="G203">SUMPRODUCT(--('Pr 2024'!$B$5:$B$663=B203),('Pr 2024'!$G$5:$G$663))+SUMPRODUCT(--('Resultater 2025'!$B$3:$B$64=B203),('Resultater 2025'!$G$3:$G$64))</f>
        <v>0</v>
      </c>
    </row>
    <row r="204" spans="1:7" x14ac:dyDescent="0.3">
      <c r="A204" s="19">
        <f t="shared" si="3"/>
        <v>200</v>
      </c>
      <c r="B204" s="21" t="s">
        <v>325</v>
      </c>
      <c r="C204" s="21" t="s">
        <v>326</v>
      </c>
      <c r="D204" s="20" cm="1">
        <f t="array" ref="D204">SUMPRODUCT(--('Pr 2024'!$B$5:$B$663=B204),('Pr 2024'!$D$5:$D$663))+SUMPRODUCT(--('Resultater 2025'!$B$3:$B$64=B204),('Resultater 2025'!$D$3:$D$64))</f>
        <v>13</v>
      </c>
      <c r="E204" s="18" cm="1">
        <f t="array" ref="E204">SUMPRODUCT(--('Pr 2024'!$B$5:$B$663=B204),('Pr 2024'!$E$5:$E$663))+SUMPRODUCT(--('Resultater 2025'!$B$3:$B$64=B204),('Resultater 2025'!$E$3:$E$64))</f>
        <v>1</v>
      </c>
      <c r="F204" s="18" cm="1">
        <f t="array" ref="F204">SUMPRODUCT(--('Pr 2024'!$B$5:$B$663=B204),('Pr 2024'!$F$5:$F$663))+SUMPRODUCT(--('Resultater 2025'!$B$3:$B$64=B204),('Resultater 2025'!$F$3:$F$64))</f>
        <v>0</v>
      </c>
      <c r="G204" s="18" cm="1">
        <f t="array" ref="G204">SUMPRODUCT(--('Pr 2024'!$B$5:$B$663=B204),('Pr 2024'!$G$5:$G$663))+SUMPRODUCT(--('Resultater 2025'!$B$3:$B$64=B204),('Resultater 2025'!$G$3:$G$64))</f>
        <v>0</v>
      </c>
    </row>
    <row r="205" spans="1:7" x14ac:dyDescent="0.3">
      <c r="A205" s="19">
        <f t="shared" si="3"/>
        <v>200</v>
      </c>
      <c r="B205" s="23" t="s">
        <v>327</v>
      </c>
      <c r="C205" s="23" t="s">
        <v>34</v>
      </c>
      <c r="D205" s="20" cm="1">
        <f t="array" ref="D205">SUMPRODUCT(--('Pr 2024'!$B$5:$B$663=B205),('Pr 2024'!$D$5:$D$663))+SUMPRODUCT(--('Resultater 2025'!$B$3:$B$64=B205),('Resultater 2025'!$D$3:$D$64))</f>
        <v>13</v>
      </c>
      <c r="E205" s="18" cm="1">
        <f t="array" ref="E205">SUMPRODUCT(--('Pr 2024'!$B$5:$B$663=B205),('Pr 2024'!$E$5:$E$663))+SUMPRODUCT(--('Resultater 2025'!$B$3:$B$64=B205),('Resultater 2025'!$E$3:$E$64))</f>
        <v>0</v>
      </c>
      <c r="F205" s="18" cm="1">
        <f t="array" ref="F205">SUMPRODUCT(--('Pr 2024'!$B$5:$B$663=B205),('Pr 2024'!$F$5:$F$663))+SUMPRODUCT(--('Resultater 2025'!$B$3:$B$64=B205),('Resultater 2025'!$F$3:$F$64))</f>
        <v>1</v>
      </c>
      <c r="G205" s="18" cm="1">
        <f t="array" ref="G205">SUMPRODUCT(--('Pr 2024'!$B$5:$B$663=B205),('Pr 2024'!$G$5:$G$663))+SUMPRODUCT(--('Resultater 2025'!$B$3:$B$64=B205),('Resultater 2025'!$G$3:$G$64))</f>
        <v>0</v>
      </c>
    </row>
    <row r="206" spans="1:7" x14ac:dyDescent="0.3">
      <c r="A206" s="19">
        <f t="shared" si="3"/>
        <v>200</v>
      </c>
      <c r="B206" s="21" t="s">
        <v>328</v>
      </c>
      <c r="C206" s="21" t="s">
        <v>329</v>
      </c>
      <c r="D206" s="20" cm="1">
        <f t="array" ref="D206">SUMPRODUCT(--('Pr 2024'!$B$5:$B$663=B206),('Pr 2024'!$D$5:$D$663))+SUMPRODUCT(--('Resultater 2025'!$B$3:$B$64=B206),('Resultater 2025'!$D$3:$D$64))</f>
        <v>13</v>
      </c>
      <c r="E206" s="18" cm="1">
        <f t="array" ref="E206">SUMPRODUCT(--('Pr 2024'!$B$5:$B$663=B206),('Pr 2024'!$E$5:$E$663))+SUMPRODUCT(--('Resultater 2025'!$B$3:$B$64=B206),('Resultater 2025'!$E$3:$E$64))</f>
        <v>0</v>
      </c>
      <c r="F206" s="18" cm="1">
        <f t="array" ref="F206">SUMPRODUCT(--('Pr 2024'!$B$5:$B$663=B206),('Pr 2024'!$F$5:$F$663))+SUMPRODUCT(--('Resultater 2025'!$B$3:$B$64=B206),('Resultater 2025'!$F$3:$F$64))</f>
        <v>0</v>
      </c>
      <c r="G206" s="18" cm="1">
        <f t="array" ref="G206">SUMPRODUCT(--('Pr 2024'!$B$5:$B$663=B206),('Pr 2024'!$G$5:$G$663))+SUMPRODUCT(--('Resultater 2025'!$B$3:$B$64=B206),('Resultater 2025'!$G$3:$G$64))</f>
        <v>1</v>
      </c>
    </row>
    <row r="207" spans="1:7" x14ac:dyDescent="0.3">
      <c r="A207" s="19">
        <f t="shared" si="3"/>
        <v>200</v>
      </c>
      <c r="B207" s="21" t="s">
        <v>330</v>
      </c>
      <c r="C207" s="21" t="s">
        <v>43</v>
      </c>
      <c r="D207" s="20" cm="1">
        <f t="array" ref="D207">SUMPRODUCT(--('Pr 2024'!$B$5:$B$663=B207),('Pr 2024'!$D$5:$D$663))+SUMPRODUCT(--('Resultater 2025'!$B$3:$B$64=B207),('Resultater 2025'!$D$3:$D$64))</f>
        <v>13</v>
      </c>
      <c r="E207" s="18" cm="1">
        <f t="array" ref="E207">SUMPRODUCT(--('Pr 2024'!$B$5:$B$663=B207),('Pr 2024'!$E$5:$E$663))+SUMPRODUCT(--('Resultater 2025'!$B$3:$B$64=B207),('Resultater 2025'!$E$3:$E$64))</f>
        <v>0</v>
      </c>
      <c r="F207" s="18" cm="1">
        <f t="array" ref="F207">SUMPRODUCT(--('Pr 2024'!$B$5:$B$663=B207),('Pr 2024'!$F$5:$F$663))+SUMPRODUCT(--('Resultater 2025'!$B$3:$B$64=B207),('Resultater 2025'!$F$3:$F$64))</f>
        <v>0</v>
      </c>
      <c r="G207" s="18" cm="1">
        <f t="array" ref="G207">SUMPRODUCT(--('Pr 2024'!$B$5:$B$663=B207),('Pr 2024'!$G$5:$G$663))+SUMPRODUCT(--('Resultater 2025'!$B$3:$B$64=B207),('Resultater 2025'!$G$3:$G$64))</f>
        <v>1</v>
      </c>
    </row>
    <row r="208" spans="1:7" x14ac:dyDescent="0.3">
      <c r="A208" s="19">
        <f t="shared" si="3"/>
        <v>200</v>
      </c>
      <c r="B208" s="21" t="s">
        <v>331</v>
      </c>
      <c r="C208" s="21" t="s">
        <v>41</v>
      </c>
      <c r="D208" s="20" cm="1">
        <f t="array" ref="D208">SUMPRODUCT(--('Pr 2024'!$B$5:$B$663=B208),('Pr 2024'!$D$5:$D$663))+SUMPRODUCT(--('Resultater 2025'!$B$3:$B$64=B208),('Resultater 2025'!$D$3:$D$64))</f>
        <v>13</v>
      </c>
      <c r="E208" s="18" cm="1">
        <f t="array" ref="E208">SUMPRODUCT(--('Pr 2024'!$B$5:$B$663=B208),('Pr 2024'!$E$5:$E$663))+SUMPRODUCT(--('Resultater 2025'!$B$3:$B$64=B208),('Resultater 2025'!$E$3:$E$64))</f>
        <v>0</v>
      </c>
      <c r="F208" s="18" cm="1">
        <f t="array" ref="F208">SUMPRODUCT(--('Pr 2024'!$B$5:$B$663=B208),('Pr 2024'!$F$5:$F$663))+SUMPRODUCT(--('Resultater 2025'!$B$3:$B$64=B208),('Resultater 2025'!$F$3:$F$64))</f>
        <v>0</v>
      </c>
      <c r="G208" s="18" cm="1">
        <f t="array" ref="G208">SUMPRODUCT(--('Pr 2024'!$B$5:$B$663=B208),('Pr 2024'!$G$5:$G$663))+SUMPRODUCT(--('Resultater 2025'!$B$3:$B$64=B208),('Resultater 2025'!$G$3:$G$64))</f>
        <v>0</v>
      </c>
    </row>
    <row r="209" spans="1:7" x14ac:dyDescent="0.3">
      <c r="A209" s="19">
        <f t="shared" si="3"/>
        <v>200</v>
      </c>
      <c r="B209" s="21" t="s">
        <v>332</v>
      </c>
      <c r="C209" s="21" t="s">
        <v>333</v>
      </c>
      <c r="D209" s="20" cm="1">
        <f t="array" ref="D209">SUMPRODUCT(--('Pr 2024'!$B$5:$B$663=B209),('Pr 2024'!$D$5:$D$663))+SUMPRODUCT(--('Resultater 2025'!$B$3:$B$64=B209),('Resultater 2025'!$D$3:$D$64))</f>
        <v>13</v>
      </c>
      <c r="E209" s="18" cm="1">
        <f t="array" ref="E209">SUMPRODUCT(--('Pr 2024'!$B$5:$B$663=B209),('Pr 2024'!$E$5:$E$663))+SUMPRODUCT(--('Resultater 2025'!$B$3:$B$64=B209),('Resultater 2025'!$E$3:$E$64))</f>
        <v>0</v>
      </c>
      <c r="F209" s="18" cm="1">
        <f t="array" ref="F209">SUMPRODUCT(--('Pr 2024'!$B$5:$B$663=B209),('Pr 2024'!$F$5:$F$663))+SUMPRODUCT(--('Resultater 2025'!$B$3:$B$64=B209),('Resultater 2025'!$F$3:$F$64))</f>
        <v>0</v>
      </c>
      <c r="G209" s="18" cm="1">
        <f t="array" ref="G209">SUMPRODUCT(--('Pr 2024'!$B$5:$B$663=B209),('Pr 2024'!$G$5:$G$663))+SUMPRODUCT(--('Resultater 2025'!$B$3:$B$64=B209),('Resultater 2025'!$G$3:$G$64))</f>
        <v>0</v>
      </c>
    </row>
    <row r="210" spans="1:7" x14ac:dyDescent="0.3">
      <c r="A210" s="19">
        <f t="shared" si="3"/>
        <v>200</v>
      </c>
      <c r="B210" s="21" t="s">
        <v>334</v>
      </c>
      <c r="C210" s="21" t="s">
        <v>12</v>
      </c>
      <c r="D210" s="20" cm="1">
        <f t="array" ref="D210">SUMPRODUCT(--('Pr 2024'!$B$5:$B$663=B210),('Pr 2024'!$D$5:$D$663))+SUMPRODUCT(--('Resultater 2025'!$B$3:$B$64=B210),('Resultater 2025'!$D$3:$D$64))</f>
        <v>13</v>
      </c>
      <c r="E210" s="18" cm="1">
        <f t="array" ref="E210">SUMPRODUCT(--('Pr 2024'!$B$5:$B$663=B210),('Pr 2024'!$E$5:$E$663))+SUMPRODUCT(--('Resultater 2025'!$B$3:$B$64=B210),('Resultater 2025'!$E$3:$E$64))</f>
        <v>0</v>
      </c>
      <c r="F210" s="18" cm="1">
        <f t="array" ref="F210">SUMPRODUCT(--('Pr 2024'!$B$5:$B$663=B210),('Pr 2024'!$F$5:$F$663))+SUMPRODUCT(--('Resultater 2025'!$B$3:$B$64=B210),('Resultater 2025'!$F$3:$F$64))</f>
        <v>0</v>
      </c>
      <c r="G210" s="18" cm="1">
        <f t="array" ref="G210">SUMPRODUCT(--('Pr 2024'!$B$5:$B$663=B210),('Pr 2024'!$G$5:$G$663))+SUMPRODUCT(--('Resultater 2025'!$B$3:$B$64=B210),('Resultater 2025'!$G$3:$G$64))</f>
        <v>0</v>
      </c>
    </row>
    <row r="211" spans="1:7" x14ac:dyDescent="0.3">
      <c r="A211" s="19">
        <f t="shared" si="3"/>
        <v>200</v>
      </c>
      <c r="B211" s="23" t="s">
        <v>335</v>
      </c>
      <c r="C211" s="23" t="s">
        <v>33</v>
      </c>
      <c r="D211" s="20" cm="1">
        <f t="array" ref="D211">SUMPRODUCT(--('Pr 2024'!$B$5:$B$663=B211),('Pr 2024'!$D$5:$D$663))+SUMPRODUCT(--('Resultater 2025'!$B$3:$B$64=B211),('Resultater 2025'!$D$3:$D$64))</f>
        <v>13</v>
      </c>
      <c r="E211" s="18" cm="1">
        <f t="array" ref="E211">SUMPRODUCT(--('Pr 2024'!$B$5:$B$663=B211),('Pr 2024'!$E$5:$E$663))+SUMPRODUCT(--('Resultater 2025'!$B$3:$B$64=B211),('Resultater 2025'!$E$3:$E$64))</f>
        <v>0</v>
      </c>
      <c r="F211" s="18" cm="1">
        <f t="array" ref="F211">SUMPRODUCT(--('Pr 2024'!$B$5:$B$663=B211),('Pr 2024'!$F$5:$F$663))+SUMPRODUCT(--('Resultater 2025'!$B$3:$B$64=B211),('Resultater 2025'!$F$3:$F$64))</f>
        <v>0</v>
      </c>
      <c r="G211" s="18" cm="1">
        <f t="array" ref="G211">SUMPRODUCT(--('Pr 2024'!$B$5:$B$663=B211),('Pr 2024'!$G$5:$G$663))+SUMPRODUCT(--('Resultater 2025'!$B$3:$B$64=B211),('Resultater 2025'!$G$3:$G$64))</f>
        <v>0</v>
      </c>
    </row>
    <row r="212" spans="1:7" x14ac:dyDescent="0.3">
      <c r="A212" s="19">
        <f t="shared" si="3"/>
        <v>200</v>
      </c>
      <c r="B212" s="23" t="s">
        <v>336</v>
      </c>
      <c r="C212" s="23" t="s">
        <v>337</v>
      </c>
      <c r="D212" s="20" cm="1">
        <f t="array" ref="D212">SUMPRODUCT(--('Pr 2024'!$B$5:$B$663=B212),('Pr 2024'!$D$5:$D$663))+SUMPRODUCT(--('Resultater 2025'!$B$3:$B$64=B212),('Resultater 2025'!$D$3:$D$64))</f>
        <v>13</v>
      </c>
      <c r="E212" s="18" cm="1">
        <f t="array" ref="E212">SUMPRODUCT(--('Pr 2024'!$B$5:$B$663=B212),('Pr 2024'!$E$5:$E$663))+SUMPRODUCT(--('Resultater 2025'!$B$3:$B$64=B212),('Resultater 2025'!$E$3:$E$64))</f>
        <v>0</v>
      </c>
      <c r="F212" s="18" cm="1">
        <f t="array" ref="F212">SUMPRODUCT(--('Pr 2024'!$B$5:$B$663=B212),('Pr 2024'!$F$5:$F$663))+SUMPRODUCT(--('Resultater 2025'!$B$3:$B$64=B212),('Resultater 2025'!$F$3:$F$64))</f>
        <v>0</v>
      </c>
      <c r="G212" s="18" cm="1">
        <f t="array" ref="G212">SUMPRODUCT(--('Pr 2024'!$B$5:$B$663=B212),('Pr 2024'!$G$5:$G$663))+SUMPRODUCT(--('Resultater 2025'!$B$3:$B$64=B212),('Resultater 2025'!$G$3:$G$64))</f>
        <v>0</v>
      </c>
    </row>
    <row r="213" spans="1:7" x14ac:dyDescent="0.3">
      <c r="A213" s="19">
        <f t="shared" si="3"/>
        <v>200</v>
      </c>
      <c r="B213" s="23" t="s">
        <v>684</v>
      </c>
      <c r="C213" s="23" t="s">
        <v>54</v>
      </c>
      <c r="D213" s="20" cm="1">
        <f t="array" ref="D213">SUMPRODUCT(--('Pr 2024'!$B$5:$B$663=B213),('Pr 2024'!$D$5:$D$663))+SUMPRODUCT(--('Resultater 2025'!$B$3:$B$64=B213),('Resultater 2025'!$D$3:$D$64))</f>
        <v>13</v>
      </c>
      <c r="E213" s="18" cm="1">
        <f t="array" ref="E213">SUMPRODUCT(--('Pr 2024'!$B$5:$B$663=B213),('Pr 2024'!$E$5:$E$663))+SUMPRODUCT(--('Resultater 2025'!$B$3:$B$64=B213),('Resultater 2025'!$E$3:$E$64))</f>
        <v>0</v>
      </c>
      <c r="F213" s="18" cm="1">
        <f t="array" ref="F213">SUMPRODUCT(--('Pr 2024'!$B$5:$B$663=B213),('Pr 2024'!$F$5:$F$663))+SUMPRODUCT(--('Resultater 2025'!$B$3:$B$64=B213),('Resultater 2025'!$F$3:$F$64))</f>
        <v>0</v>
      </c>
      <c r="G213" s="18" cm="1">
        <f t="array" ref="G213">SUMPRODUCT(--('Pr 2024'!$B$5:$B$663=B213),('Pr 2024'!$G$5:$G$663))+SUMPRODUCT(--('Resultater 2025'!$B$3:$B$64=B213),('Resultater 2025'!$G$3:$G$64))</f>
        <v>0</v>
      </c>
    </row>
    <row r="214" spans="1:7" x14ac:dyDescent="0.3">
      <c r="A214" s="19">
        <f t="shared" si="3"/>
        <v>200</v>
      </c>
      <c r="B214" s="21" t="s">
        <v>500</v>
      </c>
      <c r="C214" s="21" t="s">
        <v>33</v>
      </c>
      <c r="D214" s="20" cm="1">
        <f t="array" ref="D214">SUMPRODUCT(--('Pr 2024'!$B$5:$B$663=B214),('Pr 2024'!$D$5:$D$663))+SUMPRODUCT(--('Resultater 2025'!$B$3:$B$64=B214),('Resultater 2025'!$D$3:$D$64))</f>
        <v>13</v>
      </c>
      <c r="E214" s="18" cm="1">
        <f t="array" ref="E214">SUMPRODUCT(--('Pr 2024'!$B$5:$B$663=B214),('Pr 2024'!$E$5:$E$663))+SUMPRODUCT(--('Resultater 2025'!$B$3:$B$64=B214),('Resultater 2025'!$E$3:$E$64))</f>
        <v>0</v>
      </c>
      <c r="F214" s="18" cm="1">
        <f t="array" ref="F214">SUMPRODUCT(--('Pr 2024'!$B$5:$B$663=B214),('Pr 2024'!$F$5:$F$663))+SUMPRODUCT(--('Resultater 2025'!$B$3:$B$64=B214),('Resultater 2025'!$F$3:$F$64))</f>
        <v>0</v>
      </c>
      <c r="G214" s="18" cm="1">
        <f t="array" ref="G214">SUMPRODUCT(--('Pr 2024'!$B$5:$B$663=B214),('Pr 2024'!$G$5:$G$663))+SUMPRODUCT(--('Resultater 2025'!$B$3:$B$64=B214),('Resultater 2025'!$G$3:$G$64))</f>
        <v>0</v>
      </c>
    </row>
    <row r="215" spans="1:7" x14ac:dyDescent="0.3">
      <c r="A215" s="19">
        <f t="shared" si="3"/>
        <v>211</v>
      </c>
      <c r="B215" s="23" t="s">
        <v>717</v>
      </c>
      <c r="C215" s="23" t="s">
        <v>33</v>
      </c>
      <c r="D215" s="20" cm="1">
        <f t="array" ref="D215">SUMPRODUCT(--('Pr 2024'!$B$5:$B$663=B215),('Pr 2024'!$D$5:$D$663))+SUMPRODUCT(--('Resultater 2025'!$B$3:$B$64=B215),('Resultater 2025'!$D$3:$D$64))</f>
        <v>12</v>
      </c>
      <c r="E215" s="18" cm="1">
        <f t="array" ref="E215">SUMPRODUCT(--('Pr 2024'!$B$5:$B$663=B215),('Pr 2024'!$E$5:$E$663))+SUMPRODUCT(--('Resultater 2025'!$B$3:$B$64=B215),('Resultater 2025'!$E$3:$E$64))</f>
        <v>0</v>
      </c>
      <c r="F215" s="18" cm="1">
        <f t="array" ref="F215">SUMPRODUCT(--('Pr 2024'!$B$5:$B$663=B215),('Pr 2024'!$F$5:$F$663))+SUMPRODUCT(--('Resultater 2025'!$B$3:$B$64=B215),('Resultater 2025'!$F$3:$F$64))</f>
        <v>1</v>
      </c>
      <c r="G215" s="18" cm="1">
        <f t="array" ref="G215">SUMPRODUCT(--('Pr 2024'!$B$5:$B$663=B215),('Pr 2024'!$G$5:$G$663))+SUMPRODUCT(--('Resultater 2025'!$B$3:$B$64=B215),('Resultater 2025'!$G$3:$G$64))</f>
        <v>0</v>
      </c>
    </row>
    <row r="216" spans="1:7" x14ac:dyDescent="0.3">
      <c r="A216" s="19">
        <f t="shared" si="3"/>
        <v>211</v>
      </c>
      <c r="B216" s="21" t="s">
        <v>737</v>
      </c>
      <c r="C216" s="21" t="s">
        <v>767</v>
      </c>
      <c r="D216" s="20" cm="1">
        <f t="array" ref="D216">SUMPRODUCT(--('Pr 2024'!$B$5:$B$663=B216),('Pr 2024'!$D$5:$D$663))+SUMPRODUCT(--('Resultater 2025'!$B$3:$B$64=B216),('Resultater 2025'!$D$3:$D$64))</f>
        <v>12</v>
      </c>
      <c r="E216" s="18" cm="1">
        <f t="array" ref="E216">SUMPRODUCT(--('Pr 2024'!$B$5:$B$663=B216),('Pr 2024'!$E$5:$E$663))+SUMPRODUCT(--('Resultater 2025'!$B$3:$B$64=B216),('Resultater 2025'!$E$3:$E$64))</f>
        <v>0</v>
      </c>
      <c r="F216" s="18" cm="1">
        <f t="array" ref="F216">SUMPRODUCT(--('Pr 2024'!$B$5:$B$663=B216),('Pr 2024'!$F$5:$F$663))+SUMPRODUCT(--('Resultater 2025'!$B$3:$B$64=B216),('Resultater 2025'!$F$3:$F$64))</f>
        <v>0</v>
      </c>
      <c r="G216" s="18" cm="1">
        <f t="array" ref="G216">SUMPRODUCT(--('Pr 2024'!$B$5:$B$663=B216),('Pr 2024'!$G$5:$G$663))+SUMPRODUCT(--('Resultater 2025'!$B$3:$B$64=B216),('Resultater 2025'!$G$3:$G$64))</f>
        <v>1</v>
      </c>
    </row>
    <row r="217" spans="1:7" x14ac:dyDescent="0.3">
      <c r="A217" s="19">
        <f t="shared" si="3"/>
        <v>211</v>
      </c>
      <c r="B217" s="21" t="s">
        <v>338</v>
      </c>
      <c r="C217" s="21" t="s">
        <v>339</v>
      </c>
      <c r="D217" s="20" cm="1">
        <f t="array" ref="D217">SUMPRODUCT(--('Pr 2024'!$B$5:$B$663=B217),('Pr 2024'!$D$5:$D$663))+SUMPRODUCT(--('Resultater 2025'!$B$3:$B$64=B217),('Resultater 2025'!$D$3:$D$64))</f>
        <v>12</v>
      </c>
      <c r="E217" s="18" cm="1">
        <f t="array" ref="E217">SUMPRODUCT(--('Pr 2024'!$B$5:$B$663=B217),('Pr 2024'!$E$5:$E$663))+SUMPRODUCT(--('Resultater 2025'!$B$3:$B$64=B217),('Resultater 2025'!$E$3:$E$64))</f>
        <v>0</v>
      </c>
      <c r="F217" s="18" cm="1">
        <f t="array" ref="F217">SUMPRODUCT(--('Pr 2024'!$B$5:$B$663=B217),('Pr 2024'!$F$5:$F$663))+SUMPRODUCT(--('Resultater 2025'!$B$3:$B$64=B217),('Resultater 2025'!$F$3:$F$64))</f>
        <v>0</v>
      </c>
      <c r="G217" s="18" cm="1">
        <f t="array" ref="G217">SUMPRODUCT(--('Pr 2024'!$B$5:$B$663=B217),('Pr 2024'!$G$5:$G$663))+SUMPRODUCT(--('Resultater 2025'!$B$3:$B$64=B217),('Resultater 2025'!$G$3:$G$64))</f>
        <v>0</v>
      </c>
    </row>
    <row r="218" spans="1:7" x14ac:dyDescent="0.3">
      <c r="A218" s="19">
        <f t="shared" si="3"/>
        <v>211</v>
      </c>
      <c r="B218" s="21" t="s">
        <v>340</v>
      </c>
      <c r="C218" s="21" t="s">
        <v>341</v>
      </c>
      <c r="D218" s="20" cm="1">
        <f t="array" ref="D218">SUMPRODUCT(--('Pr 2024'!$B$5:$B$663=B218),('Pr 2024'!$D$5:$D$663))+SUMPRODUCT(--('Resultater 2025'!$B$3:$B$64=B218),('Resultater 2025'!$D$3:$D$64))</f>
        <v>12</v>
      </c>
      <c r="E218" s="18" cm="1">
        <f t="array" ref="E218">SUMPRODUCT(--('Pr 2024'!$B$5:$B$663=B218),('Pr 2024'!$E$5:$E$663))+SUMPRODUCT(--('Resultater 2025'!$B$3:$B$64=B218),('Resultater 2025'!$E$3:$E$64))</f>
        <v>0</v>
      </c>
      <c r="F218" s="18" cm="1">
        <f t="array" ref="F218">SUMPRODUCT(--('Pr 2024'!$B$5:$B$663=B218),('Pr 2024'!$F$5:$F$663))+SUMPRODUCT(--('Resultater 2025'!$B$3:$B$64=B218),('Resultater 2025'!$F$3:$F$64))</f>
        <v>0</v>
      </c>
      <c r="G218" s="18" cm="1">
        <f t="array" ref="G218">SUMPRODUCT(--('Pr 2024'!$B$5:$B$663=B218),('Pr 2024'!$G$5:$G$663))+SUMPRODUCT(--('Resultater 2025'!$B$3:$B$64=B218),('Resultater 2025'!$G$3:$G$64))</f>
        <v>0</v>
      </c>
    </row>
    <row r="219" spans="1:7" x14ac:dyDescent="0.3">
      <c r="A219" s="19">
        <f t="shared" si="3"/>
        <v>211</v>
      </c>
      <c r="B219" s="21" t="s">
        <v>342</v>
      </c>
      <c r="C219" s="21" t="s">
        <v>44</v>
      </c>
      <c r="D219" s="20" cm="1">
        <f t="array" ref="D219">SUMPRODUCT(--('Pr 2024'!$B$5:$B$663=B219),('Pr 2024'!$D$5:$D$663))+SUMPRODUCT(--('Resultater 2025'!$B$3:$B$64=B219),('Resultater 2025'!$D$3:$D$64))</f>
        <v>12</v>
      </c>
      <c r="E219" s="18" cm="1">
        <f t="array" ref="E219">SUMPRODUCT(--('Pr 2024'!$B$5:$B$663=B219),('Pr 2024'!$E$5:$E$663))+SUMPRODUCT(--('Resultater 2025'!$B$3:$B$64=B219),('Resultater 2025'!$E$3:$E$64))</f>
        <v>0</v>
      </c>
      <c r="F219" s="18" cm="1">
        <f t="array" ref="F219">SUMPRODUCT(--('Pr 2024'!$B$5:$B$663=B219),('Pr 2024'!$F$5:$F$663))+SUMPRODUCT(--('Resultater 2025'!$B$3:$B$64=B219),('Resultater 2025'!$F$3:$F$64))</f>
        <v>0</v>
      </c>
      <c r="G219" s="18" cm="1">
        <f t="array" ref="G219">SUMPRODUCT(--('Pr 2024'!$B$5:$B$663=B219),('Pr 2024'!$G$5:$G$663))+SUMPRODUCT(--('Resultater 2025'!$B$3:$B$64=B219),('Resultater 2025'!$G$3:$G$64))</f>
        <v>0</v>
      </c>
    </row>
    <row r="220" spans="1:7" x14ac:dyDescent="0.3">
      <c r="A220" s="19">
        <f t="shared" si="3"/>
        <v>211</v>
      </c>
      <c r="B220" s="21" t="s">
        <v>343</v>
      </c>
      <c r="C220" s="21" t="s">
        <v>23</v>
      </c>
      <c r="D220" s="20" cm="1">
        <f t="array" ref="D220">SUMPRODUCT(--('Pr 2024'!$B$5:$B$663=B220),('Pr 2024'!$D$5:$D$663))+SUMPRODUCT(--('Resultater 2025'!$B$3:$B$64=B220),('Resultater 2025'!$D$3:$D$64))</f>
        <v>12</v>
      </c>
      <c r="E220" s="18" cm="1">
        <f t="array" ref="E220">SUMPRODUCT(--('Pr 2024'!$B$5:$B$663=B220),('Pr 2024'!$E$5:$E$663))+SUMPRODUCT(--('Resultater 2025'!$B$3:$B$64=B220),('Resultater 2025'!$E$3:$E$64))</f>
        <v>0</v>
      </c>
      <c r="F220" s="18" cm="1">
        <f t="array" ref="F220">SUMPRODUCT(--('Pr 2024'!$B$5:$B$663=B220),('Pr 2024'!$F$5:$F$663))+SUMPRODUCT(--('Resultater 2025'!$B$3:$B$64=B220),('Resultater 2025'!$F$3:$F$64))</f>
        <v>0</v>
      </c>
      <c r="G220" s="18" cm="1">
        <f t="array" ref="G220">SUMPRODUCT(--('Pr 2024'!$B$5:$B$663=B220),('Pr 2024'!$G$5:$G$663))+SUMPRODUCT(--('Resultater 2025'!$B$3:$B$64=B220),('Resultater 2025'!$G$3:$G$64))</f>
        <v>0</v>
      </c>
    </row>
    <row r="221" spans="1:7" x14ac:dyDescent="0.3">
      <c r="A221" s="19">
        <f t="shared" si="3"/>
        <v>211</v>
      </c>
      <c r="B221" s="21" t="s">
        <v>344</v>
      </c>
      <c r="C221" s="21" t="s">
        <v>345</v>
      </c>
      <c r="D221" s="20" cm="1">
        <f t="array" ref="D221">SUMPRODUCT(--('Pr 2024'!$B$5:$B$663=B221),('Pr 2024'!$D$5:$D$663))+SUMPRODUCT(--('Resultater 2025'!$B$3:$B$64=B221),('Resultater 2025'!$D$3:$D$64))</f>
        <v>12</v>
      </c>
      <c r="E221" s="18" cm="1">
        <f t="array" ref="E221">SUMPRODUCT(--('Pr 2024'!$B$5:$B$663=B221),('Pr 2024'!$E$5:$E$663))+SUMPRODUCT(--('Resultater 2025'!$B$3:$B$64=B221),('Resultater 2025'!$E$3:$E$64))</f>
        <v>0</v>
      </c>
      <c r="F221" s="18" cm="1">
        <f t="array" ref="F221">SUMPRODUCT(--('Pr 2024'!$B$5:$B$663=B221),('Pr 2024'!$F$5:$F$663))+SUMPRODUCT(--('Resultater 2025'!$B$3:$B$64=B221),('Resultater 2025'!$F$3:$F$64))</f>
        <v>0</v>
      </c>
      <c r="G221" s="18" cm="1">
        <f t="array" ref="G221">SUMPRODUCT(--('Pr 2024'!$B$5:$B$663=B221),('Pr 2024'!$G$5:$G$663))+SUMPRODUCT(--('Resultater 2025'!$B$3:$B$64=B221),('Resultater 2025'!$G$3:$G$64))</f>
        <v>0</v>
      </c>
    </row>
    <row r="222" spans="1:7" x14ac:dyDescent="0.3">
      <c r="A222" s="19">
        <f t="shared" si="3"/>
        <v>211</v>
      </c>
      <c r="B222" s="23" t="s">
        <v>346</v>
      </c>
      <c r="C222" s="23" t="s">
        <v>347</v>
      </c>
      <c r="D222" s="20" cm="1">
        <f t="array" ref="D222">SUMPRODUCT(--('Pr 2024'!$B$5:$B$663=B222),('Pr 2024'!$D$5:$D$663))+SUMPRODUCT(--('Resultater 2025'!$B$3:$B$64=B222),('Resultater 2025'!$D$3:$D$64))</f>
        <v>12</v>
      </c>
      <c r="E222" s="18" cm="1">
        <f t="array" ref="E222">SUMPRODUCT(--('Pr 2024'!$B$5:$B$663=B222),('Pr 2024'!$E$5:$E$663))+SUMPRODUCT(--('Resultater 2025'!$B$3:$B$64=B222),('Resultater 2025'!$E$3:$E$64))</f>
        <v>0</v>
      </c>
      <c r="F222" s="18" cm="1">
        <f t="array" ref="F222">SUMPRODUCT(--('Pr 2024'!$B$5:$B$663=B222),('Pr 2024'!$F$5:$F$663))+SUMPRODUCT(--('Resultater 2025'!$B$3:$B$64=B222),('Resultater 2025'!$F$3:$F$64))</f>
        <v>0</v>
      </c>
      <c r="G222" s="18" cm="1">
        <f t="array" ref="G222">SUMPRODUCT(--('Pr 2024'!$B$5:$B$663=B222),('Pr 2024'!$G$5:$G$663))+SUMPRODUCT(--('Resultater 2025'!$B$3:$B$64=B222),('Resultater 2025'!$G$3:$G$64))</f>
        <v>0</v>
      </c>
    </row>
    <row r="223" spans="1:7" x14ac:dyDescent="0.3">
      <c r="A223" s="19">
        <f t="shared" si="3"/>
        <v>219</v>
      </c>
      <c r="B223" s="23" t="s">
        <v>741</v>
      </c>
      <c r="C223" s="23" t="s">
        <v>33</v>
      </c>
      <c r="D223" s="20" cm="1">
        <f t="array" ref="D223">SUMPRODUCT(--('Pr 2024'!$B$5:$B$663=B223),('Pr 2024'!$D$5:$D$663))+SUMPRODUCT(--('Resultater 2025'!$B$3:$B$64=B223),('Resultater 2025'!$D$3:$D$64))</f>
        <v>11</v>
      </c>
      <c r="E223" s="18" cm="1">
        <f t="array" ref="E223">SUMPRODUCT(--('Pr 2024'!$B$5:$B$663=B223),('Pr 2024'!$E$5:$E$663))+SUMPRODUCT(--('Resultater 2025'!$B$3:$B$64=B223),('Resultater 2025'!$E$3:$E$64))</f>
        <v>1</v>
      </c>
      <c r="F223" s="18" cm="1">
        <f t="array" ref="F223">SUMPRODUCT(--('Pr 2024'!$B$5:$B$663=B223),('Pr 2024'!$F$5:$F$663))+SUMPRODUCT(--('Resultater 2025'!$B$3:$B$64=B223),('Resultater 2025'!$F$3:$F$64))</f>
        <v>0</v>
      </c>
      <c r="G223" s="18" cm="1">
        <f t="array" ref="G223">SUMPRODUCT(--('Pr 2024'!$B$5:$B$663=B223),('Pr 2024'!$G$5:$G$663))+SUMPRODUCT(--('Resultater 2025'!$B$3:$B$64=B223),('Resultater 2025'!$G$3:$G$64))</f>
        <v>0</v>
      </c>
    </row>
    <row r="224" spans="1:7" x14ac:dyDescent="0.3">
      <c r="A224" s="19">
        <f t="shared" si="3"/>
        <v>219</v>
      </c>
      <c r="B224" s="21" t="s">
        <v>349</v>
      </c>
      <c r="C224" s="21" t="s">
        <v>350</v>
      </c>
      <c r="D224" s="20" cm="1">
        <f t="array" ref="D224">SUMPRODUCT(--('Pr 2024'!$B$5:$B$663=B224),('Pr 2024'!$D$5:$D$663))+SUMPRODUCT(--('Resultater 2025'!$B$3:$B$64=B224),('Resultater 2025'!$D$3:$D$64))</f>
        <v>11</v>
      </c>
      <c r="E224" s="18" cm="1">
        <f t="array" ref="E224">SUMPRODUCT(--('Pr 2024'!$B$5:$B$663=B224),('Pr 2024'!$E$5:$E$663))+SUMPRODUCT(--('Resultater 2025'!$B$3:$B$64=B224),('Resultater 2025'!$E$3:$E$64))</f>
        <v>0</v>
      </c>
      <c r="F224" s="18" cm="1">
        <f t="array" ref="F224">SUMPRODUCT(--('Pr 2024'!$B$5:$B$663=B224),('Pr 2024'!$F$5:$F$663))+SUMPRODUCT(--('Resultater 2025'!$B$3:$B$64=B224),('Resultater 2025'!$F$3:$F$64))</f>
        <v>1</v>
      </c>
      <c r="G224" s="18" cm="1">
        <f t="array" ref="G224">SUMPRODUCT(--('Pr 2024'!$B$5:$B$663=B224),('Pr 2024'!$G$5:$G$663))+SUMPRODUCT(--('Resultater 2025'!$B$3:$B$64=B224),('Resultater 2025'!$G$3:$G$64))</f>
        <v>0</v>
      </c>
    </row>
    <row r="225" spans="1:7" x14ac:dyDescent="0.3">
      <c r="A225" s="19">
        <f t="shared" si="3"/>
        <v>219</v>
      </c>
      <c r="B225" s="32" t="s">
        <v>743</v>
      </c>
      <c r="C225" s="23" t="s">
        <v>699</v>
      </c>
      <c r="D225" s="20" cm="1">
        <f t="array" ref="D225">SUMPRODUCT(--('Pr 2024'!$B$5:$B$663=B225),('Pr 2024'!$D$5:$D$663))+SUMPRODUCT(--('Resultater 2025'!$B$3:$B$64=B225),('Resultater 2025'!$D$3:$D$64))</f>
        <v>11</v>
      </c>
      <c r="E225" s="18" cm="1">
        <f t="array" ref="E225">SUMPRODUCT(--('Pr 2024'!$B$5:$B$663=B225),('Pr 2024'!$E$5:$E$663))+SUMPRODUCT(--('Resultater 2025'!$B$3:$B$64=B225),('Resultater 2025'!$E$3:$E$64))</f>
        <v>0</v>
      </c>
      <c r="F225" s="18" cm="1">
        <f t="array" ref="F225">SUMPRODUCT(--('Pr 2024'!$B$5:$B$663=B225),('Pr 2024'!$F$5:$F$663))+SUMPRODUCT(--('Resultater 2025'!$B$3:$B$64=B225),('Resultater 2025'!$F$3:$F$64))</f>
        <v>0</v>
      </c>
      <c r="G225" s="18" cm="1">
        <f t="array" ref="G225">SUMPRODUCT(--('Pr 2024'!$B$5:$B$663=B225),('Pr 2024'!$G$5:$G$663))+SUMPRODUCT(--('Resultater 2025'!$B$3:$B$64=B225),('Resultater 2025'!$G$3:$G$64))</f>
        <v>0</v>
      </c>
    </row>
    <row r="226" spans="1:7" x14ac:dyDescent="0.3">
      <c r="A226" s="19">
        <f t="shared" si="3"/>
        <v>219</v>
      </c>
      <c r="B226" s="23" t="s">
        <v>395</v>
      </c>
      <c r="C226" s="23" t="s">
        <v>396</v>
      </c>
      <c r="D226" s="20" cm="1">
        <f t="array" ref="D226">SUMPRODUCT(--('Pr 2024'!$B$5:$B$663=B226),('Pr 2024'!$D$5:$D$663))+SUMPRODUCT(--('Resultater 2025'!$B$3:$B$64=B226),('Resultater 2025'!$D$3:$D$64))</f>
        <v>11</v>
      </c>
      <c r="E226" s="18" cm="1">
        <f t="array" ref="E226">SUMPRODUCT(--('Pr 2024'!$B$5:$B$663=B226),('Pr 2024'!$E$5:$E$663))+SUMPRODUCT(--('Resultater 2025'!$B$3:$B$64=B226),('Resultater 2025'!$E$3:$E$64))</f>
        <v>0</v>
      </c>
      <c r="F226" s="18" cm="1">
        <f t="array" ref="F226">SUMPRODUCT(--('Pr 2024'!$B$5:$B$663=B226),('Pr 2024'!$F$5:$F$663))+SUMPRODUCT(--('Resultater 2025'!$B$3:$B$64=B226),('Resultater 2025'!$F$3:$F$64))</f>
        <v>0</v>
      </c>
      <c r="G226" s="18" cm="1">
        <f t="array" ref="G226">SUMPRODUCT(--('Pr 2024'!$B$5:$B$663=B226),('Pr 2024'!$G$5:$G$663))+SUMPRODUCT(--('Resultater 2025'!$B$3:$B$64=B226),('Resultater 2025'!$G$3:$G$64))</f>
        <v>0</v>
      </c>
    </row>
    <row r="227" spans="1:7" x14ac:dyDescent="0.3">
      <c r="A227" s="19">
        <f t="shared" si="3"/>
        <v>219</v>
      </c>
      <c r="B227" s="21" t="s">
        <v>353</v>
      </c>
      <c r="C227" s="21" t="s">
        <v>11</v>
      </c>
      <c r="D227" s="20" cm="1">
        <f t="array" ref="D227">SUMPRODUCT(--('Pr 2024'!$B$5:$B$663=B227),('Pr 2024'!$D$5:$D$663))+SUMPRODUCT(--('Resultater 2025'!$B$3:$B$64=B227),('Resultater 2025'!$D$3:$D$64))</f>
        <v>11</v>
      </c>
      <c r="E227" s="18" cm="1">
        <f t="array" ref="E227">SUMPRODUCT(--('Pr 2024'!$B$5:$B$663=B227),('Pr 2024'!$E$5:$E$663))+SUMPRODUCT(--('Resultater 2025'!$B$3:$B$64=B227),('Resultater 2025'!$E$3:$E$64))</f>
        <v>0</v>
      </c>
      <c r="F227" s="18" cm="1">
        <f t="array" ref="F227">SUMPRODUCT(--('Pr 2024'!$B$5:$B$663=B227),('Pr 2024'!$F$5:$F$663))+SUMPRODUCT(--('Resultater 2025'!$B$3:$B$64=B227),('Resultater 2025'!$F$3:$F$64))</f>
        <v>0</v>
      </c>
      <c r="G227" s="18" cm="1">
        <f t="array" ref="G227">SUMPRODUCT(--('Pr 2024'!$B$5:$B$663=B227),('Pr 2024'!$G$5:$G$663))+SUMPRODUCT(--('Resultater 2025'!$B$3:$B$64=B227),('Resultater 2025'!$G$3:$G$64))</f>
        <v>0</v>
      </c>
    </row>
    <row r="228" spans="1:7" x14ac:dyDescent="0.3">
      <c r="A228" s="19">
        <f t="shared" si="3"/>
        <v>219</v>
      </c>
      <c r="B228" s="21" t="s">
        <v>354</v>
      </c>
      <c r="C228" s="21" t="s">
        <v>30</v>
      </c>
      <c r="D228" s="20" cm="1">
        <f t="array" ref="D228">SUMPRODUCT(--('Pr 2024'!$B$5:$B$663=B228),('Pr 2024'!$D$5:$D$663))+SUMPRODUCT(--('Resultater 2025'!$B$3:$B$64=B228),('Resultater 2025'!$D$3:$D$64))</f>
        <v>11</v>
      </c>
      <c r="E228" s="18" cm="1">
        <f t="array" ref="E228">SUMPRODUCT(--('Pr 2024'!$B$5:$B$663=B228),('Pr 2024'!$E$5:$E$663))+SUMPRODUCT(--('Resultater 2025'!$B$3:$B$64=B228),('Resultater 2025'!$E$3:$E$64))</f>
        <v>0</v>
      </c>
      <c r="F228" s="18" cm="1">
        <f t="array" ref="F228">SUMPRODUCT(--('Pr 2024'!$B$5:$B$663=B228),('Pr 2024'!$F$5:$F$663))+SUMPRODUCT(--('Resultater 2025'!$B$3:$B$64=B228),('Resultater 2025'!$F$3:$F$64))</f>
        <v>0</v>
      </c>
      <c r="G228" s="18" cm="1">
        <f t="array" ref="G228">SUMPRODUCT(--('Pr 2024'!$B$5:$B$663=B228),('Pr 2024'!$G$5:$G$663))+SUMPRODUCT(--('Resultater 2025'!$B$3:$B$64=B228),('Resultater 2025'!$G$3:$G$64))</f>
        <v>0</v>
      </c>
    </row>
    <row r="229" spans="1:7" x14ac:dyDescent="0.3">
      <c r="A229" s="19">
        <f t="shared" si="3"/>
        <v>219</v>
      </c>
      <c r="B229" s="21" t="s">
        <v>355</v>
      </c>
      <c r="C229" s="21" t="s">
        <v>11</v>
      </c>
      <c r="D229" s="20" cm="1">
        <f t="array" ref="D229">SUMPRODUCT(--('Pr 2024'!$B$5:$B$663=B229),('Pr 2024'!$D$5:$D$663))+SUMPRODUCT(--('Resultater 2025'!$B$3:$B$64=B229),('Resultater 2025'!$D$3:$D$64))</f>
        <v>11</v>
      </c>
      <c r="E229" s="18" cm="1">
        <f t="array" ref="E229">SUMPRODUCT(--('Pr 2024'!$B$5:$B$663=B229),('Pr 2024'!$E$5:$E$663))+SUMPRODUCT(--('Resultater 2025'!$B$3:$B$64=B229),('Resultater 2025'!$E$3:$E$64))</f>
        <v>0</v>
      </c>
      <c r="F229" s="18" cm="1">
        <f t="array" ref="F229">SUMPRODUCT(--('Pr 2024'!$B$5:$B$663=B229),('Pr 2024'!$F$5:$F$663))+SUMPRODUCT(--('Resultater 2025'!$B$3:$B$64=B229),('Resultater 2025'!$F$3:$F$64))</f>
        <v>0</v>
      </c>
      <c r="G229" s="18" cm="1">
        <f t="array" ref="G229">SUMPRODUCT(--('Pr 2024'!$B$5:$B$663=B229),('Pr 2024'!$G$5:$G$663))+SUMPRODUCT(--('Resultater 2025'!$B$3:$B$64=B229),('Resultater 2025'!$G$3:$G$64))</f>
        <v>0</v>
      </c>
    </row>
    <row r="230" spans="1:7" x14ac:dyDescent="0.3">
      <c r="A230" s="19">
        <f t="shared" si="3"/>
        <v>219</v>
      </c>
      <c r="B230" s="21" t="s">
        <v>356</v>
      </c>
      <c r="C230" s="21" t="s">
        <v>23</v>
      </c>
      <c r="D230" s="20" cm="1">
        <f t="array" ref="D230">SUMPRODUCT(--('Pr 2024'!$B$5:$B$663=B230),('Pr 2024'!$D$5:$D$663))+SUMPRODUCT(--('Resultater 2025'!$B$3:$B$64=B230),('Resultater 2025'!$D$3:$D$64))</f>
        <v>11</v>
      </c>
      <c r="E230" s="18" cm="1">
        <f t="array" ref="E230">SUMPRODUCT(--('Pr 2024'!$B$5:$B$663=B230),('Pr 2024'!$E$5:$E$663))+SUMPRODUCT(--('Resultater 2025'!$B$3:$B$64=B230),('Resultater 2025'!$E$3:$E$64))</f>
        <v>0</v>
      </c>
      <c r="F230" s="18" cm="1">
        <f t="array" ref="F230">SUMPRODUCT(--('Pr 2024'!$B$5:$B$663=B230),('Pr 2024'!$F$5:$F$663))+SUMPRODUCT(--('Resultater 2025'!$B$3:$B$64=B230),('Resultater 2025'!$F$3:$F$64))</f>
        <v>0</v>
      </c>
      <c r="G230" s="18" cm="1">
        <f t="array" ref="G230">SUMPRODUCT(--('Pr 2024'!$B$5:$B$663=B230),('Pr 2024'!$G$5:$G$663))+SUMPRODUCT(--('Resultater 2025'!$B$3:$B$64=B230),('Resultater 2025'!$G$3:$G$64))</f>
        <v>0</v>
      </c>
    </row>
    <row r="231" spans="1:7" x14ac:dyDescent="0.3">
      <c r="A231" s="19">
        <f t="shared" si="3"/>
        <v>219</v>
      </c>
      <c r="B231" s="23" t="s">
        <v>357</v>
      </c>
      <c r="C231" s="23" t="s">
        <v>34</v>
      </c>
      <c r="D231" s="20" cm="1">
        <f t="array" ref="D231">SUMPRODUCT(--('Pr 2024'!$B$5:$B$663=B231),('Pr 2024'!$D$5:$D$663))+SUMPRODUCT(--('Resultater 2025'!$B$3:$B$64=B231),('Resultater 2025'!$D$3:$D$64))</f>
        <v>11</v>
      </c>
      <c r="E231" s="18" cm="1">
        <f t="array" ref="E231">SUMPRODUCT(--('Pr 2024'!$B$5:$B$663=B231),('Pr 2024'!$E$5:$E$663))+SUMPRODUCT(--('Resultater 2025'!$B$3:$B$64=B231),('Resultater 2025'!$E$3:$E$64))</f>
        <v>0</v>
      </c>
      <c r="F231" s="18" cm="1">
        <f t="array" ref="F231">SUMPRODUCT(--('Pr 2024'!$B$5:$B$663=B231),('Pr 2024'!$F$5:$F$663))+SUMPRODUCT(--('Resultater 2025'!$B$3:$B$64=B231),('Resultater 2025'!$F$3:$F$64))</f>
        <v>0</v>
      </c>
      <c r="G231" s="18" cm="1">
        <f t="array" ref="G231">SUMPRODUCT(--('Pr 2024'!$B$5:$B$663=B231),('Pr 2024'!$G$5:$G$663))+SUMPRODUCT(--('Resultater 2025'!$B$3:$B$64=B231),('Resultater 2025'!$G$3:$G$64))</f>
        <v>0</v>
      </c>
    </row>
    <row r="232" spans="1:7" x14ac:dyDescent="0.3">
      <c r="A232" s="19">
        <f t="shared" si="3"/>
        <v>228</v>
      </c>
      <c r="B232" s="21" t="s">
        <v>358</v>
      </c>
      <c r="C232" s="21" t="s">
        <v>359</v>
      </c>
      <c r="D232" s="20" cm="1">
        <f t="array" ref="D232">SUMPRODUCT(--('Pr 2024'!$B$5:$B$663=B232),('Pr 2024'!$D$5:$D$663))+SUMPRODUCT(--('Resultater 2025'!$B$3:$B$64=B232),('Resultater 2025'!$D$3:$D$64))</f>
        <v>10</v>
      </c>
      <c r="E232" s="18" cm="1">
        <f t="array" ref="E232">SUMPRODUCT(--('Pr 2024'!$B$5:$B$663=B232),('Pr 2024'!$E$5:$E$663))+SUMPRODUCT(--('Resultater 2025'!$B$3:$B$64=B232),('Resultater 2025'!$E$3:$E$64))</f>
        <v>1</v>
      </c>
      <c r="F232" s="18" cm="1">
        <f t="array" ref="F232">SUMPRODUCT(--('Pr 2024'!$B$5:$B$663=B232),('Pr 2024'!$F$5:$F$663))+SUMPRODUCT(--('Resultater 2025'!$B$3:$B$64=B232),('Resultater 2025'!$F$3:$F$64))</f>
        <v>0</v>
      </c>
      <c r="G232" s="18" cm="1">
        <f t="array" ref="G232">SUMPRODUCT(--('Pr 2024'!$B$5:$B$663=B232),('Pr 2024'!$G$5:$G$663))+SUMPRODUCT(--('Resultater 2025'!$B$3:$B$64=B232),('Resultater 2025'!$G$3:$G$64))</f>
        <v>0</v>
      </c>
    </row>
    <row r="233" spans="1:7" x14ac:dyDescent="0.3">
      <c r="A233" s="19">
        <f t="shared" si="3"/>
        <v>228</v>
      </c>
      <c r="B233" s="21" t="s">
        <v>360</v>
      </c>
      <c r="C233" s="21" t="s">
        <v>361</v>
      </c>
      <c r="D233" s="20" cm="1">
        <f t="array" ref="D233">SUMPRODUCT(--('Pr 2024'!$B$5:$B$663=B233),('Pr 2024'!$D$5:$D$663))+SUMPRODUCT(--('Resultater 2025'!$B$3:$B$64=B233),('Resultater 2025'!$D$3:$D$64))</f>
        <v>10</v>
      </c>
      <c r="E233" s="18" cm="1">
        <f t="array" ref="E233">SUMPRODUCT(--('Pr 2024'!$B$5:$B$663=B233),('Pr 2024'!$E$5:$E$663))+SUMPRODUCT(--('Resultater 2025'!$B$3:$B$64=B233),('Resultater 2025'!$E$3:$E$64))</f>
        <v>1</v>
      </c>
      <c r="F233" s="18" cm="1">
        <f t="array" ref="F233">SUMPRODUCT(--('Pr 2024'!$B$5:$B$663=B233),('Pr 2024'!$F$5:$F$663))+SUMPRODUCT(--('Resultater 2025'!$B$3:$B$64=B233),('Resultater 2025'!$F$3:$F$64))</f>
        <v>0</v>
      </c>
      <c r="G233" s="18" cm="1">
        <f t="array" ref="G233">SUMPRODUCT(--('Pr 2024'!$B$5:$B$663=B233),('Pr 2024'!$G$5:$G$663))+SUMPRODUCT(--('Resultater 2025'!$B$3:$B$64=B233),('Resultater 2025'!$G$3:$G$64))</f>
        <v>0</v>
      </c>
    </row>
    <row r="234" spans="1:7" x14ac:dyDescent="0.3">
      <c r="A234" s="19">
        <f t="shared" si="3"/>
        <v>228</v>
      </c>
      <c r="B234" s="21" t="s">
        <v>363</v>
      </c>
      <c r="C234" s="21" t="s">
        <v>19</v>
      </c>
      <c r="D234" s="20" cm="1">
        <f t="array" ref="D234">SUMPRODUCT(--('Pr 2024'!$B$5:$B$663=B234),('Pr 2024'!$D$5:$D$663))+SUMPRODUCT(--('Resultater 2025'!$B$3:$B$64=B234),('Resultater 2025'!$D$3:$D$64))</f>
        <v>10</v>
      </c>
      <c r="E234" s="18" cm="1">
        <f t="array" ref="E234">SUMPRODUCT(--('Pr 2024'!$B$5:$B$663=B234),('Pr 2024'!$E$5:$E$663))+SUMPRODUCT(--('Resultater 2025'!$B$3:$B$64=B234),('Resultater 2025'!$E$3:$E$64))</f>
        <v>0</v>
      </c>
      <c r="F234" s="18" cm="1">
        <f t="array" ref="F234">SUMPRODUCT(--('Pr 2024'!$B$5:$B$663=B234),('Pr 2024'!$F$5:$F$663))+SUMPRODUCT(--('Resultater 2025'!$B$3:$B$64=B234),('Resultater 2025'!$F$3:$F$64))</f>
        <v>0</v>
      </c>
      <c r="G234" s="18" cm="1">
        <f t="array" ref="G234">SUMPRODUCT(--('Pr 2024'!$B$5:$B$663=B234),('Pr 2024'!$G$5:$G$663))+SUMPRODUCT(--('Resultater 2025'!$B$3:$B$64=B234),('Resultater 2025'!$G$3:$G$64))</f>
        <v>1</v>
      </c>
    </row>
    <row r="235" spans="1:7" x14ac:dyDescent="0.3">
      <c r="A235" s="19">
        <f t="shared" si="3"/>
        <v>228</v>
      </c>
      <c r="B235" s="23" t="s">
        <v>364</v>
      </c>
      <c r="C235" s="23" t="s">
        <v>51</v>
      </c>
      <c r="D235" s="20" cm="1">
        <f t="array" ref="D235">SUMPRODUCT(--('Pr 2024'!$B$5:$B$663=B235),('Pr 2024'!$D$5:$D$663))+SUMPRODUCT(--('Resultater 2025'!$B$3:$B$64=B235),('Resultater 2025'!$D$3:$D$64))</f>
        <v>10</v>
      </c>
      <c r="E235" s="18" cm="1">
        <f t="array" ref="E235">SUMPRODUCT(--('Pr 2024'!$B$5:$B$663=B235),('Pr 2024'!$E$5:$E$663))+SUMPRODUCT(--('Resultater 2025'!$B$3:$B$64=B235),('Resultater 2025'!$E$3:$E$64))</f>
        <v>0</v>
      </c>
      <c r="F235" s="18" cm="1">
        <f t="array" ref="F235">SUMPRODUCT(--('Pr 2024'!$B$5:$B$663=B235),('Pr 2024'!$F$5:$F$663))+SUMPRODUCT(--('Resultater 2025'!$B$3:$B$64=B235),('Resultater 2025'!$F$3:$F$64))</f>
        <v>0</v>
      </c>
      <c r="G235" s="18" cm="1">
        <f t="array" ref="G235">SUMPRODUCT(--('Pr 2024'!$B$5:$B$663=B235),('Pr 2024'!$G$5:$G$663))+SUMPRODUCT(--('Resultater 2025'!$B$3:$B$64=B235),('Resultater 2025'!$G$3:$G$64))</f>
        <v>1</v>
      </c>
    </row>
    <row r="236" spans="1:7" x14ac:dyDescent="0.3">
      <c r="A236" s="19">
        <f t="shared" si="3"/>
        <v>228</v>
      </c>
      <c r="B236" s="21" t="s">
        <v>701</v>
      </c>
      <c r="C236" s="21" t="s">
        <v>699</v>
      </c>
      <c r="D236" s="20" cm="1">
        <f t="array" ref="D236">SUMPRODUCT(--('Pr 2024'!$B$5:$B$663=B236),('Pr 2024'!$D$5:$D$663))+SUMPRODUCT(--('Resultater 2025'!$B$3:$B$64=B236),('Resultater 2025'!$D$3:$D$64))</f>
        <v>10</v>
      </c>
      <c r="E236" s="18" cm="1">
        <f t="array" ref="E236">SUMPRODUCT(--('Pr 2024'!$B$5:$B$663=B236),('Pr 2024'!$E$5:$E$663))+SUMPRODUCT(--('Resultater 2025'!$B$3:$B$64=B236),('Resultater 2025'!$E$3:$E$64))</f>
        <v>0</v>
      </c>
      <c r="F236" s="18" cm="1">
        <f t="array" ref="F236">SUMPRODUCT(--('Pr 2024'!$B$5:$B$663=B236),('Pr 2024'!$F$5:$F$663))+SUMPRODUCT(--('Resultater 2025'!$B$3:$B$64=B236),('Resultater 2025'!$F$3:$F$64))</f>
        <v>0</v>
      </c>
      <c r="G236" s="18" cm="1">
        <f t="array" ref="G236">SUMPRODUCT(--('Pr 2024'!$B$5:$B$663=B236),('Pr 2024'!$G$5:$G$663))+SUMPRODUCT(--('Resultater 2025'!$B$3:$B$64=B236),('Resultater 2025'!$G$3:$G$64))</f>
        <v>1</v>
      </c>
    </row>
    <row r="237" spans="1:7" x14ac:dyDescent="0.3">
      <c r="A237" s="19">
        <f t="shared" si="3"/>
        <v>228</v>
      </c>
      <c r="B237" s="21" t="s">
        <v>365</v>
      </c>
      <c r="C237" s="21" t="s">
        <v>30</v>
      </c>
      <c r="D237" s="20" cm="1">
        <f t="array" ref="D237">SUMPRODUCT(--('Pr 2024'!$B$5:$B$663=B237),('Pr 2024'!$D$5:$D$663))+SUMPRODUCT(--('Resultater 2025'!$B$3:$B$64=B237),('Resultater 2025'!$D$3:$D$64))</f>
        <v>10</v>
      </c>
      <c r="E237" s="18" cm="1">
        <f t="array" ref="E237">SUMPRODUCT(--('Pr 2024'!$B$5:$B$663=B237),('Pr 2024'!$E$5:$E$663))+SUMPRODUCT(--('Resultater 2025'!$B$3:$B$64=B237),('Resultater 2025'!$E$3:$E$64))</f>
        <v>0</v>
      </c>
      <c r="F237" s="18" cm="1">
        <f t="array" ref="F237">SUMPRODUCT(--('Pr 2024'!$B$5:$B$663=B237),('Pr 2024'!$F$5:$F$663))+SUMPRODUCT(--('Resultater 2025'!$B$3:$B$64=B237),('Resultater 2025'!$F$3:$F$64))</f>
        <v>0</v>
      </c>
      <c r="G237" s="18" cm="1">
        <f t="array" ref="G237">SUMPRODUCT(--('Pr 2024'!$B$5:$B$663=B237),('Pr 2024'!$G$5:$G$663))+SUMPRODUCT(--('Resultater 2025'!$B$3:$B$64=B237),('Resultater 2025'!$G$3:$G$64))</f>
        <v>0</v>
      </c>
    </row>
    <row r="238" spans="1:7" x14ac:dyDescent="0.3">
      <c r="A238" s="19">
        <f t="shared" si="3"/>
        <v>228</v>
      </c>
      <c r="B238" s="21" t="s">
        <v>366</v>
      </c>
      <c r="C238" s="21" t="s">
        <v>367</v>
      </c>
      <c r="D238" s="20" cm="1">
        <f t="array" ref="D238">SUMPRODUCT(--('Pr 2024'!$B$5:$B$663=B238),('Pr 2024'!$D$5:$D$663))+SUMPRODUCT(--('Resultater 2025'!$B$3:$B$64=B238),('Resultater 2025'!$D$3:$D$64))</f>
        <v>10</v>
      </c>
      <c r="E238" s="18" cm="1">
        <f t="array" ref="E238">SUMPRODUCT(--('Pr 2024'!$B$5:$B$663=B238),('Pr 2024'!$E$5:$E$663))+SUMPRODUCT(--('Resultater 2025'!$B$3:$B$64=B238),('Resultater 2025'!$E$3:$E$64))</f>
        <v>0</v>
      </c>
      <c r="F238" s="18" cm="1">
        <f t="array" ref="F238">SUMPRODUCT(--('Pr 2024'!$B$5:$B$663=B238),('Pr 2024'!$F$5:$F$663))+SUMPRODUCT(--('Resultater 2025'!$B$3:$B$64=B238),('Resultater 2025'!$F$3:$F$64))</f>
        <v>0</v>
      </c>
      <c r="G238" s="18" cm="1">
        <f t="array" ref="G238">SUMPRODUCT(--('Pr 2024'!$B$5:$B$663=B238),('Pr 2024'!$G$5:$G$663))+SUMPRODUCT(--('Resultater 2025'!$B$3:$B$64=B238),('Resultater 2025'!$G$3:$G$64))</f>
        <v>0</v>
      </c>
    </row>
    <row r="239" spans="1:7" x14ac:dyDescent="0.3">
      <c r="A239" s="19">
        <f t="shared" si="3"/>
        <v>228</v>
      </c>
      <c r="B239" s="21" t="s">
        <v>368</v>
      </c>
      <c r="C239" s="21" t="s">
        <v>369</v>
      </c>
      <c r="D239" s="20" cm="1">
        <f t="array" ref="D239">SUMPRODUCT(--('Pr 2024'!$B$5:$B$663=B239),('Pr 2024'!$D$5:$D$663))+SUMPRODUCT(--('Resultater 2025'!$B$3:$B$64=B239),('Resultater 2025'!$D$3:$D$64))</f>
        <v>10</v>
      </c>
      <c r="E239" s="18" cm="1">
        <f t="array" ref="E239">SUMPRODUCT(--('Pr 2024'!$B$5:$B$663=B239),('Pr 2024'!$E$5:$E$663))+SUMPRODUCT(--('Resultater 2025'!$B$3:$B$64=B239),('Resultater 2025'!$E$3:$E$64))</f>
        <v>0</v>
      </c>
      <c r="F239" s="18" cm="1">
        <f t="array" ref="F239">SUMPRODUCT(--('Pr 2024'!$B$5:$B$663=B239),('Pr 2024'!$F$5:$F$663))+SUMPRODUCT(--('Resultater 2025'!$B$3:$B$64=B239),('Resultater 2025'!$F$3:$F$64))</f>
        <v>0</v>
      </c>
      <c r="G239" s="18" cm="1">
        <f t="array" ref="G239">SUMPRODUCT(--('Pr 2024'!$B$5:$B$663=B239),('Pr 2024'!$G$5:$G$663))+SUMPRODUCT(--('Resultater 2025'!$B$3:$B$64=B239),('Resultater 2025'!$G$3:$G$64))</f>
        <v>0</v>
      </c>
    </row>
    <row r="240" spans="1:7" x14ac:dyDescent="0.3">
      <c r="A240" s="19">
        <f t="shared" si="3"/>
        <v>228</v>
      </c>
      <c r="B240" s="21" t="s">
        <v>370</v>
      </c>
      <c r="C240" s="21" t="s">
        <v>371</v>
      </c>
      <c r="D240" s="20" cm="1">
        <f t="array" ref="D240">SUMPRODUCT(--('Pr 2024'!$B$5:$B$663=B240),('Pr 2024'!$D$5:$D$663))+SUMPRODUCT(--('Resultater 2025'!$B$3:$B$64=B240),('Resultater 2025'!$D$3:$D$64))</f>
        <v>10</v>
      </c>
      <c r="E240" s="18" cm="1">
        <f t="array" ref="E240">SUMPRODUCT(--('Pr 2024'!$B$5:$B$663=B240),('Pr 2024'!$E$5:$E$663))+SUMPRODUCT(--('Resultater 2025'!$B$3:$B$64=B240),('Resultater 2025'!$E$3:$E$64))</f>
        <v>0</v>
      </c>
      <c r="F240" s="18" cm="1">
        <f t="array" ref="F240">SUMPRODUCT(--('Pr 2024'!$B$5:$B$663=B240),('Pr 2024'!$F$5:$F$663))+SUMPRODUCT(--('Resultater 2025'!$B$3:$B$64=B240),('Resultater 2025'!$F$3:$F$64))</f>
        <v>0</v>
      </c>
      <c r="G240" s="18" cm="1">
        <f t="array" ref="G240">SUMPRODUCT(--('Pr 2024'!$B$5:$B$663=B240),('Pr 2024'!$G$5:$G$663))+SUMPRODUCT(--('Resultater 2025'!$B$3:$B$64=B240),('Resultater 2025'!$G$3:$G$64))</f>
        <v>0</v>
      </c>
    </row>
    <row r="241" spans="1:7" x14ac:dyDescent="0.3">
      <c r="A241" s="19">
        <f t="shared" si="3"/>
        <v>228</v>
      </c>
      <c r="B241" s="21" t="s">
        <v>372</v>
      </c>
      <c r="C241" s="21" t="s">
        <v>46</v>
      </c>
      <c r="D241" s="20" cm="1">
        <f t="array" ref="D241">SUMPRODUCT(--('Pr 2024'!$B$5:$B$663=B241),('Pr 2024'!$D$5:$D$663))+SUMPRODUCT(--('Resultater 2025'!$B$3:$B$64=B241),('Resultater 2025'!$D$3:$D$64))</f>
        <v>10</v>
      </c>
      <c r="E241" s="18" cm="1">
        <f t="array" ref="E241">SUMPRODUCT(--('Pr 2024'!$B$5:$B$663=B241),('Pr 2024'!$E$5:$E$663))+SUMPRODUCT(--('Resultater 2025'!$B$3:$B$64=B241),('Resultater 2025'!$E$3:$E$64))</f>
        <v>0</v>
      </c>
      <c r="F241" s="18" cm="1">
        <f t="array" ref="F241">SUMPRODUCT(--('Pr 2024'!$B$5:$B$663=B241),('Pr 2024'!$F$5:$F$663))+SUMPRODUCT(--('Resultater 2025'!$B$3:$B$64=B241),('Resultater 2025'!$F$3:$F$64))</f>
        <v>0</v>
      </c>
      <c r="G241" s="18" cm="1">
        <f t="array" ref="G241">SUMPRODUCT(--('Pr 2024'!$B$5:$B$663=B241),('Pr 2024'!$G$5:$G$663))+SUMPRODUCT(--('Resultater 2025'!$B$3:$B$64=B241),('Resultater 2025'!$G$3:$G$64))</f>
        <v>0</v>
      </c>
    </row>
    <row r="242" spans="1:7" x14ac:dyDescent="0.3">
      <c r="A242" s="19">
        <f t="shared" si="3"/>
        <v>228</v>
      </c>
      <c r="B242" s="21" t="s">
        <v>373</v>
      </c>
      <c r="C242" s="21" t="s">
        <v>45</v>
      </c>
      <c r="D242" s="20" cm="1">
        <f t="array" ref="D242">SUMPRODUCT(--('Pr 2024'!$B$5:$B$663=B242),('Pr 2024'!$D$5:$D$663))+SUMPRODUCT(--('Resultater 2025'!$B$3:$B$64=B242),('Resultater 2025'!$D$3:$D$64))</f>
        <v>10</v>
      </c>
      <c r="E242" s="18" cm="1">
        <f t="array" ref="E242">SUMPRODUCT(--('Pr 2024'!$B$5:$B$663=B242),('Pr 2024'!$E$5:$E$663))+SUMPRODUCT(--('Resultater 2025'!$B$3:$B$64=B242),('Resultater 2025'!$E$3:$E$64))</f>
        <v>0</v>
      </c>
      <c r="F242" s="18" cm="1">
        <f t="array" ref="F242">SUMPRODUCT(--('Pr 2024'!$B$5:$B$663=B242),('Pr 2024'!$F$5:$F$663))+SUMPRODUCT(--('Resultater 2025'!$B$3:$B$64=B242),('Resultater 2025'!$F$3:$F$64))</f>
        <v>0</v>
      </c>
      <c r="G242" s="18" cm="1">
        <f t="array" ref="G242">SUMPRODUCT(--('Pr 2024'!$B$5:$B$663=B242),('Pr 2024'!$G$5:$G$663))+SUMPRODUCT(--('Resultater 2025'!$B$3:$B$64=B242),('Resultater 2025'!$G$3:$G$64))</f>
        <v>0</v>
      </c>
    </row>
    <row r="243" spans="1:7" x14ac:dyDescent="0.3">
      <c r="A243" s="19">
        <f t="shared" si="3"/>
        <v>228</v>
      </c>
      <c r="B243" s="21" t="s">
        <v>374</v>
      </c>
      <c r="C243" s="21" t="s">
        <v>23</v>
      </c>
      <c r="D243" s="20" cm="1">
        <f t="array" ref="D243">SUMPRODUCT(--('Pr 2024'!$B$5:$B$663=B243),('Pr 2024'!$D$5:$D$663))+SUMPRODUCT(--('Resultater 2025'!$B$3:$B$64=B243),('Resultater 2025'!$D$3:$D$64))</f>
        <v>10</v>
      </c>
      <c r="E243" s="18" cm="1">
        <f t="array" ref="E243">SUMPRODUCT(--('Pr 2024'!$B$5:$B$663=B243),('Pr 2024'!$E$5:$E$663))+SUMPRODUCT(--('Resultater 2025'!$B$3:$B$64=B243),('Resultater 2025'!$E$3:$E$64))</f>
        <v>0</v>
      </c>
      <c r="F243" s="18" cm="1">
        <f t="array" ref="F243">SUMPRODUCT(--('Pr 2024'!$B$5:$B$663=B243),('Pr 2024'!$F$5:$F$663))+SUMPRODUCT(--('Resultater 2025'!$B$3:$B$64=B243),('Resultater 2025'!$F$3:$F$64))</f>
        <v>0</v>
      </c>
      <c r="G243" s="18" cm="1">
        <f t="array" ref="G243">SUMPRODUCT(--('Pr 2024'!$B$5:$B$663=B243),('Pr 2024'!$G$5:$G$663))+SUMPRODUCT(--('Resultater 2025'!$B$3:$B$64=B243),('Resultater 2025'!$G$3:$G$64))</f>
        <v>0</v>
      </c>
    </row>
    <row r="244" spans="1:7" x14ac:dyDescent="0.3">
      <c r="A244" s="19">
        <f t="shared" si="3"/>
        <v>228</v>
      </c>
      <c r="B244" s="23" t="s">
        <v>375</v>
      </c>
      <c r="C244" s="23" t="s">
        <v>33</v>
      </c>
      <c r="D244" s="20" cm="1">
        <f t="array" ref="D244">SUMPRODUCT(--('Pr 2024'!$B$5:$B$663=B244),('Pr 2024'!$D$5:$D$663))+SUMPRODUCT(--('Resultater 2025'!$B$3:$B$64=B244),('Resultater 2025'!$D$3:$D$64))</f>
        <v>10</v>
      </c>
      <c r="E244" s="18" cm="1">
        <f t="array" ref="E244">SUMPRODUCT(--('Pr 2024'!$B$5:$B$663=B244),('Pr 2024'!$E$5:$E$663))+SUMPRODUCT(--('Resultater 2025'!$B$3:$B$64=B244),('Resultater 2025'!$E$3:$E$64))</f>
        <v>0</v>
      </c>
      <c r="F244" s="18" cm="1">
        <f t="array" ref="F244">SUMPRODUCT(--('Pr 2024'!$B$5:$B$663=B244),('Pr 2024'!$F$5:$F$663))+SUMPRODUCT(--('Resultater 2025'!$B$3:$B$64=B244),('Resultater 2025'!$F$3:$F$64))</f>
        <v>0</v>
      </c>
      <c r="G244" s="18" cm="1">
        <f t="array" ref="G244">SUMPRODUCT(--('Pr 2024'!$B$5:$B$663=B244),('Pr 2024'!$G$5:$G$663))+SUMPRODUCT(--('Resultater 2025'!$B$3:$B$64=B244),('Resultater 2025'!$G$3:$G$64))</f>
        <v>0</v>
      </c>
    </row>
    <row r="245" spans="1:7" x14ac:dyDescent="0.3">
      <c r="A245" s="19">
        <f t="shared" si="3"/>
        <v>228</v>
      </c>
      <c r="B245" s="23" t="s">
        <v>481</v>
      </c>
      <c r="C245" s="23" t="s">
        <v>34</v>
      </c>
      <c r="D245" s="20" cm="1">
        <f t="array" ref="D245">SUMPRODUCT(--('Pr 2024'!$B$5:$B$663=B245),('Pr 2024'!$D$5:$D$663))+SUMPRODUCT(--('Resultater 2025'!$B$3:$B$64=B245),('Resultater 2025'!$D$3:$D$64))</f>
        <v>10</v>
      </c>
      <c r="E245" s="18" cm="1">
        <f t="array" ref="E245">SUMPRODUCT(--('Pr 2024'!$B$5:$B$663=B245),('Pr 2024'!$E$5:$E$663))+SUMPRODUCT(--('Resultater 2025'!$B$3:$B$64=B245),('Resultater 2025'!$E$3:$E$64))</f>
        <v>0</v>
      </c>
      <c r="F245" s="18" cm="1">
        <f t="array" ref="F245">SUMPRODUCT(--('Pr 2024'!$B$5:$B$663=B245),('Pr 2024'!$F$5:$F$663))+SUMPRODUCT(--('Resultater 2025'!$B$3:$B$64=B245),('Resultater 2025'!$F$3:$F$64))</f>
        <v>0</v>
      </c>
      <c r="G245" s="18" cm="1">
        <f t="array" ref="G245">SUMPRODUCT(--('Pr 2024'!$B$5:$B$663=B245),('Pr 2024'!$G$5:$G$663))+SUMPRODUCT(--('Resultater 2025'!$B$3:$B$64=B245),('Resultater 2025'!$G$3:$G$64))</f>
        <v>0</v>
      </c>
    </row>
    <row r="246" spans="1:7" x14ac:dyDescent="0.3">
      <c r="A246" s="19">
        <f t="shared" si="3"/>
        <v>228</v>
      </c>
      <c r="B246" s="21" t="s">
        <v>667</v>
      </c>
      <c r="C246" s="21" t="s">
        <v>11</v>
      </c>
      <c r="D246" s="20" cm="1">
        <f t="array" ref="D246">SUMPRODUCT(--('Pr 2024'!$B$5:$B$663=B246),('Pr 2024'!$D$5:$D$663))+SUMPRODUCT(--('Resultater 2025'!$B$3:$B$64=B246),('Resultater 2025'!$D$3:$D$64))</f>
        <v>10</v>
      </c>
      <c r="E246" s="18" cm="1">
        <f t="array" ref="E246">SUMPRODUCT(--('Pr 2024'!$B$5:$B$663=B246),('Pr 2024'!$E$5:$E$663))+SUMPRODUCT(--('Resultater 2025'!$B$3:$B$64=B246),('Resultater 2025'!$E$3:$E$64))</f>
        <v>0</v>
      </c>
      <c r="F246" s="18" cm="1">
        <f t="array" ref="F246">SUMPRODUCT(--('Pr 2024'!$B$5:$B$663=B246),('Pr 2024'!$F$5:$F$663))+SUMPRODUCT(--('Resultater 2025'!$B$3:$B$64=B246),('Resultater 2025'!$F$3:$F$64))</f>
        <v>0</v>
      </c>
      <c r="G246" s="18" cm="1">
        <f t="array" ref="G246">SUMPRODUCT(--('Pr 2024'!$B$5:$B$663=B246),('Pr 2024'!$G$5:$G$663))+SUMPRODUCT(--('Resultater 2025'!$B$3:$B$64=B246),('Resultater 2025'!$G$3:$G$64))</f>
        <v>0</v>
      </c>
    </row>
    <row r="247" spans="1:7" x14ac:dyDescent="0.3">
      <c r="A247" s="19">
        <f t="shared" si="3"/>
        <v>243</v>
      </c>
      <c r="B247" s="23" t="s">
        <v>668</v>
      </c>
      <c r="C247" s="23" t="s">
        <v>274</v>
      </c>
      <c r="D247" s="20" cm="1">
        <f t="array" ref="D247">SUMPRODUCT(--('Pr 2024'!$B$5:$B$663=B247),('Pr 2024'!$D$5:$D$663))+SUMPRODUCT(--('Resultater 2025'!$B$3:$B$64=B247),('Resultater 2025'!$D$3:$D$64))</f>
        <v>9</v>
      </c>
      <c r="E247" s="18" cm="1">
        <f t="array" ref="E247">SUMPRODUCT(--('Pr 2024'!$B$5:$B$663=B247),('Pr 2024'!$E$5:$E$663))+SUMPRODUCT(--('Resultater 2025'!$B$3:$B$64=B247),('Resultater 2025'!$E$3:$E$64))</f>
        <v>0</v>
      </c>
      <c r="F247" s="18" cm="1">
        <f t="array" ref="F247">SUMPRODUCT(--('Pr 2024'!$B$5:$B$663=B247),('Pr 2024'!$F$5:$F$663))+SUMPRODUCT(--('Resultater 2025'!$B$3:$B$64=B247),('Resultater 2025'!$F$3:$F$64))</f>
        <v>1</v>
      </c>
      <c r="G247" s="18" cm="1">
        <f t="array" ref="G247">SUMPRODUCT(--('Pr 2024'!$B$5:$B$663=B247),('Pr 2024'!$G$5:$G$663))+SUMPRODUCT(--('Resultater 2025'!$B$3:$B$64=B247),('Resultater 2025'!$G$3:$G$64))</f>
        <v>0</v>
      </c>
    </row>
    <row r="248" spans="1:7" x14ac:dyDescent="0.3">
      <c r="A248" s="19">
        <f t="shared" si="3"/>
        <v>243</v>
      </c>
      <c r="B248" s="21" t="s">
        <v>376</v>
      </c>
      <c r="C248" s="21" t="s">
        <v>377</v>
      </c>
      <c r="D248" s="20" cm="1">
        <f t="array" ref="D248">SUMPRODUCT(--('Pr 2024'!$B$5:$B$663=B248),('Pr 2024'!$D$5:$D$663))+SUMPRODUCT(--('Resultater 2025'!$B$3:$B$64=B248),('Resultater 2025'!$D$3:$D$64))</f>
        <v>9</v>
      </c>
      <c r="E248" s="18" cm="1">
        <f t="array" ref="E248">SUMPRODUCT(--('Pr 2024'!$B$5:$B$663=B248),('Pr 2024'!$E$5:$E$663))+SUMPRODUCT(--('Resultater 2025'!$B$3:$B$64=B248),('Resultater 2025'!$E$3:$E$64))</f>
        <v>0</v>
      </c>
      <c r="F248" s="18" cm="1">
        <f t="array" ref="F248">SUMPRODUCT(--('Pr 2024'!$B$5:$B$663=B248),('Pr 2024'!$F$5:$F$663))+SUMPRODUCT(--('Resultater 2025'!$B$3:$B$64=B248),('Resultater 2025'!$F$3:$F$64))</f>
        <v>1</v>
      </c>
      <c r="G248" s="18" cm="1">
        <f t="array" ref="G248">SUMPRODUCT(--('Pr 2024'!$B$5:$B$663=B248),('Pr 2024'!$G$5:$G$663))+SUMPRODUCT(--('Resultater 2025'!$B$3:$B$64=B248),('Resultater 2025'!$G$3:$G$64))</f>
        <v>0</v>
      </c>
    </row>
    <row r="249" spans="1:7" x14ac:dyDescent="0.3">
      <c r="A249" s="19">
        <f t="shared" si="3"/>
        <v>243</v>
      </c>
      <c r="B249" s="21" t="s">
        <v>378</v>
      </c>
      <c r="C249" s="21" t="s">
        <v>19</v>
      </c>
      <c r="D249" s="20" cm="1">
        <f t="array" ref="D249">SUMPRODUCT(--('Pr 2024'!$B$5:$B$663=B249),('Pr 2024'!$D$5:$D$663))+SUMPRODUCT(--('Resultater 2025'!$B$3:$B$64=B249),('Resultater 2025'!$D$3:$D$64))</f>
        <v>9</v>
      </c>
      <c r="E249" s="18" cm="1">
        <f t="array" ref="E249">SUMPRODUCT(--('Pr 2024'!$B$5:$B$663=B249),('Pr 2024'!$E$5:$E$663))+SUMPRODUCT(--('Resultater 2025'!$B$3:$B$64=B249),('Resultater 2025'!$E$3:$E$64))</f>
        <v>0</v>
      </c>
      <c r="F249" s="18" cm="1">
        <f t="array" ref="F249">SUMPRODUCT(--('Pr 2024'!$B$5:$B$663=B249),('Pr 2024'!$F$5:$F$663))+SUMPRODUCT(--('Resultater 2025'!$B$3:$B$64=B249),('Resultater 2025'!$F$3:$F$64))</f>
        <v>1</v>
      </c>
      <c r="G249" s="18" cm="1">
        <f t="array" ref="G249">SUMPRODUCT(--('Pr 2024'!$B$5:$B$663=B249),('Pr 2024'!$G$5:$G$663))+SUMPRODUCT(--('Resultater 2025'!$B$3:$B$64=B249),('Resultater 2025'!$G$3:$G$64))</f>
        <v>0</v>
      </c>
    </row>
    <row r="250" spans="1:7" x14ac:dyDescent="0.3">
      <c r="A250" s="19">
        <f t="shared" si="3"/>
        <v>243</v>
      </c>
      <c r="B250" s="21" t="s">
        <v>379</v>
      </c>
      <c r="C250" s="21" t="s">
        <v>46</v>
      </c>
      <c r="D250" s="20" cm="1">
        <f t="array" ref="D250">SUMPRODUCT(--('Pr 2024'!$B$5:$B$663=B250),('Pr 2024'!$D$5:$D$663))+SUMPRODUCT(--('Resultater 2025'!$B$3:$B$64=B250),('Resultater 2025'!$D$3:$D$64))</f>
        <v>9</v>
      </c>
      <c r="E250" s="18" cm="1">
        <f t="array" ref="E250">SUMPRODUCT(--('Pr 2024'!$B$5:$B$663=B250),('Pr 2024'!$E$5:$E$663))+SUMPRODUCT(--('Resultater 2025'!$B$3:$B$64=B250),('Resultater 2025'!$E$3:$E$64))</f>
        <v>0</v>
      </c>
      <c r="F250" s="18" cm="1">
        <f t="array" ref="F250">SUMPRODUCT(--('Pr 2024'!$B$5:$B$663=B250),('Pr 2024'!$F$5:$F$663))+SUMPRODUCT(--('Resultater 2025'!$B$3:$B$64=B250),('Resultater 2025'!$F$3:$F$64))</f>
        <v>1</v>
      </c>
      <c r="G250" s="18" cm="1">
        <f t="array" ref="G250">SUMPRODUCT(--('Pr 2024'!$B$5:$B$663=B250),('Pr 2024'!$G$5:$G$663))+SUMPRODUCT(--('Resultater 2025'!$B$3:$B$64=B250),('Resultater 2025'!$G$3:$G$64))</f>
        <v>0</v>
      </c>
    </row>
    <row r="251" spans="1:7" x14ac:dyDescent="0.3">
      <c r="A251" s="19">
        <f t="shared" si="3"/>
        <v>243</v>
      </c>
      <c r="B251" s="21" t="s">
        <v>380</v>
      </c>
      <c r="C251" s="21" t="s">
        <v>381</v>
      </c>
      <c r="D251" s="20" cm="1">
        <f t="array" ref="D251">SUMPRODUCT(--('Pr 2024'!$B$5:$B$663=B251),('Pr 2024'!$D$5:$D$663))+SUMPRODUCT(--('Resultater 2025'!$B$3:$B$64=B251),('Resultater 2025'!$D$3:$D$64))</f>
        <v>9</v>
      </c>
      <c r="E251" s="18" cm="1">
        <f t="array" ref="E251">SUMPRODUCT(--('Pr 2024'!$B$5:$B$663=B251),('Pr 2024'!$E$5:$E$663))+SUMPRODUCT(--('Resultater 2025'!$B$3:$B$64=B251),('Resultater 2025'!$E$3:$E$64))</f>
        <v>0</v>
      </c>
      <c r="F251" s="18" cm="1">
        <f t="array" ref="F251">SUMPRODUCT(--('Pr 2024'!$B$5:$B$663=B251),('Pr 2024'!$F$5:$F$663))+SUMPRODUCT(--('Resultater 2025'!$B$3:$B$64=B251),('Resultater 2025'!$F$3:$F$64))</f>
        <v>1</v>
      </c>
      <c r="G251" s="18" cm="1">
        <f t="array" ref="G251">SUMPRODUCT(--('Pr 2024'!$B$5:$B$663=B251),('Pr 2024'!$G$5:$G$663))+SUMPRODUCT(--('Resultater 2025'!$B$3:$B$64=B251),('Resultater 2025'!$G$3:$G$64))</f>
        <v>0</v>
      </c>
    </row>
    <row r="252" spans="1:7" x14ac:dyDescent="0.3">
      <c r="A252" s="19">
        <f t="shared" si="3"/>
        <v>243</v>
      </c>
      <c r="B252" s="21" t="s">
        <v>382</v>
      </c>
      <c r="C252" s="21" t="s">
        <v>11</v>
      </c>
      <c r="D252" s="20" cm="1">
        <f t="array" ref="D252">SUMPRODUCT(--('Pr 2024'!$B$5:$B$663=B252),('Pr 2024'!$D$5:$D$663))+SUMPRODUCT(--('Resultater 2025'!$B$3:$B$64=B252),('Resultater 2025'!$D$3:$D$64))</f>
        <v>9</v>
      </c>
      <c r="E252" s="18" cm="1">
        <f t="array" ref="E252">SUMPRODUCT(--('Pr 2024'!$B$5:$B$663=B252),('Pr 2024'!$E$5:$E$663))+SUMPRODUCT(--('Resultater 2025'!$B$3:$B$64=B252),('Resultater 2025'!$E$3:$E$64))</f>
        <v>0</v>
      </c>
      <c r="F252" s="18" cm="1">
        <f t="array" ref="F252">SUMPRODUCT(--('Pr 2024'!$B$5:$B$663=B252),('Pr 2024'!$F$5:$F$663))+SUMPRODUCT(--('Resultater 2025'!$B$3:$B$64=B252),('Resultater 2025'!$F$3:$F$64))</f>
        <v>1</v>
      </c>
      <c r="G252" s="18" cm="1">
        <f t="array" ref="G252">SUMPRODUCT(--('Pr 2024'!$B$5:$B$663=B252),('Pr 2024'!$G$5:$G$663))+SUMPRODUCT(--('Resultater 2025'!$B$3:$B$64=B252),('Resultater 2025'!$G$3:$G$64))</f>
        <v>0</v>
      </c>
    </row>
    <row r="253" spans="1:7" x14ac:dyDescent="0.3">
      <c r="A253" s="19">
        <f t="shared" si="3"/>
        <v>243</v>
      </c>
      <c r="B253" s="21" t="s">
        <v>383</v>
      </c>
      <c r="C253" s="21" t="s">
        <v>57</v>
      </c>
      <c r="D253" s="20" cm="1">
        <f t="array" ref="D253">SUMPRODUCT(--('Pr 2024'!$B$5:$B$663=B253),('Pr 2024'!$D$5:$D$663))+SUMPRODUCT(--('Resultater 2025'!$B$3:$B$64=B253),('Resultater 2025'!$D$3:$D$64))</f>
        <v>9</v>
      </c>
      <c r="E253" s="18" cm="1">
        <f t="array" ref="E253">SUMPRODUCT(--('Pr 2024'!$B$5:$B$663=B253),('Pr 2024'!$E$5:$E$663))+SUMPRODUCT(--('Resultater 2025'!$B$3:$B$64=B253),('Resultater 2025'!$E$3:$E$64))</f>
        <v>0</v>
      </c>
      <c r="F253" s="18" cm="1">
        <f t="array" ref="F253">SUMPRODUCT(--('Pr 2024'!$B$5:$B$663=B253),('Pr 2024'!$F$5:$F$663))+SUMPRODUCT(--('Resultater 2025'!$B$3:$B$64=B253),('Resultater 2025'!$F$3:$F$64))</f>
        <v>1</v>
      </c>
      <c r="G253" s="18" cm="1">
        <f t="array" ref="G253">SUMPRODUCT(--('Pr 2024'!$B$5:$B$663=B253),('Pr 2024'!$G$5:$G$663))+SUMPRODUCT(--('Resultater 2025'!$B$3:$B$64=B253),('Resultater 2025'!$G$3:$G$64))</f>
        <v>0</v>
      </c>
    </row>
    <row r="254" spans="1:7" x14ac:dyDescent="0.3">
      <c r="A254" s="19">
        <f t="shared" si="3"/>
        <v>243</v>
      </c>
      <c r="B254" s="21" t="s">
        <v>384</v>
      </c>
      <c r="C254" s="21" t="s">
        <v>385</v>
      </c>
      <c r="D254" s="20" cm="1">
        <f t="array" ref="D254">SUMPRODUCT(--('Pr 2024'!$B$5:$B$663=B254),('Pr 2024'!$D$5:$D$663))+SUMPRODUCT(--('Resultater 2025'!$B$3:$B$64=B254),('Resultater 2025'!$D$3:$D$64))</f>
        <v>9</v>
      </c>
      <c r="E254" s="18" cm="1">
        <f t="array" ref="E254">SUMPRODUCT(--('Pr 2024'!$B$5:$B$663=B254),('Pr 2024'!$E$5:$E$663))+SUMPRODUCT(--('Resultater 2025'!$B$3:$B$64=B254),('Resultater 2025'!$E$3:$E$64))</f>
        <v>0</v>
      </c>
      <c r="F254" s="18" cm="1">
        <f t="array" ref="F254">SUMPRODUCT(--('Pr 2024'!$B$5:$B$663=B254),('Pr 2024'!$F$5:$F$663))+SUMPRODUCT(--('Resultater 2025'!$B$3:$B$64=B254),('Resultater 2025'!$F$3:$F$64))</f>
        <v>0</v>
      </c>
      <c r="G254" s="18" cm="1">
        <f t="array" ref="G254">SUMPRODUCT(--('Pr 2024'!$B$5:$B$663=B254),('Pr 2024'!$G$5:$G$663))+SUMPRODUCT(--('Resultater 2025'!$B$3:$B$64=B254),('Resultater 2025'!$G$3:$G$64))</f>
        <v>1</v>
      </c>
    </row>
    <row r="255" spans="1:7" x14ac:dyDescent="0.3">
      <c r="A255" s="19">
        <f t="shared" si="3"/>
        <v>243</v>
      </c>
      <c r="B255" s="23" t="s">
        <v>386</v>
      </c>
      <c r="C255" s="23" t="s">
        <v>387</v>
      </c>
      <c r="D255" s="20" cm="1">
        <f t="array" ref="D255">SUMPRODUCT(--('Pr 2024'!$B$5:$B$663=B255),('Pr 2024'!$D$5:$D$663))+SUMPRODUCT(--('Resultater 2025'!$B$3:$B$64=B255),('Resultater 2025'!$D$3:$D$64))</f>
        <v>9</v>
      </c>
      <c r="E255" s="18" cm="1">
        <f t="array" ref="E255">SUMPRODUCT(--('Pr 2024'!$B$5:$B$663=B255),('Pr 2024'!$E$5:$E$663))+SUMPRODUCT(--('Resultater 2025'!$B$3:$B$64=B255),('Resultater 2025'!$E$3:$E$64))</f>
        <v>0</v>
      </c>
      <c r="F255" s="18" cm="1">
        <f t="array" ref="F255">SUMPRODUCT(--('Pr 2024'!$B$5:$B$663=B255),('Pr 2024'!$F$5:$F$663))+SUMPRODUCT(--('Resultater 2025'!$B$3:$B$64=B255),('Resultater 2025'!$F$3:$F$64))</f>
        <v>0</v>
      </c>
      <c r="G255" s="18" cm="1">
        <f t="array" ref="G255">SUMPRODUCT(--('Pr 2024'!$B$5:$B$663=B255),('Pr 2024'!$G$5:$G$663))+SUMPRODUCT(--('Resultater 2025'!$B$3:$B$64=B255),('Resultater 2025'!$G$3:$G$64))</f>
        <v>1</v>
      </c>
    </row>
    <row r="256" spans="1:7" x14ac:dyDescent="0.3">
      <c r="A256" s="19">
        <f t="shared" si="3"/>
        <v>243</v>
      </c>
      <c r="B256" s="21" t="s">
        <v>388</v>
      </c>
      <c r="C256" s="21" t="s">
        <v>23</v>
      </c>
      <c r="D256" s="20" cm="1">
        <f t="array" ref="D256">SUMPRODUCT(--('Pr 2024'!$B$5:$B$663=B256),('Pr 2024'!$D$5:$D$663))+SUMPRODUCT(--('Resultater 2025'!$B$3:$B$64=B256),('Resultater 2025'!$D$3:$D$64))</f>
        <v>9</v>
      </c>
      <c r="E256" s="18" cm="1">
        <f t="array" ref="E256">SUMPRODUCT(--('Pr 2024'!$B$5:$B$663=B256),('Pr 2024'!$E$5:$E$663))+SUMPRODUCT(--('Resultater 2025'!$B$3:$B$64=B256),('Resultater 2025'!$E$3:$E$64))</f>
        <v>0</v>
      </c>
      <c r="F256" s="18" cm="1">
        <f t="array" ref="F256">SUMPRODUCT(--('Pr 2024'!$B$5:$B$663=B256),('Pr 2024'!$F$5:$F$663))+SUMPRODUCT(--('Resultater 2025'!$B$3:$B$64=B256),('Resultater 2025'!$F$3:$F$64))</f>
        <v>0</v>
      </c>
      <c r="G256" s="18" cm="1">
        <f t="array" ref="G256">SUMPRODUCT(--('Pr 2024'!$B$5:$B$663=B256),('Pr 2024'!$G$5:$G$663))+SUMPRODUCT(--('Resultater 2025'!$B$3:$B$64=B256),('Resultater 2025'!$G$3:$G$64))</f>
        <v>0</v>
      </c>
    </row>
    <row r="257" spans="1:7" x14ac:dyDescent="0.3">
      <c r="A257" s="19">
        <f t="shared" si="3"/>
        <v>243</v>
      </c>
      <c r="B257" s="21" t="s">
        <v>389</v>
      </c>
      <c r="C257" s="21" t="s">
        <v>58</v>
      </c>
      <c r="D257" s="20" cm="1">
        <f t="array" ref="D257">SUMPRODUCT(--('Pr 2024'!$B$5:$B$663=B257),('Pr 2024'!$D$5:$D$663))+SUMPRODUCT(--('Resultater 2025'!$B$3:$B$64=B257),('Resultater 2025'!$D$3:$D$64))</f>
        <v>9</v>
      </c>
      <c r="E257" s="18" cm="1">
        <f t="array" ref="E257">SUMPRODUCT(--('Pr 2024'!$B$5:$B$663=B257),('Pr 2024'!$E$5:$E$663))+SUMPRODUCT(--('Resultater 2025'!$B$3:$B$64=B257),('Resultater 2025'!$E$3:$E$64))</f>
        <v>0</v>
      </c>
      <c r="F257" s="18" cm="1">
        <f t="array" ref="F257">SUMPRODUCT(--('Pr 2024'!$B$5:$B$663=B257),('Pr 2024'!$F$5:$F$663))+SUMPRODUCT(--('Resultater 2025'!$B$3:$B$64=B257),('Resultater 2025'!$F$3:$F$64))</f>
        <v>0</v>
      </c>
      <c r="G257" s="18" cm="1">
        <f t="array" ref="G257">SUMPRODUCT(--('Pr 2024'!$B$5:$B$663=B257),('Pr 2024'!$G$5:$G$663))+SUMPRODUCT(--('Resultater 2025'!$B$3:$B$64=B257),('Resultater 2025'!$G$3:$G$64))</f>
        <v>0</v>
      </c>
    </row>
    <row r="258" spans="1:7" x14ac:dyDescent="0.3">
      <c r="A258" s="19">
        <f t="shared" si="3"/>
        <v>243</v>
      </c>
      <c r="B258" s="21" t="s">
        <v>390</v>
      </c>
      <c r="C258" s="21" t="s">
        <v>391</v>
      </c>
      <c r="D258" s="20" cm="1">
        <f t="array" ref="D258">SUMPRODUCT(--('Pr 2024'!$B$5:$B$663=B258),('Pr 2024'!$D$5:$D$663))+SUMPRODUCT(--('Resultater 2025'!$B$3:$B$64=B258),('Resultater 2025'!$D$3:$D$64))</f>
        <v>9</v>
      </c>
      <c r="E258" s="18" cm="1">
        <f t="array" ref="E258">SUMPRODUCT(--('Pr 2024'!$B$5:$B$663=B258),('Pr 2024'!$E$5:$E$663))+SUMPRODUCT(--('Resultater 2025'!$B$3:$B$64=B258),('Resultater 2025'!$E$3:$E$64))</f>
        <v>0</v>
      </c>
      <c r="F258" s="18" cm="1">
        <f t="array" ref="F258">SUMPRODUCT(--('Pr 2024'!$B$5:$B$663=B258),('Pr 2024'!$F$5:$F$663))+SUMPRODUCT(--('Resultater 2025'!$B$3:$B$64=B258),('Resultater 2025'!$F$3:$F$64))</f>
        <v>0</v>
      </c>
      <c r="G258" s="18" cm="1">
        <f t="array" ref="G258">SUMPRODUCT(--('Pr 2024'!$B$5:$B$663=B258),('Pr 2024'!$G$5:$G$663))+SUMPRODUCT(--('Resultater 2025'!$B$3:$B$64=B258),('Resultater 2025'!$G$3:$G$64))</f>
        <v>0</v>
      </c>
    </row>
    <row r="259" spans="1:7" x14ac:dyDescent="0.3">
      <c r="A259" s="19">
        <f t="shared" si="3"/>
        <v>243</v>
      </c>
      <c r="B259" s="21" t="s">
        <v>392</v>
      </c>
      <c r="C259" s="21" t="s">
        <v>393</v>
      </c>
      <c r="D259" s="20" cm="1">
        <f t="array" ref="D259">SUMPRODUCT(--('Pr 2024'!$B$5:$B$663=B259),('Pr 2024'!$D$5:$D$663))+SUMPRODUCT(--('Resultater 2025'!$B$3:$B$64=B259),('Resultater 2025'!$D$3:$D$64))</f>
        <v>9</v>
      </c>
      <c r="E259" s="18" cm="1">
        <f t="array" ref="E259">SUMPRODUCT(--('Pr 2024'!$B$5:$B$663=B259),('Pr 2024'!$E$5:$E$663))+SUMPRODUCT(--('Resultater 2025'!$B$3:$B$64=B259),('Resultater 2025'!$E$3:$E$64))</f>
        <v>0</v>
      </c>
      <c r="F259" s="18" cm="1">
        <f t="array" ref="F259">SUMPRODUCT(--('Pr 2024'!$B$5:$B$663=B259),('Pr 2024'!$F$5:$F$663))+SUMPRODUCT(--('Resultater 2025'!$B$3:$B$64=B259),('Resultater 2025'!$F$3:$F$64))</f>
        <v>0</v>
      </c>
      <c r="G259" s="18" cm="1">
        <f t="array" ref="G259">SUMPRODUCT(--('Pr 2024'!$B$5:$B$663=B259),('Pr 2024'!$G$5:$G$663))+SUMPRODUCT(--('Resultater 2025'!$B$3:$B$64=B259),('Resultater 2025'!$G$3:$G$64))</f>
        <v>0</v>
      </c>
    </row>
    <row r="260" spans="1:7" x14ac:dyDescent="0.3">
      <c r="A260" s="19">
        <f t="shared" si="3"/>
        <v>243</v>
      </c>
      <c r="B260" s="21" t="s">
        <v>394</v>
      </c>
      <c r="C260" s="21" t="s">
        <v>315</v>
      </c>
      <c r="D260" s="20" cm="1">
        <f t="array" ref="D260">SUMPRODUCT(--('Pr 2024'!$B$5:$B$663=B260),('Pr 2024'!$D$5:$D$663))+SUMPRODUCT(--('Resultater 2025'!$B$3:$B$64=B260),('Resultater 2025'!$D$3:$D$64))</f>
        <v>9</v>
      </c>
      <c r="E260" s="18" cm="1">
        <f t="array" ref="E260">SUMPRODUCT(--('Pr 2024'!$B$5:$B$663=B260),('Pr 2024'!$E$5:$E$663))+SUMPRODUCT(--('Resultater 2025'!$B$3:$B$64=B260),('Resultater 2025'!$E$3:$E$64))</f>
        <v>0</v>
      </c>
      <c r="F260" s="18" cm="1">
        <f t="array" ref="F260">SUMPRODUCT(--('Pr 2024'!$B$5:$B$663=B260),('Pr 2024'!$F$5:$F$663))+SUMPRODUCT(--('Resultater 2025'!$B$3:$B$64=B260),('Resultater 2025'!$F$3:$F$64))</f>
        <v>0</v>
      </c>
      <c r="G260" s="18" cm="1">
        <f t="array" ref="G260">SUMPRODUCT(--('Pr 2024'!$B$5:$B$663=B260),('Pr 2024'!$G$5:$G$663))+SUMPRODUCT(--('Resultater 2025'!$B$3:$B$64=B260),('Resultater 2025'!$G$3:$G$64))</f>
        <v>0</v>
      </c>
    </row>
    <row r="261" spans="1:7" x14ac:dyDescent="0.3">
      <c r="A261" s="19">
        <f t="shared" si="3"/>
        <v>243</v>
      </c>
      <c r="B261" s="23" t="s">
        <v>761</v>
      </c>
      <c r="C261" s="23" t="s">
        <v>9</v>
      </c>
      <c r="D261" s="20" cm="1">
        <f t="array" ref="D261">SUMPRODUCT(--('Pr 2024'!$B$5:$B$663=B261),('Pr 2024'!$D$5:$D$663))+SUMPRODUCT(--('Resultater 2025'!$B$3:$B$64=B261),('Resultater 2025'!$D$3:$D$64))</f>
        <v>9</v>
      </c>
      <c r="E261" s="18" cm="1">
        <f t="array" ref="E261">SUMPRODUCT(--('Pr 2024'!$B$5:$B$663=B261),('Pr 2024'!$E$5:$E$663))+SUMPRODUCT(--('Resultater 2025'!$B$3:$B$64=B261),('Resultater 2025'!$E$3:$E$64))</f>
        <v>0</v>
      </c>
      <c r="F261" s="18" cm="1">
        <f t="array" ref="F261">SUMPRODUCT(--('Pr 2024'!$B$5:$B$663=B261),('Pr 2024'!$F$5:$F$663))+SUMPRODUCT(--('Resultater 2025'!$B$3:$B$64=B261),('Resultater 2025'!$F$3:$F$64))</f>
        <v>0</v>
      </c>
      <c r="G261" s="18" cm="1">
        <f t="array" ref="G261">SUMPRODUCT(--('Pr 2024'!$B$5:$B$663=B261),('Pr 2024'!$G$5:$G$663))+SUMPRODUCT(--('Resultater 2025'!$B$3:$B$64=B261),('Resultater 2025'!$G$3:$G$64))</f>
        <v>0</v>
      </c>
    </row>
    <row r="262" spans="1:7" x14ac:dyDescent="0.3">
      <c r="A262" s="19">
        <f t="shared" ref="A262:A325" si="4">_xlfn.RANK.EQ(D262,$D$5:$D$489,0)</f>
        <v>258</v>
      </c>
      <c r="B262" s="21" t="s">
        <v>397</v>
      </c>
      <c r="C262" s="21" t="s">
        <v>398</v>
      </c>
      <c r="D262" s="20" cm="1">
        <f t="array" ref="D262">SUMPRODUCT(--('Pr 2024'!$B$5:$B$663=B262),('Pr 2024'!$D$5:$D$663))+SUMPRODUCT(--('Resultater 2025'!$B$3:$B$64=B262),('Resultater 2025'!$D$3:$D$64))</f>
        <v>8</v>
      </c>
      <c r="E262" s="18" cm="1">
        <f t="array" ref="E262">SUMPRODUCT(--('Pr 2024'!$B$5:$B$663=B262),('Pr 2024'!$E$5:$E$663))+SUMPRODUCT(--('Resultater 2025'!$B$3:$B$64=B262),('Resultater 2025'!$E$3:$E$64))</f>
        <v>0</v>
      </c>
      <c r="F262" s="18" cm="1">
        <f t="array" ref="F262">SUMPRODUCT(--('Pr 2024'!$B$5:$B$663=B262),('Pr 2024'!$F$5:$F$663))+SUMPRODUCT(--('Resultater 2025'!$B$3:$B$64=B262),('Resultater 2025'!$F$3:$F$64))</f>
        <v>0</v>
      </c>
      <c r="G262" s="18" cm="1">
        <f t="array" ref="G262">SUMPRODUCT(--('Pr 2024'!$B$5:$B$663=B262),('Pr 2024'!$G$5:$G$663))+SUMPRODUCT(--('Resultater 2025'!$B$3:$B$64=B262),('Resultater 2025'!$G$3:$G$64))</f>
        <v>1</v>
      </c>
    </row>
    <row r="263" spans="1:7" x14ac:dyDescent="0.3">
      <c r="A263" s="19">
        <f t="shared" si="4"/>
        <v>258</v>
      </c>
      <c r="B263" s="21" t="s">
        <v>399</v>
      </c>
      <c r="C263" s="21" t="s">
        <v>400</v>
      </c>
      <c r="D263" s="20" cm="1">
        <f t="array" ref="D263">SUMPRODUCT(--('Pr 2024'!$B$5:$B$663=B263),('Pr 2024'!$D$5:$D$663))+SUMPRODUCT(--('Resultater 2025'!$B$3:$B$64=B263),('Resultater 2025'!$D$3:$D$64))</f>
        <v>8</v>
      </c>
      <c r="E263" s="18" cm="1">
        <f t="array" ref="E263">SUMPRODUCT(--('Pr 2024'!$B$5:$B$663=B263),('Pr 2024'!$E$5:$E$663))+SUMPRODUCT(--('Resultater 2025'!$B$3:$B$64=B263),('Resultater 2025'!$E$3:$E$64))</f>
        <v>0</v>
      </c>
      <c r="F263" s="18" cm="1">
        <f t="array" ref="F263">SUMPRODUCT(--('Pr 2024'!$B$5:$B$663=B263),('Pr 2024'!$F$5:$F$663))+SUMPRODUCT(--('Resultater 2025'!$B$3:$B$64=B263),('Resultater 2025'!$F$3:$F$64))</f>
        <v>0</v>
      </c>
      <c r="G263" s="18" cm="1">
        <f t="array" ref="G263">SUMPRODUCT(--('Pr 2024'!$B$5:$B$663=B263),('Pr 2024'!$G$5:$G$663))+SUMPRODUCT(--('Resultater 2025'!$B$3:$B$64=B263),('Resultater 2025'!$G$3:$G$64))</f>
        <v>1</v>
      </c>
    </row>
    <row r="264" spans="1:7" x14ac:dyDescent="0.3">
      <c r="A264" s="19">
        <f t="shared" si="4"/>
        <v>258</v>
      </c>
      <c r="B264" s="21" t="s">
        <v>401</v>
      </c>
      <c r="C264" s="21" t="s">
        <v>45</v>
      </c>
      <c r="D264" s="20" cm="1">
        <f t="array" ref="D264">SUMPRODUCT(--('Pr 2024'!$B$5:$B$663=B264),('Pr 2024'!$D$5:$D$663))+SUMPRODUCT(--('Resultater 2025'!$B$3:$B$64=B264),('Resultater 2025'!$D$3:$D$64))</f>
        <v>8</v>
      </c>
      <c r="E264" s="18" cm="1">
        <f t="array" ref="E264">SUMPRODUCT(--('Pr 2024'!$B$5:$B$663=B264),('Pr 2024'!$E$5:$E$663))+SUMPRODUCT(--('Resultater 2025'!$B$3:$B$64=B264),('Resultater 2025'!$E$3:$E$64))</f>
        <v>0</v>
      </c>
      <c r="F264" s="18" cm="1">
        <f t="array" ref="F264">SUMPRODUCT(--('Pr 2024'!$B$5:$B$663=B264),('Pr 2024'!$F$5:$F$663))+SUMPRODUCT(--('Resultater 2025'!$B$3:$B$64=B264),('Resultater 2025'!$F$3:$F$64))</f>
        <v>0</v>
      </c>
      <c r="G264" s="18" cm="1">
        <f t="array" ref="G264">SUMPRODUCT(--('Pr 2024'!$B$5:$B$663=B264),('Pr 2024'!$G$5:$G$663))+SUMPRODUCT(--('Resultater 2025'!$B$3:$B$64=B264),('Resultater 2025'!$G$3:$G$64))</f>
        <v>1</v>
      </c>
    </row>
    <row r="265" spans="1:7" x14ac:dyDescent="0.3">
      <c r="A265" s="19">
        <f t="shared" si="4"/>
        <v>258</v>
      </c>
      <c r="B265" s="21" t="s">
        <v>402</v>
      </c>
      <c r="C265" s="21" t="s">
        <v>403</v>
      </c>
      <c r="D265" s="20" cm="1">
        <f t="array" ref="D265">SUMPRODUCT(--('Pr 2024'!$B$5:$B$663=B265),('Pr 2024'!$D$5:$D$663))+SUMPRODUCT(--('Resultater 2025'!$B$3:$B$64=B265),('Resultater 2025'!$D$3:$D$64))</f>
        <v>8</v>
      </c>
      <c r="E265" s="18" cm="1">
        <f t="array" ref="E265">SUMPRODUCT(--('Pr 2024'!$B$5:$B$663=B265),('Pr 2024'!$E$5:$E$663))+SUMPRODUCT(--('Resultater 2025'!$B$3:$B$64=B265),('Resultater 2025'!$E$3:$E$64))</f>
        <v>0</v>
      </c>
      <c r="F265" s="18" cm="1">
        <f t="array" ref="F265">SUMPRODUCT(--('Pr 2024'!$B$5:$B$663=B265),('Pr 2024'!$F$5:$F$663))+SUMPRODUCT(--('Resultater 2025'!$B$3:$B$64=B265),('Resultater 2025'!$F$3:$F$64))</f>
        <v>0</v>
      </c>
      <c r="G265" s="18" cm="1">
        <f t="array" ref="G265">SUMPRODUCT(--('Pr 2024'!$B$5:$B$663=B265),('Pr 2024'!$G$5:$G$663))+SUMPRODUCT(--('Resultater 2025'!$B$3:$B$64=B265),('Resultater 2025'!$G$3:$G$64))</f>
        <v>1</v>
      </c>
    </row>
    <row r="266" spans="1:7" x14ac:dyDescent="0.3">
      <c r="A266" s="19">
        <f t="shared" si="4"/>
        <v>258</v>
      </c>
      <c r="B266" s="21" t="s">
        <v>404</v>
      </c>
      <c r="C266" s="21" t="s">
        <v>46</v>
      </c>
      <c r="D266" s="20" cm="1">
        <f t="array" ref="D266">SUMPRODUCT(--('Pr 2024'!$B$5:$B$663=B266),('Pr 2024'!$D$5:$D$663))+SUMPRODUCT(--('Resultater 2025'!$B$3:$B$64=B266),('Resultater 2025'!$D$3:$D$64))</f>
        <v>8</v>
      </c>
      <c r="E266" s="18" cm="1">
        <f t="array" ref="E266">SUMPRODUCT(--('Pr 2024'!$B$5:$B$663=B266),('Pr 2024'!$E$5:$E$663))+SUMPRODUCT(--('Resultater 2025'!$B$3:$B$64=B266),('Resultater 2025'!$E$3:$E$64))</f>
        <v>0</v>
      </c>
      <c r="F266" s="18" cm="1">
        <f t="array" ref="F266">SUMPRODUCT(--('Pr 2024'!$B$5:$B$663=B266),('Pr 2024'!$F$5:$F$663))+SUMPRODUCT(--('Resultater 2025'!$B$3:$B$64=B266),('Resultater 2025'!$F$3:$F$64))</f>
        <v>0</v>
      </c>
      <c r="G266" s="18" cm="1">
        <f t="array" ref="G266">SUMPRODUCT(--('Pr 2024'!$B$5:$B$663=B266),('Pr 2024'!$G$5:$G$663))+SUMPRODUCT(--('Resultater 2025'!$B$3:$B$64=B266),('Resultater 2025'!$G$3:$G$64))</f>
        <v>1</v>
      </c>
    </row>
    <row r="267" spans="1:7" x14ac:dyDescent="0.3">
      <c r="A267" s="19">
        <f t="shared" si="4"/>
        <v>258</v>
      </c>
      <c r="B267" s="21" t="s">
        <v>405</v>
      </c>
      <c r="C267" s="21" t="s">
        <v>20</v>
      </c>
      <c r="D267" s="20" cm="1">
        <f t="array" ref="D267">SUMPRODUCT(--('Pr 2024'!$B$5:$B$663=B267),('Pr 2024'!$D$5:$D$663))+SUMPRODUCT(--('Resultater 2025'!$B$3:$B$64=B267),('Resultater 2025'!$D$3:$D$64))</f>
        <v>8</v>
      </c>
      <c r="E267" s="18" cm="1">
        <f t="array" ref="E267">SUMPRODUCT(--('Pr 2024'!$B$5:$B$663=B267),('Pr 2024'!$E$5:$E$663))+SUMPRODUCT(--('Resultater 2025'!$B$3:$B$64=B267),('Resultater 2025'!$E$3:$E$64))</f>
        <v>0</v>
      </c>
      <c r="F267" s="18" cm="1">
        <f t="array" ref="F267">SUMPRODUCT(--('Pr 2024'!$B$5:$B$663=B267),('Pr 2024'!$F$5:$F$663))+SUMPRODUCT(--('Resultater 2025'!$B$3:$B$64=B267),('Resultater 2025'!$F$3:$F$64))</f>
        <v>0</v>
      </c>
      <c r="G267" s="18" cm="1">
        <f t="array" ref="G267">SUMPRODUCT(--('Pr 2024'!$B$5:$B$663=B267),('Pr 2024'!$G$5:$G$663))+SUMPRODUCT(--('Resultater 2025'!$B$3:$B$64=B267),('Resultater 2025'!$G$3:$G$64))</f>
        <v>1</v>
      </c>
    </row>
    <row r="268" spans="1:7" x14ac:dyDescent="0.3">
      <c r="A268" s="19">
        <f t="shared" si="4"/>
        <v>258</v>
      </c>
      <c r="B268" s="21" t="s">
        <v>406</v>
      </c>
      <c r="C268" s="21" t="s">
        <v>407</v>
      </c>
      <c r="D268" s="20" cm="1">
        <f t="array" ref="D268">SUMPRODUCT(--('Pr 2024'!$B$5:$B$663=B268),('Pr 2024'!$D$5:$D$663))+SUMPRODUCT(--('Resultater 2025'!$B$3:$B$64=B268),('Resultater 2025'!$D$3:$D$64))</f>
        <v>8</v>
      </c>
      <c r="E268" s="18" cm="1">
        <f t="array" ref="E268">SUMPRODUCT(--('Pr 2024'!$B$5:$B$663=B268),('Pr 2024'!$E$5:$E$663))+SUMPRODUCT(--('Resultater 2025'!$B$3:$B$64=B268),('Resultater 2025'!$E$3:$E$64))</f>
        <v>0</v>
      </c>
      <c r="F268" s="18" cm="1">
        <f t="array" ref="F268">SUMPRODUCT(--('Pr 2024'!$B$5:$B$663=B268),('Pr 2024'!$F$5:$F$663))+SUMPRODUCT(--('Resultater 2025'!$B$3:$B$64=B268),('Resultater 2025'!$F$3:$F$64))</f>
        <v>0</v>
      </c>
      <c r="G268" s="18" cm="1">
        <f t="array" ref="G268">SUMPRODUCT(--('Pr 2024'!$B$5:$B$663=B268),('Pr 2024'!$G$5:$G$663))+SUMPRODUCT(--('Resultater 2025'!$B$3:$B$64=B268),('Resultater 2025'!$G$3:$G$64))</f>
        <v>1</v>
      </c>
    </row>
    <row r="269" spans="1:7" x14ac:dyDescent="0.3">
      <c r="A269" s="19">
        <f t="shared" si="4"/>
        <v>258</v>
      </c>
      <c r="B269" s="21" t="s">
        <v>408</v>
      </c>
      <c r="C269" s="21" t="s">
        <v>409</v>
      </c>
      <c r="D269" s="20" cm="1">
        <f t="array" ref="D269">SUMPRODUCT(--('Pr 2024'!$B$5:$B$663=B269),('Pr 2024'!$D$5:$D$663))+SUMPRODUCT(--('Resultater 2025'!$B$3:$B$64=B269),('Resultater 2025'!$D$3:$D$64))</f>
        <v>8</v>
      </c>
      <c r="E269" s="18" cm="1">
        <f t="array" ref="E269">SUMPRODUCT(--('Pr 2024'!$B$5:$B$663=B269),('Pr 2024'!$E$5:$E$663))+SUMPRODUCT(--('Resultater 2025'!$B$3:$B$64=B269),('Resultater 2025'!$E$3:$E$64))</f>
        <v>0</v>
      </c>
      <c r="F269" s="18" cm="1">
        <f t="array" ref="F269">SUMPRODUCT(--('Pr 2024'!$B$5:$B$663=B269),('Pr 2024'!$F$5:$F$663))+SUMPRODUCT(--('Resultater 2025'!$B$3:$B$64=B269),('Resultater 2025'!$F$3:$F$64))</f>
        <v>0</v>
      </c>
      <c r="G269" s="18" cm="1">
        <f t="array" ref="G269">SUMPRODUCT(--('Pr 2024'!$B$5:$B$663=B269),('Pr 2024'!$G$5:$G$663))+SUMPRODUCT(--('Resultater 2025'!$B$3:$B$64=B269),('Resultater 2025'!$G$3:$G$64))</f>
        <v>1</v>
      </c>
    </row>
    <row r="270" spans="1:7" x14ac:dyDescent="0.3">
      <c r="A270" s="19">
        <f t="shared" si="4"/>
        <v>258</v>
      </c>
      <c r="B270" s="21" t="s">
        <v>410</v>
      </c>
      <c r="C270" s="21" t="s">
        <v>411</v>
      </c>
      <c r="D270" s="20" cm="1">
        <f t="array" ref="D270">SUMPRODUCT(--('Pr 2024'!$B$5:$B$663=B270),('Pr 2024'!$D$5:$D$663))+SUMPRODUCT(--('Resultater 2025'!$B$3:$B$64=B270),('Resultater 2025'!$D$3:$D$64))</f>
        <v>8</v>
      </c>
      <c r="E270" s="18" cm="1">
        <f t="array" ref="E270">SUMPRODUCT(--('Pr 2024'!$B$5:$B$663=B270),('Pr 2024'!$E$5:$E$663))+SUMPRODUCT(--('Resultater 2025'!$B$3:$B$64=B270),('Resultater 2025'!$E$3:$E$64))</f>
        <v>0</v>
      </c>
      <c r="F270" s="18" cm="1">
        <f t="array" ref="F270">SUMPRODUCT(--('Pr 2024'!$B$5:$B$663=B270),('Pr 2024'!$F$5:$F$663))+SUMPRODUCT(--('Resultater 2025'!$B$3:$B$64=B270),('Resultater 2025'!$F$3:$F$64))</f>
        <v>0</v>
      </c>
      <c r="G270" s="18" cm="1">
        <f t="array" ref="G270">SUMPRODUCT(--('Pr 2024'!$B$5:$B$663=B270),('Pr 2024'!$G$5:$G$663))+SUMPRODUCT(--('Resultater 2025'!$B$3:$B$64=B270),('Resultater 2025'!$G$3:$G$64))</f>
        <v>1</v>
      </c>
    </row>
    <row r="271" spans="1:7" x14ac:dyDescent="0.3">
      <c r="A271" s="19">
        <f t="shared" si="4"/>
        <v>258</v>
      </c>
      <c r="B271" s="21" t="s">
        <v>412</v>
      </c>
      <c r="C271" s="21" t="s">
        <v>413</v>
      </c>
      <c r="D271" s="20" cm="1">
        <f t="array" ref="D271">SUMPRODUCT(--('Pr 2024'!$B$5:$B$663=B271),('Pr 2024'!$D$5:$D$663))+SUMPRODUCT(--('Resultater 2025'!$B$3:$B$64=B271),('Resultater 2025'!$D$3:$D$64))</f>
        <v>8</v>
      </c>
      <c r="E271" s="18" cm="1">
        <f t="array" ref="E271">SUMPRODUCT(--('Pr 2024'!$B$5:$B$663=B271),('Pr 2024'!$E$5:$E$663))+SUMPRODUCT(--('Resultater 2025'!$B$3:$B$64=B271),('Resultater 2025'!$E$3:$E$64))</f>
        <v>0</v>
      </c>
      <c r="F271" s="18" cm="1">
        <f t="array" ref="F271">SUMPRODUCT(--('Pr 2024'!$B$5:$B$663=B271),('Pr 2024'!$F$5:$F$663))+SUMPRODUCT(--('Resultater 2025'!$B$3:$B$64=B271),('Resultater 2025'!$F$3:$F$64))</f>
        <v>0</v>
      </c>
      <c r="G271" s="18" cm="1">
        <f t="array" ref="G271">SUMPRODUCT(--('Pr 2024'!$B$5:$B$663=B271),('Pr 2024'!$G$5:$G$663))+SUMPRODUCT(--('Resultater 2025'!$B$3:$B$64=B271),('Resultater 2025'!$G$3:$G$64))</f>
        <v>0</v>
      </c>
    </row>
    <row r="272" spans="1:7" x14ac:dyDescent="0.3">
      <c r="A272" s="19">
        <f t="shared" si="4"/>
        <v>258</v>
      </c>
      <c r="B272" s="21" t="s">
        <v>414</v>
      </c>
      <c r="C272" s="21" t="s">
        <v>415</v>
      </c>
      <c r="D272" s="20" cm="1">
        <f t="array" ref="D272">SUMPRODUCT(--('Pr 2024'!$B$5:$B$663=B272),('Pr 2024'!$D$5:$D$663))+SUMPRODUCT(--('Resultater 2025'!$B$3:$B$64=B272),('Resultater 2025'!$D$3:$D$64))</f>
        <v>8</v>
      </c>
      <c r="E272" s="18" cm="1">
        <f t="array" ref="E272">SUMPRODUCT(--('Pr 2024'!$B$5:$B$663=B272),('Pr 2024'!$E$5:$E$663))+SUMPRODUCT(--('Resultater 2025'!$B$3:$B$64=B272),('Resultater 2025'!$E$3:$E$64))</f>
        <v>0</v>
      </c>
      <c r="F272" s="18" cm="1">
        <f t="array" ref="F272">SUMPRODUCT(--('Pr 2024'!$B$5:$B$663=B272),('Pr 2024'!$F$5:$F$663))+SUMPRODUCT(--('Resultater 2025'!$B$3:$B$64=B272),('Resultater 2025'!$F$3:$F$64))</f>
        <v>0</v>
      </c>
      <c r="G272" s="18" cm="1">
        <f t="array" ref="G272">SUMPRODUCT(--('Pr 2024'!$B$5:$B$663=B272),('Pr 2024'!$G$5:$G$663))+SUMPRODUCT(--('Resultater 2025'!$B$3:$B$64=B272),('Resultater 2025'!$G$3:$G$64))</f>
        <v>0</v>
      </c>
    </row>
    <row r="273" spans="1:7" x14ac:dyDescent="0.3">
      <c r="A273" s="19">
        <f t="shared" si="4"/>
        <v>258</v>
      </c>
      <c r="B273" s="21" t="s">
        <v>416</v>
      </c>
      <c r="C273" s="21" t="s">
        <v>45</v>
      </c>
      <c r="D273" s="20" cm="1">
        <f t="array" ref="D273">SUMPRODUCT(--('Pr 2024'!$B$5:$B$663=B273),('Pr 2024'!$D$5:$D$663))+SUMPRODUCT(--('Resultater 2025'!$B$3:$B$64=B273),('Resultater 2025'!$D$3:$D$64))</f>
        <v>8</v>
      </c>
      <c r="E273" s="18" cm="1">
        <f t="array" ref="E273">SUMPRODUCT(--('Pr 2024'!$B$5:$B$663=B273),('Pr 2024'!$E$5:$E$663))+SUMPRODUCT(--('Resultater 2025'!$B$3:$B$64=B273),('Resultater 2025'!$E$3:$E$64))</f>
        <v>0</v>
      </c>
      <c r="F273" s="18" cm="1">
        <f t="array" ref="F273">SUMPRODUCT(--('Pr 2024'!$B$5:$B$663=B273),('Pr 2024'!$F$5:$F$663))+SUMPRODUCT(--('Resultater 2025'!$B$3:$B$64=B273),('Resultater 2025'!$F$3:$F$64))</f>
        <v>0</v>
      </c>
      <c r="G273" s="18" cm="1">
        <f t="array" ref="G273">SUMPRODUCT(--('Pr 2024'!$B$5:$B$663=B273),('Pr 2024'!$G$5:$G$663))+SUMPRODUCT(--('Resultater 2025'!$B$3:$B$64=B273),('Resultater 2025'!$G$3:$G$64))</f>
        <v>0</v>
      </c>
    </row>
    <row r="274" spans="1:7" x14ac:dyDescent="0.3">
      <c r="A274" s="19">
        <f t="shared" si="4"/>
        <v>258</v>
      </c>
      <c r="B274" s="21" t="s">
        <v>417</v>
      </c>
      <c r="C274" s="21" t="s">
        <v>418</v>
      </c>
      <c r="D274" s="20" cm="1">
        <f t="array" ref="D274">SUMPRODUCT(--('Pr 2024'!$B$5:$B$663=B274),('Pr 2024'!$D$5:$D$663))+SUMPRODUCT(--('Resultater 2025'!$B$3:$B$64=B274),('Resultater 2025'!$D$3:$D$64))</f>
        <v>8</v>
      </c>
      <c r="E274" s="18" cm="1">
        <f t="array" ref="E274">SUMPRODUCT(--('Pr 2024'!$B$5:$B$663=B274),('Pr 2024'!$E$5:$E$663))+SUMPRODUCT(--('Resultater 2025'!$B$3:$B$64=B274),('Resultater 2025'!$E$3:$E$64))</f>
        <v>0</v>
      </c>
      <c r="F274" s="18" cm="1">
        <f t="array" ref="F274">SUMPRODUCT(--('Pr 2024'!$B$5:$B$663=B274),('Pr 2024'!$F$5:$F$663))+SUMPRODUCT(--('Resultater 2025'!$B$3:$B$64=B274),('Resultater 2025'!$F$3:$F$64))</f>
        <v>0</v>
      </c>
      <c r="G274" s="18" cm="1">
        <f t="array" ref="G274">SUMPRODUCT(--('Pr 2024'!$B$5:$B$663=B274),('Pr 2024'!$G$5:$G$663))+SUMPRODUCT(--('Resultater 2025'!$B$3:$B$64=B274),('Resultater 2025'!$G$3:$G$64))</f>
        <v>0</v>
      </c>
    </row>
    <row r="275" spans="1:7" x14ac:dyDescent="0.3">
      <c r="A275" s="19">
        <f t="shared" si="4"/>
        <v>258</v>
      </c>
      <c r="B275" s="23" t="s">
        <v>419</v>
      </c>
      <c r="C275" s="23" t="s">
        <v>12</v>
      </c>
      <c r="D275" s="20" cm="1">
        <f t="array" ref="D275">SUMPRODUCT(--('Pr 2024'!$B$5:$B$663=B275),('Pr 2024'!$D$5:$D$663))+SUMPRODUCT(--('Resultater 2025'!$B$3:$B$64=B275),('Resultater 2025'!$D$3:$D$64))</f>
        <v>8</v>
      </c>
      <c r="E275" s="18" cm="1">
        <f t="array" ref="E275">SUMPRODUCT(--('Pr 2024'!$B$5:$B$663=B275),('Pr 2024'!$E$5:$E$663))+SUMPRODUCT(--('Resultater 2025'!$B$3:$B$64=B275),('Resultater 2025'!$E$3:$E$64))</f>
        <v>0</v>
      </c>
      <c r="F275" s="18" cm="1">
        <f t="array" ref="F275">SUMPRODUCT(--('Pr 2024'!$B$5:$B$663=B275),('Pr 2024'!$F$5:$F$663))+SUMPRODUCT(--('Resultater 2025'!$B$3:$B$64=B275),('Resultater 2025'!$F$3:$F$64))</f>
        <v>0</v>
      </c>
      <c r="G275" s="18" cm="1">
        <f t="array" ref="G275">SUMPRODUCT(--('Pr 2024'!$B$5:$B$663=B275),('Pr 2024'!$G$5:$G$663))+SUMPRODUCT(--('Resultater 2025'!$B$3:$B$64=B275),('Resultater 2025'!$G$3:$G$64))</f>
        <v>0</v>
      </c>
    </row>
    <row r="276" spans="1:7" x14ac:dyDescent="0.3">
      <c r="A276" s="19">
        <f t="shared" si="4"/>
        <v>258</v>
      </c>
      <c r="B276" s="21" t="s">
        <v>420</v>
      </c>
      <c r="C276" s="21" t="s">
        <v>421</v>
      </c>
      <c r="D276" s="20" cm="1">
        <f t="array" ref="D276">SUMPRODUCT(--('Pr 2024'!$B$5:$B$663=B276),('Pr 2024'!$D$5:$D$663))+SUMPRODUCT(--('Resultater 2025'!$B$3:$B$64=B276),('Resultater 2025'!$D$3:$D$64))</f>
        <v>8</v>
      </c>
      <c r="E276" s="18" cm="1">
        <f t="array" ref="E276">SUMPRODUCT(--('Pr 2024'!$B$5:$B$663=B276),('Pr 2024'!$E$5:$E$663))+SUMPRODUCT(--('Resultater 2025'!$B$3:$B$64=B276),('Resultater 2025'!$E$3:$E$64))</f>
        <v>0</v>
      </c>
      <c r="F276" s="18" cm="1">
        <f t="array" ref="F276">SUMPRODUCT(--('Pr 2024'!$B$5:$B$663=B276),('Pr 2024'!$F$5:$F$663))+SUMPRODUCT(--('Resultater 2025'!$B$3:$B$64=B276),('Resultater 2025'!$F$3:$F$64))</f>
        <v>0</v>
      </c>
      <c r="G276" s="18" cm="1">
        <f t="array" ref="G276">SUMPRODUCT(--('Pr 2024'!$B$5:$B$663=B276),('Pr 2024'!$G$5:$G$663))+SUMPRODUCT(--('Resultater 2025'!$B$3:$B$64=B276),('Resultater 2025'!$G$3:$G$64))</f>
        <v>0</v>
      </c>
    </row>
    <row r="277" spans="1:7" x14ac:dyDescent="0.3">
      <c r="A277" s="19">
        <f t="shared" si="4"/>
        <v>258</v>
      </c>
      <c r="B277" s="21" t="s">
        <v>422</v>
      </c>
      <c r="C277" s="21" t="s">
        <v>32</v>
      </c>
      <c r="D277" s="20" cm="1">
        <f t="array" ref="D277">SUMPRODUCT(--('Pr 2024'!$B$5:$B$663=B277),('Pr 2024'!$D$5:$D$663))+SUMPRODUCT(--('Resultater 2025'!$B$3:$B$64=B277),('Resultater 2025'!$D$3:$D$64))</f>
        <v>8</v>
      </c>
      <c r="E277" s="18" cm="1">
        <f t="array" ref="E277">SUMPRODUCT(--('Pr 2024'!$B$5:$B$663=B277),('Pr 2024'!$E$5:$E$663))+SUMPRODUCT(--('Resultater 2025'!$B$3:$B$64=B277),('Resultater 2025'!$E$3:$E$64))</f>
        <v>0</v>
      </c>
      <c r="F277" s="18" cm="1">
        <f t="array" ref="F277">SUMPRODUCT(--('Pr 2024'!$B$5:$B$663=B277),('Pr 2024'!$F$5:$F$663))+SUMPRODUCT(--('Resultater 2025'!$B$3:$B$64=B277),('Resultater 2025'!$F$3:$F$64))</f>
        <v>0</v>
      </c>
      <c r="G277" s="18" cm="1">
        <f t="array" ref="G277">SUMPRODUCT(--('Pr 2024'!$B$5:$B$663=B277),('Pr 2024'!$G$5:$G$663))+SUMPRODUCT(--('Resultater 2025'!$B$3:$B$64=B277),('Resultater 2025'!$G$3:$G$64))</f>
        <v>0</v>
      </c>
    </row>
    <row r="278" spans="1:7" x14ac:dyDescent="0.3">
      <c r="A278" s="19">
        <f t="shared" si="4"/>
        <v>258</v>
      </c>
      <c r="B278" s="21" t="s">
        <v>423</v>
      </c>
      <c r="C278" s="21" t="s">
        <v>424</v>
      </c>
      <c r="D278" s="20" cm="1">
        <f t="array" ref="D278">SUMPRODUCT(--('Pr 2024'!$B$5:$B$663=B278),('Pr 2024'!$D$5:$D$663))+SUMPRODUCT(--('Resultater 2025'!$B$3:$B$64=B278),('Resultater 2025'!$D$3:$D$64))</f>
        <v>8</v>
      </c>
      <c r="E278" s="18" cm="1">
        <f t="array" ref="E278">SUMPRODUCT(--('Pr 2024'!$B$5:$B$663=B278),('Pr 2024'!$E$5:$E$663))+SUMPRODUCT(--('Resultater 2025'!$B$3:$B$64=B278),('Resultater 2025'!$E$3:$E$64))</f>
        <v>0</v>
      </c>
      <c r="F278" s="18" cm="1">
        <f t="array" ref="F278">SUMPRODUCT(--('Pr 2024'!$B$5:$B$663=B278),('Pr 2024'!$F$5:$F$663))+SUMPRODUCT(--('Resultater 2025'!$B$3:$B$64=B278),('Resultater 2025'!$F$3:$F$64))</f>
        <v>0</v>
      </c>
      <c r="G278" s="18" cm="1">
        <f t="array" ref="G278">SUMPRODUCT(--('Pr 2024'!$B$5:$B$663=B278),('Pr 2024'!$G$5:$G$663))+SUMPRODUCT(--('Resultater 2025'!$B$3:$B$64=B278),('Resultater 2025'!$G$3:$G$64))</f>
        <v>0</v>
      </c>
    </row>
    <row r="279" spans="1:7" x14ac:dyDescent="0.3">
      <c r="A279" s="19">
        <f t="shared" si="4"/>
        <v>258</v>
      </c>
      <c r="B279" s="23" t="s">
        <v>425</v>
      </c>
      <c r="C279" s="23" t="s">
        <v>33</v>
      </c>
      <c r="D279" s="20" cm="1">
        <f t="array" ref="D279">SUMPRODUCT(--('Pr 2024'!$B$5:$B$663=B279),('Pr 2024'!$D$5:$D$663))+SUMPRODUCT(--('Resultater 2025'!$B$3:$B$64=B279),('Resultater 2025'!$D$3:$D$64))</f>
        <v>8</v>
      </c>
      <c r="E279" s="18" cm="1">
        <f t="array" ref="E279">SUMPRODUCT(--('Pr 2024'!$B$5:$B$663=B279),('Pr 2024'!$E$5:$E$663))+SUMPRODUCT(--('Resultater 2025'!$B$3:$B$64=B279),('Resultater 2025'!$E$3:$E$64))</f>
        <v>0</v>
      </c>
      <c r="F279" s="18" cm="1">
        <f t="array" ref="F279">SUMPRODUCT(--('Pr 2024'!$B$5:$B$663=B279),('Pr 2024'!$F$5:$F$663))+SUMPRODUCT(--('Resultater 2025'!$B$3:$B$64=B279),('Resultater 2025'!$F$3:$F$64))</f>
        <v>0</v>
      </c>
      <c r="G279" s="18" cm="1">
        <f t="array" ref="G279">SUMPRODUCT(--('Pr 2024'!$B$5:$B$663=B279),('Pr 2024'!$G$5:$G$663))+SUMPRODUCT(--('Resultater 2025'!$B$3:$B$64=B279),('Resultater 2025'!$G$3:$G$64))</f>
        <v>0</v>
      </c>
    </row>
    <row r="280" spans="1:7" x14ac:dyDescent="0.3">
      <c r="A280" s="19">
        <f t="shared" si="4"/>
        <v>258</v>
      </c>
      <c r="B280" s="23" t="s">
        <v>688</v>
      </c>
      <c r="C280" s="23" t="s">
        <v>685</v>
      </c>
      <c r="D280" s="20" cm="1">
        <f t="array" ref="D280">SUMPRODUCT(--('Pr 2024'!$B$5:$B$663=B280),('Pr 2024'!$D$5:$D$663))+SUMPRODUCT(--('Resultater 2025'!$B$3:$B$64=B280),('Resultater 2025'!$D$3:$D$64))</f>
        <v>8</v>
      </c>
      <c r="E280" s="18" cm="1">
        <f t="array" ref="E280">SUMPRODUCT(--('Pr 2024'!$B$5:$B$663=B280),('Pr 2024'!$E$5:$E$663))+SUMPRODUCT(--('Resultater 2025'!$B$3:$B$64=B280),('Resultater 2025'!$E$3:$E$64))</f>
        <v>0</v>
      </c>
      <c r="F280" s="18" cm="1">
        <f t="array" ref="F280">SUMPRODUCT(--('Pr 2024'!$B$5:$B$663=B280),('Pr 2024'!$F$5:$F$663))+SUMPRODUCT(--('Resultater 2025'!$B$3:$B$64=B280),('Resultater 2025'!$F$3:$F$64))</f>
        <v>0</v>
      </c>
      <c r="G280" s="18" cm="1">
        <f t="array" ref="G280">SUMPRODUCT(--('Pr 2024'!$B$5:$B$663=B280),('Pr 2024'!$G$5:$G$663))+SUMPRODUCT(--('Resultater 2025'!$B$3:$B$64=B280),('Resultater 2025'!$G$3:$G$64))</f>
        <v>0</v>
      </c>
    </row>
    <row r="281" spans="1:7" x14ac:dyDescent="0.3">
      <c r="A281" s="19">
        <f t="shared" si="4"/>
        <v>258</v>
      </c>
      <c r="B281" s="21" t="s">
        <v>700</v>
      </c>
      <c r="C281" s="21" t="s">
        <v>51</v>
      </c>
      <c r="D281" s="20" cm="1">
        <f t="array" ref="D281">SUMPRODUCT(--('Pr 2024'!$B$5:$B$663=B281),('Pr 2024'!$D$5:$D$663))+SUMPRODUCT(--('Resultater 2025'!$B$3:$B$64=B281),('Resultater 2025'!$D$3:$D$64))</f>
        <v>8</v>
      </c>
      <c r="E281" s="18" cm="1">
        <f t="array" ref="E281">SUMPRODUCT(--('Pr 2024'!$B$5:$B$663=B281),('Pr 2024'!$E$5:$E$663))+SUMPRODUCT(--('Resultater 2025'!$B$3:$B$64=B281),('Resultater 2025'!$E$3:$E$64))</f>
        <v>0</v>
      </c>
      <c r="F281" s="18" cm="1">
        <f t="array" ref="F281">SUMPRODUCT(--('Pr 2024'!$B$5:$B$663=B281),('Pr 2024'!$F$5:$F$663))+SUMPRODUCT(--('Resultater 2025'!$B$3:$B$64=B281),('Resultater 2025'!$F$3:$F$64))</f>
        <v>0</v>
      </c>
      <c r="G281" s="18" cm="1">
        <f t="array" ref="G281">SUMPRODUCT(--('Pr 2024'!$B$5:$B$663=B281),('Pr 2024'!$G$5:$G$663))+SUMPRODUCT(--('Resultater 2025'!$B$3:$B$64=B281),('Resultater 2025'!$G$3:$G$64))</f>
        <v>0</v>
      </c>
    </row>
    <row r="282" spans="1:7" x14ac:dyDescent="0.3">
      <c r="A282" s="19">
        <f t="shared" si="4"/>
        <v>278</v>
      </c>
      <c r="B282" s="23" t="s">
        <v>362</v>
      </c>
      <c r="C282" s="23" t="s">
        <v>9</v>
      </c>
      <c r="D282" s="20" cm="1">
        <f t="array" ref="D282">SUMPRODUCT(--('Pr 2024'!$B$5:$B$663=B282),('Pr 2024'!$D$5:$D$663))+SUMPRODUCT(--('Resultater 2025'!$B$3:$B$64=B282),('Resultater 2025'!$D$3:$D$64))</f>
        <v>7</v>
      </c>
      <c r="E282" s="18" cm="1">
        <f t="array" ref="E282">SUMPRODUCT(--('Pr 2024'!$B$5:$B$663=B282),('Pr 2024'!$E$5:$E$663))+SUMPRODUCT(--('Resultater 2025'!$B$3:$B$64=B282),('Resultater 2025'!$E$3:$E$64))</f>
        <v>0</v>
      </c>
      <c r="F282" s="18" cm="1">
        <f t="array" ref="F282">SUMPRODUCT(--('Pr 2024'!$B$5:$B$663=B282),('Pr 2024'!$F$5:$F$663))+SUMPRODUCT(--('Resultater 2025'!$B$3:$B$64=B282),('Resultater 2025'!$F$3:$F$64))</f>
        <v>0</v>
      </c>
      <c r="G282" s="18" cm="1">
        <f t="array" ref="G282">SUMPRODUCT(--('Pr 2024'!$B$5:$B$663=B282),('Pr 2024'!$G$5:$G$663))+SUMPRODUCT(--('Resultater 2025'!$B$3:$B$64=B282),('Resultater 2025'!$G$3:$G$64))</f>
        <v>1</v>
      </c>
    </row>
    <row r="283" spans="1:7" x14ac:dyDescent="0.3">
      <c r="A283" s="19">
        <f t="shared" si="4"/>
        <v>278</v>
      </c>
      <c r="B283" s="23" t="s">
        <v>664</v>
      </c>
      <c r="C283" s="23" t="s">
        <v>72</v>
      </c>
      <c r="D283" s="20" cm="1">
        <f t="array" ref="D283">SUMPRODUCT(--('Pr 2024'!$B$5:$B$663=B283),('Pr 2024'!$D$5:$D$663))+SUMPRODUCT(--('Resultater 2025'!$B$3:$B$64=B283),('Resultater 2025'!$D$3:$D$64))</f>
        <v>7</v>
      </c>
      <c r="E283" s="18" cm="1">
        <f t="array" ref="E283">SUMPRODUCT(--('Pr 2024'!$B$5:$B$663=B283),('Pr 2024'!$E$5:$E$663))+SUMPRODUCT(--('Resultater 2025'!$B$3:$B$64=B283),('Resultater 2025'!$E$3:$E$64))</f>
        <v>0</v>
      </c>
      <c r="F283" s="18" cm="1">
        <f t="array" ref="F283">SUMPRODUCT(--('Pr 2024'!$B$5:$B$663=B283),('Pr 2024'!$F$5:$F$663))+SUMPRODUCT(--('Resultater 2025'!$B$3:$B$64=B283),('Resultater 2025'!$F$3:$F$64))</f>
        <v>0</v>
      </c>
      <c r="G283" s="18" cm="1">
        <f t="array" ref="G283">SUMPRODUCT(--('Pr 2024'!$B$5:$B$663=B283),('Pr 2024'!$G$5:$G$663))+SUMPRODUCT(--('Resultater 2025'!$B$3:$B$64=B283),('Resultater 2025'!$G$3:$G$64))</f>
        <v>0</v>
      </c>
    </row>
    <row r="284" spans="1:7" x14ac:dyDescent="0.3">
      <c r="A284" s="19">
        <f t="shared" si="4"/>
        <v>278</v>
      </c>
      <c r="B284" s="23" t="s">
        <v>427</v>
      </c>
      <c r="C284" s="23" t="s">
        <v>18</v>
      </c>
      <c r="D284" s="20" cm="1">
        <f t="array" ref="D284">SUMPRODUCT(--('Pr 2024'!$B$5:$B$663=B284),('Pr 2024'!$D$5:$D$663))+SUMPRODUCT(--('Resultater 2025'!$B$3:$B$64=B284),('Resultater 2025'!$D$3:$D$64))</f>
        <v>7</v>
      </c>
      <c r="E284" s="18" cm="1">
        <f t="array" ref="E284">SUMPRODUCT(--('Pr 2024'!$B$5:$B$663=B284),('Pr 2024'!$E$5:$E$663))+SUMPRODUCT(--('Resultater 2025'!$B$3:$B$64=B284),('Resultater 2025'!$E$3:$E$64))</f>
        <v>0</v>
      </c>
      <c r="F284" s="18" cm="1">
        <f t="array" ref="F284">SUMPRODUCT(--('Pr 2024'!$B$5:$B$663=B284),('Pr 2024'!$F$5:$F$663))+SUMPRODUCT(--('Resultater 2025'!$B$3:$B$64=B284),('Resultater 2025'!$F$3:$F$64))</f>
        <v>0</v>
      </c>
      <c r="G284" s="18" cm="1">
        <f t="array" ref="G284">SUMPRODUCT(--('Pr 2024'!$B$5:$B$663=B284),('Pr 2024'!$G$5:$G$663))+SUMPRODUCT(--('Resultater 2025'!$B$3:$B$64=B284),('Resultater 2025'!$G$3:$G$64))</f>
        <v>0</v>
      </c>
    </row>
    <row r="285" spans="1:7" x14ac:dyDescent="0.3">
      <c r="A285" s="19">
        <f t="shared" si="4"/>
        <v>278</v>
      </c>
      <c r="B285" s="21" t="s">
        <v>428</v>
      </c>
      <c r="C285" s="21" t="s">
        <v>36</v>
      </c>
      <c r="D285" s="20" cm="1">
        <f t="array" ref="D285">SUMPRODUCT(--('Pr 2024'!$B$5:$B$663=B285),('Pr 2024'!$D$5:$D$663))+SUMPRODUCT(--('Resultater 2025'!$B$3:$B$64=B285),('Resultater 2025'!$D$3:$D$64))</f>
        <v>7</v>
      </c>
      <c r="E285" s="18" cm="1">
        <f t="array" ref="E285">SUMPRODUCT(--('Pr 2024'!$B$5:$B$663=B285),('Pr 2024'!$E$5:$E$663))+SUMPRODUCT(--('Resultater 2025'!$B$3:$B$64=B285),('Resultater 2025'!$E$3:$E$64))</f>
        <v>0</v>
      </c>
      <c r="F285" s="18" cm="1">
        <f t="array" ref="F285">SUMPRODUCT(--('Pr 2024'!$B$5:$B$663=B285),('Pr 2024'!$F$5:$F$663))+SUMPRODUCT(--('Resultater 2025'!$B$3:$B$64=B285),('Resultater 2025'!$F$3:$F$64))</f>
        <v>0</v>
      </c>
      <c r="G285" s="18" cm="1">
        <f t="array" ref="G285">SUMPRODUCT(--('Pr 2024'!$B$5:$B$663=B285),('Pr 2024'!$G$5:$G$663))+SUMPRODUCT(--('Resultater 2025'!$B$3:$B$64=B285),('Resultater 2025'!$G$3:$G$64))</f>
        <v>0</v>
      </c>
    </row>
    <row r="286" spans="1:7" x14ac:dyDescent="0.3">
      <c r="A286" s="19">
        <f t="shared" si="4"/>
        <v>278</v>
      </c>
      <c r="B286" s="23" t="s">
        <v>429</v>
      </c>
      <c r="C286" s="23" t="s">
        <v>59</v>
      </c>
      <c r="D286" s="20" cm="1">
        <f t="array" ref="D286">SUMPRODUCT(--('Pr 2024'!$B$5:$B$663=B286),('Pr 2024'!$D$5:$D$663))+SUMPRODUCT(--('Resultater 2025'!$B$3:$B$64=B286),('Resultater 2025'!$D$3:$D$64))</f>
        <v>7</v>
      </c>
      <c r="E286" s="18" cm="1">
        <f t="array" ref="E286">SUMPRODUCT(--('Pr 2024'!$B$5:$B$663=B286),('Pr 2024'!$E$5:$E$663))+SUMPRODUCT(--('Resultater 2025'!$B$3:$B$64=B286),('Resultater 2025'!$E$3:$E$64))</f>
        <v>0</v>
      </c>
      <c r="F286" s="18" cm="1">
        <f t="array" ref="F286">SUMPRODUCT(--('Pr 2024'!$B$5:$B$663=B286),('Pr 2024'!$F$5:$F$663))+SUMPRODUCT(--('Resultater 2025'!$B$3:$B$64=B286),('Resultater 2025'!$F$3:$F$64))</f>
        <v>0</v>
      </c>
      <c r="G286" s="18" cm="1">
        <f t="array" ref="G286">SUMPRODUCT(--('Pr 2024'!$B$5:$B$663=B286),('Pr 2024'!$G$5:$G$663))+SUMPRODUCT(--('Resultater 2025'!$B$3:$B$64=B286),('Resultater 2025'!$G$3:$G$64))</f>
        <v>0</v>
      </c>
    </row>
    <row r="287" spans="1:7" x14ac:dyDescent="0.3">
      <c r="A287" s="19">
        <f t="shared" si="4"/>
        <v>278</v>
      </c>
      <c r="B287" s="21" t="s">
        <v>430</v>
      </c>
      <c r="C287" s="21" t="s">
        <v>29</v>
      </c>
      <c r="D287" s="20" cm="1">
        <f t="array" ref="D287">SUMPRODUCT(--('Pr 2024'!$B$5:$B$663=B287),('Pr 2024'!$D$5:$D$663))+SUMPRODUCT(--('Resultater 2025'!$B$3:$B$64=B287),('Resultater 2025'!$D$3:$D$64))</f>
        <v>7</v>
      </c>
      <c r="E287" s="18" cm="1">
        <f t="array" ref="E287">SUMPRODUCT(--('Pr 2024'!$B$5:$B$663=B287),('Pr 2024'!$E$5:$E$663))+SUMPRODUCT(--('Resultater 2025'!$B$3:$B$64=B287),('Resultater 2025'!$E$3:$E$64))</f>
        <v>0</v>
      </c>
      <c r="F287" s="18" cm="1">
        <f t="array" ref="F287">SUMPRODUCT(--('Pr 2024'!$B$5:$B$663=B287),('Pr 2024'!$F$5:$F$663))+SUMPRODUCT(--('Resultater 2025'!$B$3:$B$64=B287),('Resultater 2025'!$F$3:$F$64))</f>
        <v>0</v>
      </c>
      <c r="G287" s="18" cm="1">
        <f t="array" ref="G287">SUMPRODUCT(--('Pr 2024'!$B$5:$B$663=B287),('Pr 2024'!$G$5:$G$663))+SUMPRODUCT(--('Resultater 2025'!$B$3:$B$64=B287),('Resultater 2025'!$G$3:$G$64))</f>
        <v>0</v>
      </c>
    </row>
    <row r="288" spans="1:7" x14ac:dyDescent="0.3">
      <c r="A288" s="19">
        <f t="shared" si="4"/>
        <v>278</v>
      </c>
      <c r="B288" s="21" t="s">
        <v>431</v>
      </c>
      <c r="C288" s="21" t="s">
        <v>432</v>
      </c>
      <c r="D288" s="20" cm="1">
        <f t="array" ref="D288">SUMPRODUCT(--('Pr 2024'!$B$5:$B$663=B288),('Pr 2024'!$D$5:$D$663))+SUMPRODUCT(--('Resultater 2025'!$B$3:$B$64=B288),('Resultater 2025'!$D$3:$D$64))</f>
        <v>7</v>
      </c>
      <c r="E288" s="18" cm="1">
        <f t="array" ref="E288">SUMPRODUCT(--('Pr 2024'!$B$5:$B$663=B288),('Pr 2024'!$E$5:$E$663))+SUMPRODUCT(--('Resultater 2025'!$B$3:$B$64=B288),('Resultater 2025'!$E$3:$E$64))</f>
        <v>0</v>
      </c>
      <c r="F288" s="18" cm="1">
        <f t="array" ref="F288">SUMPRODUCT(--('Pr 2024'!$B$5:$B$663=B288),('Pr 2024'!$F$5:$F$663))+SUMPRODUCT(--('Resultater 2025'!$B$3:$B$64=B288),('Resultater 2025'!$F$3:$F$64))</f>
        <v>0</v>
      </c>
      <c r="G288" s="18" cm="1">
        <f t="array" ref="G288">SUMPRODUCT(--('Pr 2024'!$B$5:$B$663=B288),('Pr 2024'!$G$5:$G$663))+SUMPRODUCT(--('Resultater 2025'!$B$3:$B$64=B288),('Resultater 2025'!$G$3:$G$64))</f>
        <v>0</v>
      </c>
    </row>
    <row r="289" spans="1:7" x14ac:dyDescent="0.3">
      <c r="A289" s="19">
        <f t="shared" si="4"/>
        <v>278</v>
      </c>
      <c r="B289" s="21" t="s">
        <v>433</v>
      </c>
      <c r="C289" s="21" t="s">
        <v>46</v>
      </c>
      <c r="D289" s="20" cm="1">
        <f t="array" ref="D289">SUMPRODUCT(--('Pr 2024'!$B$5:$B$663=B289),('Pr 2024'!$D$5:$D$663))+SUMPRODUCT(--('Resultater 2025'!$B$3:$B$64=B289),('Resultater 2025'!$D$3:$D$64))</f>
        <v>7</v>
      </c>
      <c r="E289" s="18" cm="1">
        <f t="array" ref="E289">SUMPRODUCT(--('Pr 2024'!$B$5:$B$663=B289),('Pr 2024'!$E$5:$E$663))+SUMPRODUCT(--('Resultater 2025'!$B$3:$B$64=B289),('Resultater 2025'!$E$3:$E$64))</f>
        <v>0</v>
      </c>
      <c r="F289" s="18" cm="1">
        <f t="array" ref="F289">SUMPRODUCT(--('Pr 2024'!$B$5:$B$663=B289),('Pr 2024'!$F$5:$F$663))+SUMPRODUCT(--('Resultater 2025'!$B$3:$B$64=B289),('Resultater 2025'!$F$3:$F$64))</f>
        <v>0</v>
      </c>
      <c r="G289" s="18" cm="1">
        <f t="array" ref="G289">SUMPRODUCT(--('Pr 2024'!$B$5:$B$663=B289),('Pr 2024'!$G$5:$G$663))+SUMPRODUCT(--('Resultater 2025'!$B$3:$B$64=B289),('Resultater 2025'!$G$3:$G$64))</f>
        <v>0</v>
      </c>
    </row>
    <row r="290" spans="1:7" x14ac:dyDescent="0.3">
      <c r="A290" s="19">
        <f t="shared" si="4"/>
        <v>278</v>
      </c>
      <c r="B290" s="23" t="s">
        <v>434</v>
      </c>
      <c r="C290" s="23" t="s">
        <v>33</v>
      </c>
      <c r="D290" s="20" cm="1">
        <f t="array" ref="D290">SUMPRODUCT(--('Pr 2024'!$B$5:$B$663=B290),('Pr 2024'!$D$5:$D$663))+SUMPRODUCT(--('Resultater 2025'!$B$3:$B$64=B290),('Resultater 2025'!$D$3:$D$64))</f>
        <v>7</v>
      </c>
      <c r="E290" s="18" cm="1">
        <f t="array" ref="E290">SUMPRODUCT(--('Pr 2024'!$B$5:$B$663=B290),('Pr 2024'!$E$5:$E$663))+SUMPRODUCT(--('Resultater 2025'!$B$3:$B$64=B290),('Resultater 2025'!$E$3:$E$64))</f>
        <v>0</v>
      </c>
      <c r="F290" s="18" cm="1">
        <f t="array" ref="F290">SUMPRODUCT(--('Pr 2024'!$B$5:$B$663=B290),('Pr 2024'!$F$5:$F$663))+SUMPRODUCT(--('Resultater 2025'!$B$3:$B$64=B290),('Resultater 2025'!$F$3:$F$64))</f>
        <v>0</v>
      </c>
      <c r="G290" s="18" cm="1">
        <f t="array" ref="G290">SUMPRODUCT(--('Pr 2024'!$B$5:$B$663=B290),('Pr 2024'!$G$5:$G$663))+SUMPRODUCT(--('Resultater 2025'!$B$3:$B$64=B290),('Resultater 2025'!$G$3:$G$64))</f>
        <v>0</v>
      </c>
    </row>
    <row r="291" spans="1:7" x14ac:dyDescent="0.3">
      <c r="A291" s="19">
        <f t="shared" si="4"/>
        <v>278</v>
      </c>
      <c r="B291" s="21" t="s">
        <v>435</v>
      </c>
      <c r="C291" s="21" t="s">
        <v>25</v>
      </c>
      <c r="D291" s="20" cm="1">
        <f t="array" ref="D291">SUMPRODUCT(--('Pr 2024'!$B$5:$B$663=B291),('Pr 2024'!$D$5:$D$663))+SUMPRODUCT(--('Resultater 2025'!$B$3:$B$64=B291),('Resultater 2025'!$D$3:$D$64))</f>
        <v>7</v>
      </c>
      <c r="E291" s="18" cm="1">
        <f t="array" ref="E291">SUMPRODUCT(--('Pr 2024'!$B$5:$B$663=B291),('Pr 2024'!$E$5:$E$663))+SUMPRODUCT(--('Resultater 2025'!$B$3:$B$64=B291),('Resultater 2025'!$E$3:$E$64))</f>
        <v>0</v>
      </c>
      <c r="F291" s="18" cm="1">
        <f t="array" ref="F291">SUMPRODUCT(--('Pr 2024'!$B$5:$B$663=B291),('Pr 2024'!$F$5:$F$663))+SUMPRODUCT(--('Resultater 2025'!$B$3:$B$64=B291),('Resultater 2025'!$F$3:$F$64))</f>
        <v>0</v>
      </c>
      <c r="G291" s="18" cm="1">
        <f t="array" ref="G291">SUMPRODUCT(--('Pr 2024'!$B$5:$B$663=B291),('Pr 2024'!$G$5:$G$663))+SUMPRODUCT(--('Resultater 2025'!$B$3:$B$64=B291),('Resultater 2025'!$G$3:$G$64))</f>
        <v>0</v>
      </c>
    </row>
    <row r="292" spans="1:7" x14ac:dyDescent="0.3">
      <c r="A292" s="19">
        <f t="shared" si="4"/>
        <v>278</v>
      </c>
      <c r="B292" s="21" t="s">
        <v>436</v>
      </c>
      <c r="C292" s="21" t="s">
        <v>437</v>
      </c>
      <c r="D292" s="20" cm="1">
        <f t="array" ref="D292">SUMPRODUCT(--('Pr 2024'!$B$5:$B$663=B292),('Pr 2024'!$D$5:$D$663))+SUMPRODUCT(--('Resultater 2025'!$B$3:$B$64=B292),('Resultater 2025'!$D$3:$D$64))</f>
        <v>7</v>
      </c>
      <c r="E292" s="18" cm="1">
        <f t="array" ref="E292">SUMPRODUCT(--('Pr 2024'!$B$5:$B$663=B292),('Pr 2024'!$E$5:$E$663))+SUMPRODUCT(--('Resultater 2025'!$B$3:$B$64=B292),('Resultater 2025'!$E$3:$E$64))</f>
        <v>0</v>
      </c>
      <c r="F292" s="18" cm="1">
        <f t="array" ref="F292">SUMPRODUCT(--('Pr 2024'!$B$5:$B$663=B292),('Pr 2024'!$F$5:$F$663))+SUMPRODUCT(--('Resultater 2025'!$B$3:$B$64=B292),('Resultater 2025'!$F$3:$F$64))</f>
        <v>0</v>
      </c>
      <c r="G292" s="18" cm="1">
        <f t="array" ref="G292">SUMPRODUCT(--('Pr 2024'!$B$5:$B$663=B292),('Pr 2024'!$G$5:$G$663))+SUMPRODUCT(--('Resultater 2025'!$B$3:$B$64=B292),('Resultater 2025'!$G$3:$G$64))</f>
        <v>0</v>
      </c>
    </row>
    <row r="293" spans="1:7" x14ac:dyDescent="0.3">
      <c r="A293" s="19">
        <f t="shared" si="4"/>
        <v>278</v>
      </c>
      <c r="B293" s="21" t="s">
        <v>438</v>
      </c>
      <c r="C293" s="21" t="s">
        <v>326</v>
      </c>
      <c r="D293" s="20" cm="1">
        <f t="array" ref="D293">SUMPRODUCT(--('Pr 2024'!$B$5:$B$663=B293),('Pr 2024'!$D$5:$D$663))+SUMPRODUCT(--('Resultater 2025'!$B$3:$B$64=B293),('Resultater 2025'!$D$3:$D$64))</f>
        <v>7</v>
      </c>
      <c r="E293" s="18" cm="1">
        <f t="array" ref="E293">SUMPRODUCT(--('Pr 2024'!$B$5:$B$663=B293),('Pr 2024'!$E$5:$E$663))+SUMPRODUCT(--('Resultater 2025'!$B$3:$B$64=B293),('Resultater 2025'!$E$3:$E$64))</f>
        <v>0</v>
      </c>
      <c r="F293" s="18" cm="1">
        <f t="array" ref="F293">SUMPRODUCT(--('Pr 2024'!$B$5:$B$663=B293),('Pr 2024'!$F$5:$F$663))+SUMPRODUCT(--('Resultater 2025'!$B$3:$B$64=B293),('Resultater 2025'!$F$3:$F$64))</f>
        <v>0</v>
      </c>
      <c r="G293" s="18" cm="1">
        <f t="array" ref="G293">SUMPRODUCT(--('Pr 2024'!$B$5:$B$663=B293),('Pr 2024'!$G$5:$G$663))+SUMPRODUCT(--('Resultater 2025'!$B$3:$B$64=B293),('Resultater 2025'!$G$3:$G$64))</f>
        <v>0</v>
      </c>
    </row>
    <row r="294" spans="1:7" x14ac:dyDescent="0.3">
      <c r="A294" s="19">
        <f t="shared" si="4"/>
        <v>278</v>
      </c>
      <c r="B294" s="21" t="s">
        <v>439</v>
      </c>
      <c r="C294" s="21" t="s">
        <v>440</v>
      </c>
      <c r="D294" s="20" cm="1">
        <f t="array" ref="D294">SUMPRODUCT(--('Pr 2024'!$B$5:$B$663=B294),('Pr 2024'!$D$5:$D$663))+SUMPRODUCT(--('Resultater 2025'!$B$3:$B$64=B294),('Resultater 2025'!$D$3:$D$64))</f>
        <v>7</v>
      </c>
      <c r="E294" s="18" cm="1">
        <f t="array" ref="E294">SUMPRODUCT(--('Pr 2024'!$B$5:$B$663=B294),('Pr 2024'!$E$5:$E$663))+SUMPRODUCT(--('Resultater 2025'!$B$3:$B$64=B294),('Resultater 2025'!$E$3:$E$64))</f>
        <v>0</v>
      </c>
      <c r="F294" s="18" cm="1">
        <f t="array" ref="F294">SUMPRODUCT(--('Pr 2024'!$B$5:$B$663=B294),('Pr 2024'!$F$5:$F$663))+SUMPRODUCT(--('Resultater 2025'!$B$3:$B$64=B294),('Resultater 2025'!$F$3:$F$64))</f>
        <v>0</v>
      </c>
      <c r="G294" s="18" cm="1">
        <f t="array" ref="G294">SUMPRODUCT(--('Pr 2024'!$B$5:$B$663=B294),('Pr 2024'!$G$5:$G$663))+SUMPRODUCT(--('Resultater 2025'!$B$3:$B$64=B294),('Resultater 2025'!$G$3:$G$64))</f>
        <v>0</v>
      </c>
    </row>
    <row r="295" spans="1:7" x14ac:dyDescent="0.3">
      <c r="A295" s="19">
        <f t="shared" si="4"/>
        <v>278</v>
      </c>
      <c r="B295" s="21" t="s">
        <v>441</v>
      </c>
      <c r="C295" s="21" t="s">
        <v>50</v>
      </c>
      <c r="D295" s="20" cm="1">
        <f t="array" ref="D295">SUMPRODUCT(--('Pr 2024'!$B$5:$B$663=B295),('Pr 2024'!$D$5:$D$663))+SUMPRODUCT(--('Resultater 2025'!$B$3:$B$64=B295),('Resultater 2025'!$D$3:$D$64))</f>
        <v>7</v>
      </c>
      <c r="E295" s="18" cm="1">
        <f t="array" ref="E295">SUMPRODUCT(--('Pr 2024'!$B$5:$B$663=B295),('Pr 2024'!$E$5:$E$663))+SUMPRODUCT(--('Resultater 2025'!$B$3:$B$64=B295),('Resultater 2025'!$E$3:$E$64))</f>
        <v>0</v>
      </c>
      <c r="F295" s="18" cm="1">
        <f t="array" ref="F295">SUMPRODUCT(--('Pr 2024'!$B$5:$B$663=B295),('Pr 2024'!$F$5:$F$663))+SUMPRODUCT(--('Resultater 2025'!$B$3:$B$64=B295),('Resultater 2025'!$F$3:$F$64))</f>
        <v>0</v>
      </c>
      <c r="G295" s="18" cm="1">
        <f t="array" ref="G295">SUMPRODUCT(--('Pr 2024'!$B$5:$B$663=B295),('Pr 2024'!$G$5:$G$663))+SUMPRODUCT(--('Resultater 2025'!$B$3:$B$64=B295),('Resultater 2025'!$G$3:$G$64))</f>
        <v>0</v>
      </c>
    </row>
    <row r="296" spans="1:7" x14ac:dyDescent="0.3">
      <c r="A296" s="19">
        <f t="shared" si="4"/>
        <v>278</v>
      </c>
      <c r="B296" s="23" t="s">
        <v>442</v>
      </c>
      <c r="C296" s="23" t="s">
        <v>9</v>
      </c>
      <c r="D296" s="20" cm="1">
        <f t="array" ref="D296">SUMPRODUCT(--('Pr 2024'!$B$5:$B$663=B296),('Pr 2024'!$D$5:$D$663))+SUMPRODUCT(--('Resultater 2025'!$B$3:$B$64=B296),('Resultater 2025'!$D$3:$D$64))</f>
        <v>7</v>
      </c>
      <c r="E296" s="18" cm="1">
        <f t="array" ref="E296">SUMPRODUCT(--('Pr 2024'!$B$5:$B$663=B296),('Pr 2024'!$E$5:$E$663))+SUMPRODUCT(--('Resultater 2025'!$B$3:$B$64=B296),('Resultater 2025'!$E$3:$E$64))</f>
        <v>0</v>
      </c>
      <c r="F296" s="18" cm="1">
        <f t="array" ref="F296">SUMPRODUCT(--('Pr 2024'!$B$5:$B$663=B296),('Pr 2024'!$F$5:$F$663))+SUMPRODUCT(--('Resultater 2025'!$B$3:$B$64=B296),('Resultater 2025'!$F$3:$F$64))</f>
        <v>0</v>
      </c>
      <c r="G296" s="18" cm="1">
        <f t="array" ref="G296">SUMPRODUCT(--('Pr 2024'!$B$5:$B$663=B296),('Pr 2024'!$G$5:$G$663))+SUMPRODUCT(--('Resultater 2025'!$B$3:$B$64=B296),('Resultater 2025'!$G$3:$G$64))</f>
        <v>0</v>
      </c>
    </row>
    <row r="297" spans="1:7" x14ac:dyDescent="0.3">
      <c r="A297" s="19">
        <f t="shared" si="4"/>
        <v>278</v>
      </c>
      <c r="B297" s="23" t="s">
        <v>443</v>
      </c>
      <c r="C297" s="23" t="s">
        <v>60</v>
      </c>
      <c r="D297" s="20" cm="1">
        <f t="array" ref="D297">SUMPRODUCT(--('Pr 2024'!$B$5:$B$663=B297),('Pr 2024'!$D$5:$D$663))+SUMPRODUCT(--('Resultater 2025'!$B$3:$B$64=B297),('Resultater 2025'!$D$3:$D$64))</f>
        <v>7</v>
      </c>
      <c r="E297" s="18" cm="1">
        <f t="array" ref="E297">SUMPRODUCT(--('Pr 2024'!$B$5:$B$663=B297),('Pr 2024'!$E$5:$E$663))+SUMPRODUCT(--('Resultater 2025'!$B$3:$B$64=B297),('Resultater 2025'!$E$3:$E$64))</f>
        <v>0</v>
      </c>
      <c r="F297" s="18" cm="1">
        <f t="array" ref="F297">SUMPRODUCT(--('Pr 2024'!$B$5:$B$663=B297),('Pr 2024'!$F$5:$F$663))+SUMPRODUCT(--('Resultater 2025'!$B$3:$B$64=B297),('Resultater 2025'!$F$3:$F$64))</f>
        <v>0</v>
      </c>
      <c r="G297" s="18" cm="1">
        <f t="array" ref="G297">SUMPRODUCT(--('Pr 2024'!$B$5:$B$663=B297),('Pr 2024'!$G$5:$G$663))+SUMPRODUCT(--('Resultater 2025'!$B$3:$B$64=B297),('Resultater 2025'!$G$3:$G$64))</f>
        <v>0</v>
      </c>
    </row>
    <row r="298" spans="1:7" x14ac:dyDescent="0.3">
      <c r="A298" s="19">
        <f t="shared" si="4"/>
        <v>278</v>
      </c>
      <c r="B298" s="21" t="s">
        <v>444</v>
      </c>
      <c r="C298" s="21" t="s">
        <v>23</v>
      </c>
      <c r="D298" s="20" cm="1">
        <f t="array" ref="D298">SUMPRODUCT(--('Pr 2024'!$B$5:$B$663=B298),('Pr 2024'!$D$5:$D$663))+SUMPRODUCT(--('Resultater 2025'!$B$3:$B$64=B298),('Resultater 2025'!$D$3:$D$64))</f>
        <v>7</v>
      </c>
      <c r="E298" s="18" cm="1">
        <f t="array" ref="E298">SUMPRODUCT(--('Pr 2024'!$B$5:$B$663=B298),('Pr 2024'!$E$5:$E$663))+SUMPRODUCT(--('Resultater 2025'!$B$3:$B$64=B298),('Resultater 2025'!$E$3:$E$64))</f>
        <v>0</v>
      </c>
      <c r="F298" s="18" cm="1">
        <f t="array" ref="F298">SUMPRODUCT(--('Pr 2024'!$B$5:$B$663=B298),('Pr 2024'!$F$5:$F$663))+SUMPRODUCT(--('Resultater 2025'!$B$3:$B$64=B298),('Resultater 2025'!$F$3:$F$64))</f>
        <v>0</v>
      </c>
      <c r="G298" s="18" cm="1">
        <f t="array" ref="G298">SUMPRODUCT(--('Pr 2024'!$B$5:$B$663=B298),('Pr 2024'!$G$5:$G$663))+SUMPRODUCT(--('Resultater 2025'!$B$3:$B$64=B298),('Resultater 2025'!$G$3:$G$64))</f>
        <v>0</v>
      </c>
    </row>
    <row r="299" spans="1:7" x14ac:dyDescent="0.3">
      <c r="A299" s="19">
        <f t="shared" si="4"/>
        <v>278</v>
      </c>
      <c r="B299" s="21" t="s">
        <v>445</v>
      </c>
      <c r="C299" s="21" t="s">
        <v>437</v>
      </c>
      <c r="D299" s="20" cm="1">
        <f t="array" ref="D299">SUMPRODUCT(--('Pr 2024'!$B$5:$B$663=B299),('Pr 2024'!$D$5:$D$663))+SUMPRODUCT(--('Resultater 2025'!$B$3:$B$64=B299),('Resultater 2025'!$D$3:$D$64))</f>
        <v>7</v>
      </c>
      <c r="E299" s="18" cm="1">
        <f t="array" ref="E299">SUMPRODUCT(--('Pr 2024'!$B$5:$B$663=B299),('Pr 2024'!$E$5:$E$663))+SUMPRODUCT(--('Resultater 2025'!$B$3:$B$64=B299),('Resultater 2025'!$E$3:$E$64))</f>
        <v>0</v>
      </c>
      <c r="F299" s="18" cm="1">
        <f t="array" ref="F299">SUMPRODUCT(--('Pr 2024'!$B$5:$B$663=B299),('Pr 2024'!$F$5:$F$663))+SUMPRODUCT(--('Resultater 2025'!$B$3:$B$64=B299),('Resultater 2025'!$F$3:$F$64))</f>
        <v>0</v>
      </c>
      <c r="G299" s="18" cm="1">
        <f t="array" ref="G299">SUMPRODUCT(--('Pr 2024'!$B$5:$B$663=B299),('Pr 2024'!$G$5:$G$663))+SUMPRODUCT(--('Resultater 2025'!$B$3:$B$64=B299),('Resultater 2025'!$G$3:$G$64))</f>
        <v>0</v>
      </c>
    </row>
    <row r="300" spans="1:7" x14ac:dyDescent="0.3">
      <c r="A300" s="19">
        <f t="shared" si="4"/>
        <v>278</v>
      </c>
      <c r="B300" s="21" t="s">
        <v>446</v>
      </c>
      <c r="C300" s="21" t="s">
        <v>27</v>
      </c>
      <c r="D300" s="20" cm="1">
        <f t="array" ref="D300">SUMPRODUCT(--('Pr 2024'!$B$5:$B$663=B300),('Pr 2024'!$D$5:$D$663))+SUMPRODUCT(--('Resultater 2025'!$B$3:$B$64=B300),('Resultater 2025'!$D$3:$D$64))</f>
        <v>7</v>
      </c>
      <c r="E300" s="18" cm="1">
        <f t="array" ref="E300">SUMPRODUCT(--('Pr 2024'!$B$5:$B$663=B300),('Pr 2024'!$E$5:$E$663))+SUMPRODUCT(--('Resultater 2025'!$B$3:$B$64=B300),('Resultater 2025'!$E$3:$E$64))</f>
        <v>0</v>
      </c>
      <c r="F300" s="18" cm="1">
        <f t="array" ref="F300">SUMPRODUCT(--('Pr 2024'!$B$5:$B$663=B300),('Pr 2024'!$F$5:$F$663))+SUMPRODUCT(--('Resultater 2025'!$B$3:$B$64=B300),('Resultater 2025'!$F$3:$F$64))</f>
        <v>0</v>
      </c>
      <c r="G300" s="18" cm="1">
        <f t="array" ref="G300">SUMPRODUCT(--('Pr 2024'!$B$5:$B$663=B300),('Pr 2024'!$G$5:$G$663))+SUMPRODUCT(--('Resultater 2025'!$B$3:$B$64=B300),('Resultater 2025'!$G$3:$G$64))</f>
        <v>0</v>
      </c>
    </row>
    <row r="301" spans="1:7" x14ac:dyDescent="0.3">
      <c r="A301" s="19">
        <f t="shared" si="4"/>
        <v>278</v>
      </c>
      <c r="B301" s="21" t="s">
        <v>447</v>
      </c>
      <c r="C301" s="21" t="s">
        <v>448</v>
      </c>
      <c r="D301" s="20" cm="1">
        <f t="array" ref="D301">SUMPRODUCT(--('Pr 2024'!$B$5:$B$663=B301),('Pr 2024'!$D$5:$D$663))+SUMPRODUCT(--('Resultater 2025'!$B$3:$B$64=B301),('Resultater 2025'!$D$3:$D$64))</f>
        <v>7</v>
      </c>
      <c r="E301" s="18" cm="1">
        <f t="array" ref="E301">SUMPRODUCT(--('Pr 2024'!$B$5:$B$663=B301),('Pr 2024'!$E$5:$E$663))+SUMPRODUCT(--('Resultater 2025'!$B$3:$B$64=B301),('Resultater 2025'!$E$3:$E$64))</f>
        <v>0</v>
      </c>
      <c r="F301" s="18" cm="1">
        <f t="array" ref="F301">SUMPRODUCT(--('Pr 2024'!$B$5:$B$663=B301),('Pr 2024'!$F$5:$F$663))+SUMPRODUCT(--('Resultater 2025'!$B$3:$B$64=B301),('Resultater 2025'!$F$3:$F$64))</f>
        <v>0</v>
      </c>
      <c r="G301" s="18" cm="1">
        <f t="array" ref="G301">SUMPRODUCT(--('Pr 2024'!$B$5:$B$663=B301),('Pr 2024'!$G$5:$G$663))+SUMPRODUCT(--('Resultater 2025'!$B$3:$B$64=B301),('Resultater 2025'!$G$3:$G$64))</f>
        <v>0</v>
      </c>
    </row>
    <row r="302" spans="1:7" x14ac:dyDescent="0.3">
      <c r="A302" s="19">
        <f t="shared" si="4"/>
        <v>278</v>
      </c>
      <c r="B302" s="23" t="s">
        <v>449</v>
      </c>
      <c r="C302" s="23" t="s">
        <v>33</v>
      </c>
      <c r="D302" s="20" cm="1">
        <f t="array" ref="D302">SUMPRODUCT(--('Pr 2024'!$B$5:$B$663=B302),('Pr 2024'!$D$5:$D$663))+SUMPRODUCT(--('Resultater 2025'!$B$3:$B$64=B302),('Resultater 2025'!$D$3:$D$64))</f>
        <v>7</v>
      </c>
      <c r="E302" s="18" cm="1">
        <f t="array" ref="E302">SUMPRODUCT(--('Pr 2024'!$B$5:$B$663=B302),('Pr 2024'!$E$5:$E$663))+SUMPRODUCT(--('Resultater 2025'!$B$3:$B$64=B302),('Resultater 2025'!$E$3:$E$64))</f>
        <v>0</v>
      </c>
      <c r="F302" s="18" cm="1">
        <f t="array" ref="F302">SUMPRODUCT(--('Pr 2024'!$B$5:$B$663=B302),('Pr 2024'!$F$5:$F$663))+SUMPRODUCT(--('Resultater 2025'!$B$3:$B$64=B302),('Resultater 2025'!$F$3:$F$64))</f>
        <v>0</v>
      </c>
      <c r="G302" s="18" cm="1">
        <f t="array" ref="G302">SUMPRODUCT(--('Pr 2024'!$B$5:$B$663=B302),('Pr 2024'!$G$5:$G$663))+SUMPRODUCT(--('Resultater 2025'!$B$3:$B$64=B302),('Resultater 2025'!$G$3:$G$64))</f>
        <v>0</v>
      </c>
    </row>
    <row r="303" spans="1:7" x14ac:dyDescent="0.3">
      <c r="A303" s="19">
        <f t="shared" si="4"/>
        <v>278</v>
      </c>
      <c r="B303" s="23" t="s">
        <v>480</v>
      </c>
      <c r="C303" s="23" t="s">
        <v>33</v>
      </c>
      <c r="D303" s="20" cm="1">
        <f t="array" ref="D303">SUMPRODUCT(--('Pr 2024'!$B$5:$B$663=B303),('Pr 2024'!$D$5:$D$663))+SUMPRODUCT(--('Resultater 2025'!$B$3:$B$64=B303),('Resultater 2025'!$D$3:$D$64))</f>
        <v>7</v>
      </c>
      <c r="E303" s="18" cm="1">
        <f t="array" ref="E303">SUMPRODUCT(--('Pr 2024'!$B$5:$B$663=B303),('Pr 2024'!$E$5:$E$663))+SUMPRODUCT(--('Resultater 2025'!$B$3:$B$64=B303),('Resultater 2025'!$E$3:$E$64))</f>
        <v>0</v>
      </c>
      <c r="F303" s="18" cm="1">
        <f t="array" ref="F303">SUMPRODUCT(--('Pr 2024'!$B$5:$B$663=B303),('Pr 2024'!$F$5:$F$663))+SUMPRODUCT(--('Resultater 2025'!$B$3:$B$64=B303),('Resultater 2025'!$F$3:$F$64))</f>
        <v>0</v>
      </c>
      <c r="G303" s="18" cm="1">
        <f t="array" ref="G303">SUMPRODUCT(--('Pr 2024'!$B$5:$B$663=B303),('Pr 2024'!$G$5:$G$663))+SUMPRODUCT(--('Resultater 2025'!$B$3:$B$64=B303),('Resultater 2025'!$G$3:$G$64))</f>
        <v>0</v>
      </c>
    </row>
    <row r="304" spans="1:7" x14ac:dyDescent="0.3">
      <c r="A304" s="19">
        <f t="shared" si="4"/>
        <v>300</v>
      </c>
      <c r="B304" s="21" t="s">
        <v>670</v>
      </c>
      <c r="C304" s="21" t="s">
        <v>9</v>
      </c>
      <c r="D304" s="20" cm="1">
        <f t="array" ref="D304">SUMPRODUCT(--('Pr 2024'!$B$5:$B$663=B304),('Pr 2024'!$D$5:$D$663))+SUMPRODUCT(--('Resultater 2025'!$B$3:$B$64=B304),('Resultater 2025'!$D$3:$D$64))</f>
        <v>6</v>
      </c>
      <c r="E304" s="18" cm="1">
        <f t="array" ref="E304">SUMPRODUCT(--('Pr 2024'!$B$5:$B$663=B304),('Pr 2024'!$E$5:$E$663))+SUMPRODUCT(--('Resultater 2025'!$B$3:$B$64=B304),('Resultater 2025'!$E$3:$E$64))</f>
        <v>0</v>
      </c>
      <c r="F304" s="18" cm="1">
        <f t="array" ref="F304">SUMPRODUCT(--('Pr 2024'!$B$5:$B$663=B304),('Pr 2024'!$F$5:$F$663))+SUMPRODUCT(--('Resultater 2025'!$B$3:$B$64=B304),('Resultater 2025'!$F$3:$F$64))</f>
        <v>0</v>
      </c>
      <c r="G304" s="18" cm="1">
        <f t="array" ref="G304">SUMPRODUCT(--('Pr 2024'!$B$5:$B$663=B304),('Pr 2024'!$G$5:$G$663))+SUMPRODUCT(--('Resultater 2025'!$B$3:$B$64=B304),('Resultater 2025'!$G$3:$G$64))</f>
        <v>0</v>
      </c>
    </row>
    <row r="305" spans="1:7" x14ac:dyDescent="0.3">
      <c r="A305" s="19">
        <f t="shared" si="4"/>
        <v>300</v>
      </c>
      <c r="B305" s="23" t="s">
        <v>450</v>
      </c>
      <c r="C305" s="23" t="s">
        <v>9</v>
      </c>
      <c r="D305" s="20" cm="1">
        <f t="array" ref="D305">SUMPRODUCT(--('Pr 2024'!$B$5:$B$663=B305),('Pr 2024'!$D$5:$D$663))+SUMPRODUCT(--('Resultater 2025'!$B$3:$B$64=B305),('Resultater 2025'!$D$3:$D$64))</f>
        <v>6</v>
      </c>
      <c r="E305" s="18" cm="1">
        <f t="array" ref="E305">SUMPRODUCT(--('Pr 2024'!$B$5:$B$663=B305),('Pr 2024'!$E$5:$E$663))+SUMPRODUCT(--('Resultater 2025'!$B$3:$B$64=B305),('Resultater 2025'!$E$3:$E$64))</f>
        <v>0</v>
      </c>
      <c r="F305" s="18" cm="1">
        <f t="array" ref="F305">SUMPRODUCT(--('Pr 2024'!$B$5:$B$663=B305),('Pr 2024'!$F$5:$F$663))+SUMPRODUCT(--('Resultater 2025'!$B$3:$B$64=B305),('Resultater 2025'!$F$3:$F$64))</f>
        <v>0</v>
      </c>
      <c r="G305" s="18" cm="1">
        <f t="array" ref="G305">SUMPRODUCT(--('Pr 2024'!$B$5:$B$663=B305),('Pr 2024'!$G$5:$G$663))+SUMPRODUCT(--('Resultater 2025'!$B$3:$B$64=B305),('Resultater 2025'!$G$3:$G$64))</f>
        <v>0</v>
      </c>
    </row>
    <row r="306" spans="1:7" x14ac:dyDescent="0.3">
      <c r="A306" s="19">
        <f t="shared" si="4"/>
        <v>300</v>
      </c>
      <c r="B306" s="21" t="s">
        <v>451</v>
      </c>
      <c r="C306" s="21" t="s">
        <v>58</v>
      </c>
      <c r="D306" s="20" cm="1">
        <f t="array" ref="D306">SUMPRODUCT(--('Pr 2024'!$B$5:$B$663=B306),('Pr 2024'!$D$5:$D$663))+SUMPRODUCT(--('Resultater 2025'!$B$3:$B$64=B306),('Resultater 2025'!$D$3:$D$64))</f>
        <v>6</v>
      </c>
      <c r="E306" s="18" cm="1">
        <f t="array" ref="E306">SUMPRODUCT(--('Pr 2024'!$B$5:$B$663=B306),('Pr 2024'!$E$5:$E$663))+SUMPRODUCT(--('Resultater 2025'!$B$3:$B$64=B306),('Resultater 2025'!$E$3:$E$64))</f>
        <v>0</v>
      </c>
      <c r="F306" s="18" cm="1">
        <f t="array" ref="F306">SUMPRODUCT(--('Pr 2024'!$B$5:$B$663=B306),('Pr 2024'!$F$5:$F$663))+SUMPRODUCT(--('Resultater 2025'!$B$3:$B$64=B306),('Resultater 2025'!$F$3:$F$64))</f>
        <v>0</v>
      </c>
      <c r="G306" s="18" cm="1">
        <f t="array" ref="G306">SUMPRODUCT(--('Pr 2024'!$B$5:$B$663=B306),('Pr 2024'!$G$5:$G$663))+SUMPRODUCT(--('Resultater 2025'!$B$3:$B$64=B306),('Resultater 2025'!$G$3:$G$64))</f>
        <v>0</v>
      </c>
    </row>
    <row r="307" spans="1:7" x14ac:dyDescent="0.3">
      <c r="A307" s="19">
        <f t="shared" si="4"/>
        <v>300</v>
      </c>
      <c r="B307" s="21" t="s">
        <v>452</v>
      </c>
      <c r="C307" s="21" t="s">
        <v>432</v>
      </c>
      <c r="D307" s="20" cm="1">
        <f t="array" ref="D307">SUMPRODUCT(--('Pr 2024'!$B$5:$B$663=B307),('Pr 2024'!$D$5:$D$663))+SUMPRODUCT(--('Resultater 2025'!$B$3:$B$64=B307),('Resultater 2025'!$D$3:$D$64))</f>
        <v>6</v>
      </c>
      <c r="E307" s="18" cm="1">
        <f t="array" ref="E307">SUMPRODUCT(--('Pr 2024'!$B$5:$B$663=B307),('Pr 2024'!$E$5:$E$663))+SUMPRODUCT(--('Resultater 2025'!$B$3:$B$64=B307),('Resultater 2025'!$E$3:$E$64))</f>
        <v>0</v>
      </c>
      <c r="F307" s="18" cm="1">
        <f t="array" ref="F307">SUMPRODUCT(--('Pr 2024'!$B$5:$B$663=B307),('Pr 2024'!$F$5:$F$663))+SUMPRODUCT(--('Resultater 2025'!$B$3:$B$64=B307),('Resultater 2025'!$F$3:$F$64))</f>
        <v>0</v>
      </c>
      <c r="G307" s="18" cm="1">
        <f t="array" ref="G307">SUMPRODUCT(--('Pr 2024'!$B$5:$B$663=B307),('Pr 2024'!$G$5:$G$663))+SUMPRODUCT(--('Resultater 2025'!$B$3:$B$64=B307),('Resultater 2025'!$G$3:$G$64))</f>
        <v>0</v>
      </c>
    </row>
    <row r="308" spans="1:7" x14ac:dyDescent="0.3">
      <c r="A308" s="19">
        <f t="shared" si="4"/>
        <v>300</v>
      </c>
      <c r="B308" s="21" t="s">
        <v>453</v>
      </c>
      <c r="C308" s="21" t="s">
        <v>454</v>
      </c>
      <c r="D308" s="20" cm="1">
        <f t="array" ref="D308">SUMPRODUCT(--('Pr 2024'!$B$5:$B$663=B308),('Pr 2024'!$D$5:$D$663))+SUMPRODUCT(--('Resultater 2025'!$B$3:$B$64=B308),('Resultater 2025'!$D$3:$D$64))</f>
        <v>6</v>
      </c>
      <c r="E308" s="18" cm="1">
        <f t="array" ref="E308">SUMPRODUCT(--('Pr 2024'!$B$5:$B$663=B308),('Pr 2024'!$E$5:$E$663))+SUMPRODUCT(--('Resultater 2025'!$B$3:$B$64=B308),('Resultater 2025'!$E$3:$E$64))</f>
        <v>0</v>
      </c>
      <c r="F308" s="18" cm="1">
        <f t="array" ref="F308">SUMPRODUCT(--('Pr 2024'!$B$5:$B$663=B308),('Pr 2024'!$F$5:$F$663))+SUMPRODUCT(--('Resultater 2025'!$B$3:$B$64=B308),('Resultater 2025'!$F$3:$F$64))</f>
        <v>0</v>
      </c>
      <c r="G308" s="18" cm="1">
        <f t="array" ref="G308">SUMPRODUCT(--('Pr 2024'!$B$5:$B$663=B308),('Pr 2024'!$G$5:$G$663))+SUMPRODUCT(--('Resultater 2025'!$B$3:$B$64=B308),('Resultater 2025'!$G$3:$G$64))</f>
        <v>0</v>
      </c>
    </row>
    <row r="309" spans="1:7" x14ac:dyDescent="0.3">
      <c r="A309" s="19">
        <f t="shared" si="4"/>
        <v>300</v>
      </c>
      <c r="B309" s="21" t="s">
        <v>455</v>
      </c>
      <c r="C309" s="21" t="s">
        <v>456</v>
      </c>
      <c r="D309" s="20" cm="1">
        <f t="array" ref="D309">SUMPRODUCT(--('Pr 2024'!$B$5:$B$663=B309),('Pr 2024'!$D$5:$D$663))+SUMPRODUCT(--('Resultater 2025'!$B$3:$B$64=B309),('Resultater 2025'!$D$3:$D$64))</f>
        <v>6</v>
      </c>
      <c r="E309" s="18" cm="1">
        <f t="array" ref="E309">SUMPRODUCT(--('Pr 2024'!$B$5:$B$663=B309),('Pr 2024'!$E$5:$E$663))+SUMPRODUCT(--('Resultater 2025'!$B$3:$B$64=B309),('Resultater 2025'!$E$3:$E$64))</f>
        <v>0</v>
      </c>
      <c r="F309" s="18" cm="1">
        <f t="array" ref="F309">SUMPRODUCT(--('Pr 2024'!$B$5:$B$663=B309),('Pr 2024'!$F$5:$F$663))+SUMPRODUCT(--('Resultater 2025'!$B$3:$B$64=B309),('Resultater 2025'!$F$3:$F$64))</f>
        <v>0</v>
      </c>
      <c r="G309" s="18" cm="1">
        <f t="array" ref="G309">SUMPRODUCT(--('Pr 2024'!$B$5:$B$663=B309),('Pr 2024'!$G$5:$G$663))+SUMPRODUCT(--('Resultater 2025'!$B$3:$B$64=B309),('Resultater 2025'!$G$3:$G$64))</f>
        <v>0</v>
      </c>
    </row>
    <row r="310" spans="1:7" x14ac:dyDescent="0.3">
      <c r="A310" s="19">
        <f t="shared" si="4"/>
        <v>300</v>
      </c>
      <c r="B310" s="21" t="s">
        <v>457</v>
      </c>
      <c r="C310" s="21" t="s">
        <v>458</v>
      </c>
      <c r="D310" s="20" cm="1">
        <f t="array" ref="D310">SUMPRODUCT(--('Pr 2024'!$B$5:$B$663=B310),('Pr 2024'!$D$5:$D$663))+SUMPRODUCT(--('Resultater 2025'!$B$3:$B$64=B310),('Resultater 2025'!$D$3:$D$64))</f>
        <v>6</v>
      </c>
      <c r="E310" s="18" cm="1">
        <f t="array" ref="E310">SUMPRODUCT(--('Pr 2024'!$B$5:$B$663=B310),('Pr 2024'!$E$5:$E$663))+SUMPRODUCT(--('Resultater 2025'!$B$3:$B$64=B310),('Resultater 2025'!$E$3:$E$64))</f>
        <v>0</v>
      </c>
      <c r="F310" s="18" cm="1">
        <f t="array" ref="F310">SUMPRODUCT(--('Pr 2024'!$B$5:$B$663=B310),('Pr 2024'!$F$5:$F$663))+SUMPRODUCT(--('Resultater 2025'!$B$3:$B$64=B310),('Resultater 2025'!$F$3:$F$64))</f>
        <v>0</v>
      </c>
      <c r="G310" s="18" cm="1">
        <f t="array" ref="G310">SUMPRODUCT(--('Pr 2024'!$B$5:$B$663=B310),('Pr 2024'!$G$5:$G$663))+SUMPRODUCT(--('Resultater 2025'!$B$3:$B$64=B310),('Resultater 2025'!$G$3:$G$64))</f>
        <v>0</v>
      </c>
    </row>
    <row r="311" spans="1:7" x14ac:dyDescent="0.3">
      <c r="A311" s="19">
        <f t="shared" si="4"/>
        <v>300</v>
      </c>
      <c r="B311" s="21" t="s">
        <v>459</v>
      </c>
      <c r="C311" s="21" t="s">
        <v>460</v>
      </c>
      <c r="D311" s="20" cm="1">
        <f t="array" ref="D311">SUMPRODUCT(--('Pr 2024'!$B$5:$B$663=B311),('Pr 2024'!$D$5:$D$663))+SUMPRODUCT(--('Resultater 2025'!$B$3:$B$64=B311),('Resultater 2025'!$D$3:$D$64))</f>
        <v>6</v>
      </c>
      <c r="E311" s="18" cm="1">
        <f t="array" ref="E311">SUMPRODUCT(--('Pr 2024'!$B$5:$B$663=B311),('Pr 2024'!$E$5:$E$663))+SUMPRODUCT(--('Resultater 2025'!$B$3:$B$64=B311),('Resultater 2025'!$E$3:$E$64))</f>
        <v>0</v>
      </c>
      <c r="F311" s="18" cm="1">
        <f t="array" ref="F311">SUMPRODUCT(--('Pr 2024'!$B$5:$B$663=B311),('Pr 2024'!$F$5:$F$663))+SUMPRODUCT(--('Resultater 2025'!$B$3:$B$64=B311),('Resultater 2025'!$F$3:$F$64))</f>
        <v>0</v>
      </c>
      <c r="G311" s="18" cm="1">
        <f t="array" ref="G311">SUMPRODUCT(--('Pr 2024'!$B$5:$B$663=B311),('Pr 2024'!$G$5:$G$663))+SUMPRODUCT(--('Resultater 2025'!$B$3:$B$64=B311),('Resultater 2025'!$G$3:$G$64))</f>
        <v>0</v>
      </c>
    </row>
    <row r="312" spans="1:7" x14ac:dyDescent="0.3">
      <c r="A312" s="19">
        <f t="shared" si="4"/>
        <v>300</v>
      </c>
      <c r="B312" s="23" t="s">
        <v>461</v>
      </c>
      <c r="C312" s="23" t="s">
        <v>462</v>
      </c>
      <c r="D312" s="20" cm="1">
        <f t="array" ref="D312">SUMPRODUCT(--('Pr 2024'!$B$5:$B$663=B312),('Pr 2024'!$D$5:$D$663))+SUMPRODUCT(--('Resultater 2025'!$B$3:$B$64=B312),('Resultater 2025'!$D$3:$D$64))</f>
        <v>6</v>
      </c>
      <c r="E312" s="18" cm="1">
        <f t="array" ref="E312">SUMPRODUCT(--('Pr 2024'!$B$5:$B$663=B312),('Pr 2024'!$E$5:$E$663))+SUMPRODUCT(--('Resultater 2025'!$B$3:$B$64=B312),('Resultater 2025'!$E$3:$E$64))</f>
        <v>0</v>
      </c>
      <c r="F312" s="18" cm="1">
        <f t="array" ref="F312">SUMPRODUCT(--('Pr 2024'!$B$5:$B$663=B312),('Pr 2024'!$F$5:$F$663))+SUMPRODUCT(--('Resultater 2025'!$B$3:$B$64=B312),('Resultater 2025'!$F$3:$F$64))</f>
        <v>0</v>
      </c>
      <c r="G312" s="18" cm="1">
        <f t="array" ref="G312">SUMPRODUCT(--('Pr 2024'!$B$5:$B$663=B312),('Pr 2024'!$G$5:$G$663))+SUMPRODUCT(--('Resultater 2025'!$B$3:$B$64=B312),('Resultater 2025'!$G$3:$G$64))</f>
        <v>0</v>
      </c>
    </row>
    <row r="313" spans="1:7" x14ac:dyDescent="0.3">
      <c r="A313" s="19">
        <f t="shared" si="4"/>
        <v>300</v>
      </c>
      <c r="B313" s="21" t="s">
        <v>463</v>
      </c>
      <c r="C313" s="21" t="s">
        <v>464</v>
      </c>
      <c r="D313" s="20" cm="1">
        <f t="array" ref="D313">SUMPRODUCT(--('Pr 2024'!$B$5:$B$663=B313),('Pr 2024'!$D$5:$D$663))+SUMPRODUCT(--('Resultater 2025'!$B$3:$B$64=B313),('Resultater 2025'!$D$3:$D$64))</f>
        <v>6</v>
      </c>
      <c r="E313" s="18" cm="1">
        <f t="array" ref="E313">SUMPRODUCT(--('Pr 2024'!$B$5:$B$663=B313),('Pr 2024'!$E$5:$E$663))+SUMPRODUCT(--('Resultater 2025'!$B$3:$B$64=B313),('Resultater 2025'!$E$3:$E$64))</f>
        <v>0</v>
      </c>
      <c r="F313" s="18" cm="1">
        <f t="array" ref="F313">SUMPRODUCT(--('Pr 2024'!$B$5:$B$663=B313),('Pr 2024'!$F$5:$F$663))+SUMPRODUCT(--('Resultater 2025'!$B$3:$B$64=B313),('Resultater 2025'!$F$3:$F$64))</f>
        <v>0</v>
      </c>
      <c r="G313" s="18" cm="1">
        <f t="array" ref="G313">SUMPRODUCT(--('Pr 2024'!$B$5:$B$663=B313),('Pr 2024'!$G$5:$G$663))+SUMPRODUCT(--('Resultater 2025'!$B$3:$B$64=B313),('Resultater 2025'!$G$3:$G$64))</f>
        <v>0</v>
      </c>
    </row>
    <row r="314" spans="1:7" x14ac:dyDescent="0.3">
      <c r="A314" s="19">
        <f t="shared" si="4"/>
        <v>300</v>
      </c>
      <c r="B314" s="21" t="s">
        <v>465</v>
      </c>
      <c r="C314" s="21" t="s">
        <v>41</v>
      </c>
      <c r="D314" s="20" cm="1">
        <f t="array" ref="D314">SUMPRODUCT(--('Pr 2024'!$B$5:$B$663=B314),('Pr 2024'!$D$5:$D$663))+SUMPRODUCT(--('Resultater 2025'!$B$3:$B$64=B314),('Resultater 2025'!$D$3:$D$64))</f>
        <v>6</v>
      </c>
      <c r="E314" s="18" cm="1">
        <f t="array" ref="E314">SUMPRODUCT(--('Pr 2024'!$B$5:$B$663=B314),('Pr 2024'!$E$5:$E$663))+SUMPRODUCT(--('Resultater 2025'!$B$3:$B$64=B314),('Resultater 2025'!$E$3:$E$64))</f>
        <v>0</v>
      </c>
      <c r="F314" s="18" cm="1">
        <f t="array" ref="F314">SUMPRODUCT(--('Pr 2024'!$B$5:$B$663=B314),('Pr 2024'!$F$5:$F$663))+SUMPRODUCT(--('Resultater 2025'!$B$3:$B$64=B314),('Resultater 2025'!$F$3:$F$64))</f>
        <v>0</v>
      </c>
      <c r="G314" s="18" cm="1">
        <f t="array" ref="G314">SUMPRODUCT(--('Pr 2024'!$B$5:$B$663=B314),('Pr 2024'!$G$5:$G$663))+SUMPRODUCT(--('Resultater 2025'!$B$3:$B$64=B314),('Resultater 2025'!$G$3:$G$64))</f>
        <v>0</v>
      </c>
    </row>
    <row r="315" spans="1:7" x14ac:dyDescent="0.3">
      <c r="A315" s="19">
        <f t="shared" si="4"/>
        <v>300</v>
      </c>
      <c r="B315" s="21" t="s">
        <v>466</v>
      </c>
      <c r="C315" s="21" t="s">
        <v>467</v>
      </c>
      <c r="D315" s="20" cm="1">
        <f t="array" ref="D315">SUMPRODUCT(--('Pr 2024'!$B$5:$B$663=B315),('Pr 2024'!$D$5:$D$663))+SUMPRODUCT(--('Resultater 2025'!$B$3:$B$64=B315),('Resultater 2025'!$D$3:$D$64))</f>
        <v>6</v>
      </c>
      <c r="E315" s="18" cm="1">
        <f t="array" ref="E315">SUMPRODUCT(--('Pr 2024'!$B$5:$B$663=B315),('Pr 2024'!$E$5:$E$663))+SUMPRODUCT(--('Resultater 2025'!$B$3:$B$64=B315),('Resultater 2025'!$E$3:$E$64))</f>
        <v>0</v>
      </c>
      <c r="F315" s="18" cm="1">
        <f t="array" ref="F315">SUMPRODUCT(--('Pr 2024'!$B$5:$B$663=B315),('Pr 2024'!$F$5:$F$663))+SUMPRODUCT(--('Resultater 2025'!$B$3:$B$64=B315),('Resultater 2025'!$F$3:$F$64))</f>
        <v>0</v>
      </c>
      <c r="G315" s="18" cm="1">
        <f t="array" ref="G315">SUMPRODUCT(--('Pr 2024'!$B$5:$B$663=B315),('Pr 2024'!$G$5:$G$663))+SUMPRODUCT(--('Resultater 2025'!$B$3:$B$64=B315),('Resultater 2025'!$G$3:$G$64))</f>
        <v>0</v>
      </c>
    </row>
    <row r="316" spans="1:7" x14ac:dyDescent="0.3">
      <c r="A316" s="19">
        <f t="shared" si="4"/>
        <v>300</v>
      </c>
      <c r="B316" s="21" t="s">
        <v>468</v>
      </c>
      <c r="C316" s="21" t="s">
        <v>41</v>
      </c>
      <c r="D316" s="20" cm="1">
        <f t="array" ref="D316">SUMPRODUCT(--('Pr 2024'!$B$5:$B$663=B316),('Pr 2024'!$D$5:$D$663))+SUMPRODUCT(--('Resultater 2025'!$B$3:$B$64=B316),('Resultater 2025'!$D$3:$D$64))</f>
        <v>6</v>
      </c>
      <c r="E316" s="18" cm="1">
        <f t="array" ref="E316">SUMPRODUCT(--('Pr 2024'!$B$5:$B$663=B316),('Pr 2024'!$E$5:$E$663))+SUMPRODUCT(--('Resultater 2025'!$B$3:$B$64=B316),('Resultater 2025'!$E$3:$E$64))</f>
        <v>0</v>
      </c>
      <c r="F316" s="18" cm="1">
        <f t="array" ref="F316">SUMPRODUCT(--('Pr 2024'!$B$5:$B$663=B316),('Pr 2024'!$F$5:$F$663))+SUMPRODUCT(--('Resultater 2025'!$B$3:$B$64=B316),('Resultater 2025'!$F$3:$F$64))</f>
        <v>0</v>
      </c>
      <c r="G316" s="18" cm="1">
        <f t="array" ref="G316">SUMPRODUCT(--('Pr 2024'!$B$5:$B$663=B316),('Pr 2024'!$G$5:$G$663))+SUMPRODUCT(--('Resultater 2025'!$B$3:$B$64=B316),('Resultater 2025'!$G$3:$G$64))</f>
        <v>0</v>
      </c>
    </row>
    <row r="317" spans="1:7" x14ac:dyDescent="0.3">
      <c r="A317" s="19">
        <f t="shared" si="4"/>
        <v>300</v>
      </c>
      <c r="B317" s="21" t="s">
        <v>469</v>
      </c>
      <c r="C317" s="21" t="s">
        <v>470</v>
      </c>
      <c r="D317" s="20" cm="1">
        <f t="array" ref="D317">SUMPRODUCT(--('Pr 2024'!$B$5:$B$663=B317),('Pr 2024'!$D$5:$D$663))+SUMPRODUCT(--('Resultater 2025'!$B$3:$B$64=B317),('Resultater 2025'!$D$3:$D$64))</f>
        <v>6</v>
      </c>
      <c r="E317" s="18" cm="1">
        <f t="array" ref="E317">SUMPRODUCT(--('Pr 2024'!$B$5:$B$663=B317),('Pr 2024'!$E$5:$E$663))+SUMPRODUCT(--('Resultater 2025'!$B$3:$B$64=B317),('Resultater 2025'!$E$3:$E$64))</f>
        <v>0</v>
      </c>
      <c r="F317" s="18" cm="1">
        <f t="array" ref="F317">SUMPRODUCT(--('Pr 2024'!$B$5:$B$663=B317),('Pr 2024'!$F$5:$F$663))+SUMPRODUCT(--('Resultater 2025'!$B$3:$B$64=B317),('Resultater 2025'!$F$3:$F$64))</f>
        <v>0</v>
      </c>
      <c r="G317" s="18" cm="1">
        <f t="array" ref="G317">SUMPRODUCT(--('Pr 2024'!$B$5:$B$663=B317),('Pr 2024'!$G$5:$G$663))+SUMPRODUCT(--('Resultater 2025'!$B$3:$B$64=B317),('Resultater 2025'!$G$3:$G$64))</f>
        <v>0</v>
      </c>
    </row>
    <row r="318" spans="1:7" x14ac:dyDescent="0.3">
      <c r="A318" s="19">
        <f t="shared" si="4"/>
        <v>300</v>
      </c>
      <c r="B318" s="21" t="s">
        <v>471</v>
      </c>
      <c r="C318" s="21" t="s">
        <v>43</v>
      </c>
      <c r="D318" s="20" cm="1">
        <f t="array" ref="D318">SUMPRODUCT(--('Pr 2024'!$B$5:$B$663=B318),('Pr 2024'!$D$5:$D$663))+SUMPRODUCT(--('Resultater 2025'!$B$3:$B$64=B318),('Resultater 2025'!$D$3:$D$64))</f>
        <v>6</v>
      </c>
      <c r="E318" s="18" cm="1">
        <f t="array" ref="E318">SUMPRODUCT(--('Pr 2024'!$B$5:$B$663=B318),('Pr 2024'!$E$5:$E$663))+SUMPRODUCT(--('Resultater 2025'!$B$3:$B$64=B318),('Resultater 2025'!$E$3:$E$64))</f>
        <v>0</v>
      </c>
      <c r="F318" s="18" cm="1">
        <f t="array" ref="F318">SUMPRODUCT(--('Pr 2024'!$B$5:$B$663=B318),('Pr 2024'!$F$5:$F$663))+SUMPRODUCT(--('Resultater 2025'!$B$3:$B$64=B318),('Resultater 2025'!$F$3:$F$64))</f>
        <v>0</v>
      </c>
      <c r="G318" s="18" cm="1">
        <f t="array" ref="G318">SUMPRODUCT(--('Pr 2024'!$B$5:$B$663=B318),('Pr 2024'!$G$5:$G$663))+SUMPRODUCT(--('Resultater 2025'!$B$3:$B$64=B318),('Resultater 2025'!$G$3:$G$64))</f>
        <v>0</v>
      </c>
    </row>
    <row r="319" spans="1:7" x14ac:dyDescent="0.3">
      <c r="A319" s="19">
        <f t="shared" si="4"/>
        <v>300</v>
      </c>
      <c r="B319" s="21" t="s">
        <v>472</v>
      </c>
      <c r="C319" s="21" t="s">
        <v>58</v>
      </c>
      <c r="D319" s="20" cm="1">
        <f t="array" ref="D319">SUMPRODUCT(--('Pr 2024'!$B$5:$B$663=B319),('Pr 2024'!$D$5:$D$663))+SUMPRODUCT(--('Resultater 2025'!$B$3:$B$64=B319),('Resultater 2025'!$D$3:$D$64))</f>
        <v>6</v>
      </c>
      <c r="E319" s="18" cm="1">
        <f t="array" ref="E319">SUMPRODUCT(--('Pr 2024'!$B$5:$B$663=B319),('Pr 2024'!$E$5:$E$663))+SUMPRODUCT(--('Resultater 2025'!$B$3:$B$64=B319),('Resultater 2025'!$E$3:$E$64))</f>
        <v>0</v>
      </c>
      <c r="F319" s="18" cm="1">
        <f t="array" ref="F319">SUMPRODUCT(--('Pr 2024'!$B$5:$B$663=B319),('Pr 2024'!$F$5:$F$663))+SUMPRODUCT(--('Resultater 2025'!$B$3:$B$64=B319),('Resultater 2025'!$F$3:$F$64))</f>
        <v>0</v>
      </c>
      <c r="G319" s="18" cm="1">
        <f t="array" ref="G319">SUMPRODUCT(--('Pr 2024'!$B$5:$B$663=B319),('Pr 2024'!$G$5:$G$663))+SUMPRODUCT(--('Resultater 2025'!$B$3:$B$64=B319),('Resultater 2025'!$G$3:$G$64))</f>
        <v>0</v>
      </c>
    </row>
    <row r="320" spans="1:7" x14ac:dyDescent="0.3">
      <c r="A320" s="19">
        <f t="shared" si="4"/>
        <v>300</v>
      </c>
      <c r="B320" s="21" t="s">
        <v>473</v>
      </c>
      <c r="C320" s="21" t="s">
        <v>474</v>
      </c>
      <c r="D320" s="20" cm="1">
        <f t="array" ref="D320">SUMPRODUCT(--('Pr 2024'!$B$5:$B$663=B320),('Pr 2024'!$D$5:$D$663))+SUMPRODUCT(--('Resultater 2025'!$B$3:$B$64=B320),('Resultater 2025'!$D$3:$D$64))</f>
        <v>6</v>
      </c>
      <c r="E320" s="18" cm="1">
        <f t="array" ref="E320">SUMPRODUCT(--('Pr 2024'!$B$5:$B$663=B320),('Pr 2024'!$E$5:$E$663))+SUMPRODUCT(--('Resultater 2025'!$B$3:$B$64=B320),('Resultater 2025'!$E$3:$E$64))</f>
        <v>0</v>
      </c>
      <c r="F320" s="18" cm="1">
        <f t="array" ref="F320">SUMPRODUCT(--('Pr 2024'!$B$5:$B$663=B320),('Pr 2024'!$F$5:$F$663))+SUMPRODUCT(--('Resultater 2025'!$B$3:$B$64=B320),('Resultater 2025'!$F$3:$F$64))</f>
        <v>0</v>
      </c>
      <c r="G320" s="18" cm="1">
        <f t="array" ref="G320">SUMPRODUCT(--('Pr 2024'!$B$5:$B$663=B320),('Pr 2024'!$G$5:$G$663))+SUMPRODUCT(--('Resultater 2025'!$B$3:$B$64=B320),('Resultater 2025'!$G$3:$G$64))</f>
        <v>0</v>
      </c>
    </row>
    <row r="321" spans="1:7" x14ac:dyDescent="0.3">
      <c r="A321" s="19">
        <f t="shared" si="4"/>
        <v>300</v>
      </c>
      <c r="B321" s="23" t="s">
        <v>475</v>
      </c>
      <c r="C321" s="23" t="s">
        <v>64</v>
      </c>
      <c r="D321" s="20" cm="1">
        <f t="array" ref="D321">SUMPRODUCT(--('Pr 2024'!$B$5:$B$663=B321),('Pr 2024'!$D$5:$D$663))+SUMPRODUCT(--('Resultater 2025'!$B$3:$B$64=B321),('Resultater 2025'!$D$3:$D$64))</f>
        <v>6</v>
      </c>
      <c r="E321" s="18" cm="1">
        <f t="array" ref="E321">SUMPRODUCT(--('Pr 2024'!$B$5:$B$663=B321),('Pr 2024'!$E$5:$E$663))+SUMPRODUCT(--('Resultater 2025'!$B$3:$B$64=B321),('Resultater 2025'!$E$3:$E$64))</f>
        <v>0</v>
      </c>
      <c r="F321" s="18" cm="1">
        <f t="array" ref="F321">SUMPRODUCT(--('Pr 2024'!$B$5:$B$663=B321),('Pr 2024'!$F$5:$F$663))+SUMPRODUCT(--('Resultater 2025'!$B$3:$B$64=B321),('Resultater 2025'!$F$3:$F$64))</f>
        <v>0</v>
      </c>
      <c r="G321" s="18" cm="1">
        <f t="array" ref="G321">SUMPRODUCT(--('Pr 2024'!$B$5:$B$663=B321),('Pr 2024'!$G$5:$G$663))+SUMPRODUCT(--('Resultater 2025'!$B$3:$B$64=B321),('Resultater 2025'!$G$3:$G$64))</f>
        <v>0</v>
      </c>
    </row>
    <row r="322" spans="1:7" x14ac:dyDescent="0.3">
      <c r="A322" s="19">
        <f t="shared" si="4"/>
        <v>300</v>
      </c>
      <c r="B322" s="21" t="s">
        <v>476</v>
      </c>
      <c r="C322" s="21" t="s">
        <v>113</v>
      </c>
      <c r="D322" s="20" cm="1">
        <f t="array" ref="D322">SUMPRODUCT(--('Pr 2024'!$B$5:$B$663=B322),('Pr 2024'!$D$5:$D$663))+SUMPRODUCT(--('Resultater 2025'!$B$3:$B$64=B322),('Resultater 2025'!$D$3:$D$64))</f>
        <v>6</v>
      </c>
      <c r="E322" s="18" cm="1">
        <f t="array" ref="E322">SUMPRODUCT(--('Pr 2024'!$B$5:$B$663=B322),('Pr 2024'!$E$5:$E$663))+SUMPRODUCT(--('Resultater 2025'!$B$3:$B$64=B322),('Resultater 2025'!$E$3:$E$64))</f>
        <v>0</v>
      </c>
      <c r="F322" s="18" cm="1">
        <f t="array" ref="F322">SUMPRODUCT(--('Pr 2024'!$B$5:$B$663=B322),('Pr 2024'!$F$5:$F$663))+SUMPRODUCT(--('Resultater 2025'!$B$3:$B$64=B322),('Resultater 2025'!$F$3:$F$64))</f>
        <v>0</v>
      </c>
      <c r="G322" s="18" cm="1">
        <f t="array" ref="G322">SUMPRODUCT(--('Pr 2024'!$B$5:$B$663=B322),('Pr 2024'!$G$5:$G$663))+SUMPRODUCT(--('Resultater 2025'!$B$3:$B$64=B322),('Resultater 2025'!$G$3:$G$64))</f>
        <v>0</v>
      </c>
    </row>
    <row r="323" spans="1:7" x14ac:dyDescent="0.3">
      <c r="A323" s="19">
        <f t="shared" si="4"/>
        <v>300</v>
      </c>
      <c r="B323" s="21" t="s">
        <v>477</v>
      </c>
      <c r="C323" s="21" t="s">
        <v>478</v>
      </c>
      <c r="D323" s="20" cm="1">
        <f t="array" ref="D323">SUMPRODUCT(--('Pr 2024'!$B$5:$B$663=B323),('Pr 2024'!$D$5:$D$663))+SUMPRODUCT(--('Resultater 2025'!$B$3:$B$64=B323),('Resultater 2025'!$D$3:$D$64))</f>
        <v>6</v>
      </c>
      <c r="E323" s="18" cm="1">
        <f t="array" ref="E323">SUMPRODUCT(--('Pr 2024'!$B$5:$B$663=B323),('Pr 2024'!$E$5:$E$663))+SUMPRODUCT(--('Resultater 2025'!$B$3:$B$64=B323),('Resultater 2025'!$E$3:$E$64))</f>
        <v>0</v>
      </c>
      <c r="F323" s="18" cm="1">
        <f t="array" ref="F323">SUMPRODUCT(--('Pr 2024'!$B$5:$B$663=B323),('Pr 2024'!$F$5:$F$663))+SUMPRODUCT(--('Resultater 2025'!$B$3:$B$64=B323),('Resultater 2025'!$F$3:$F$64))</f>
        <v>0</v>
      </c>
      <c r="G323" s="18" cm="1">
        <f t="array" ref="G323">SUMPRODUCT(--('Pr 2024'!$B$5:$B$663=B323),('Pr 2024'!$G$5:$G$663))+SUMPRODUCT(--('Resultater 2025'!$B$3:$B$64=B323),('Resultater 2025'!$G$3:$G$64))</f>
        <v>0</v>
      </c>
    </row>
    <row r="324" spans="1:7" x14ac:dyDescent="0.3">
      <c r="A324" s="19">
        <f t="shared" si="4"/>
        <v>300</v>
      </c>
      <c r="B324" s="21" t="s">
        <v>479</v>
      </c>
      <c r="C324" s="21" t="s">
        <v>44</v>
      </c>
      <c r="D324" s="20" cm="1">
        <f t="array" ref="D324">SUMPRODUCT(--('Pr 2024'!$B$5:$B$663=B324),('Pr 2024'!$D$5:$D$663))+SUMPRODUCT(--('Resultater 2025'!$B$3:$B$64=B324),('Resultater 2025'!$D$3:$D$64))</f>
        <v>6</v>
      </c>
      <c r="E324" s="18" cm="1">
        <f t="array" ref="E324">SUMPRODUCT(--('Pr 2024'!$B$5:$B$663=B324),('Pr 2024'!$E$5:$E$663))+SUMPRODUCT(--('Resultater 2025'!$B$3:$B$64=B324),('Resultater 2025'!$E$3:$E$64))</f>
        <v>0</v>
      </c>
      <c r="F324" s="18" cm="1">
        <f t="array" ref="F324">SUMPRODUCT(--('Pr 2024'!$B$5:$B$663=B324),('Pr 2024'!$F$5:$F$663))+SUMPRODUCT(--('Resultater 2025'!$B$3:$B$64=B324),('Resultater 2025'!$F$3:$F$64))</f>
        <v>0</v>
      </c>
      <c r="G324" s="18" cm="1">
        <f t="array" ref="G324">SUMPRODUCT(--('Pr 2024'!$B$5:$B$663=B324),('Pr 2024'!$G$5:$G$663))+SUMPRODUCT(--('Resultater 2025'!$B$3:$B$64=B324),('Resultater 2025'!$G$3:$G$64))</f>
        <v>0</v>
      </c>
    </row>
    <row r="325" spans="1:7" x14ac:dyDescent="0.3">
      <c r="A325" s="19">
        <f t="shared" si="4"/>
        <v>300</v>
      </c>
      <c r="B325" s="23" t="s">
        <v>482</v>
      </c>
      <c r="C325" s="23" t="s">
        <v>54</v>
      </c>
      <c r="D325" s="20" cm="1">
        <f t="array" ref="D325">SUMPRODUCT(--('Pr 2024'!$B$5:$B$663=B325),('Pr 2024'!$D$5:$D$663))+SUMPRODUCT(--('Resultater 2025'!$B$3:$B$64=B325),('Resultater 2025'!$D$3:$D$64))</f>
        <v>6</v>
      </c>
      <c r="E325" s="18" cm="1">
        <f t="array" ref="E325">SUMPRODUCT(--('Pr 2024'!$B$5:$B$663=B325),('Pr 2024'!$E$5:$E$663))+SUMPRODUCT(--('Resultater 2025'!$B$3:$B$64=B325),('Resultater 2025'!$E$3:$E$64))</f>
        <v>0</v>
      </c>
      <c r="F325" s="18" cm="1">
        <f t="array" ref="F325">SUMPRODUCT(--('Pr 2024'!$B$5:$B$663=B325),('Pr 2024'!$F$5:$F$663))+SUMPRODUCT(--('Resultater 2025'!$B$3:$B$64=B325),('Resultater 2025'!$F$3:$F$64))</f>
        <v>0</v>
      </c>
      <c r="G325" s="18" cm="1">
        <f t="array" ref="G325">SUMPRODUCT(--('Pr 2024'!$B$5:$B$663=B325),('Pr 2024'!$G$5:$G$663))+SUMPRODUCT(--('Resultater 2025'!$B$3:$B$64=B325),('Resultater 2025'!$G$3:$G$64))</f>
        <v>0</v>
      </c>
    </row>
    <row r="326" spans="1:7" x14ac:dyDescent="0.3">
      <c r="A326" s="19">
        <f t="shared" ref="A326:A389" si="5">_xlfn.RANK.EQ(D326,$D$5:$D$489,0)</f>
        <v>300</v>
      </c>
      <c r="B326" s="23" t="s">
        <v>483</v>
      </c>
      <c r="C326" s="23" t="s">
        <v>484</v>
      </c>
      <c r="D326" s="20" cm="1">
        <f t="array" ref="D326">SUMPRODUCT(--('Pr 2024'!$B$5:$B$663=B326),('Pr 2024'!$D$5:$D$663))+SUMPRODUCT(--('Resultater 2025'!$B$3:$B$64=B326),('Resultater 2025'!$D$3:$D$64))</f>
        <v>6</v>
      </c>
      <c r="E326" s="18" cm="1">
        <f t="array" ref="E326">SUMPRODUCT(--('Pr 2024'!$B$5:$B$663=B326),('Pr 2024'!$E$5:$E$663))+SUMPRODUCT(--('Resultater 2025'!$B$3:$B$64=B326),('Resultater 2025'!$E$3:$E$64))</f>
        <v>0</v>
      </c>
      <c r="F326" s="18" cm="1">
        <f t="array" ref="F326">SUMPRODUCT(--('Pr 2024'!$B$5:$B$663=B326),('Pr 2024'!$F$5:$F$663))+SUMPRODUCT(--('Resultater 2025'!$B$3:$B$64=B326),('Resultater 2025'!$F$3:$F$64))</f>
        <v>0</v>
      </c>
      <c r="G326" s="18" cm="1">
        <f t="array" ref="G326">SUMPRODUCT(--('Pr 2024'!$B$5:$B$663=B326),('Pr 2024'!$G$5:$G$663))+SUMPRODUCT(--('Resultater 2025'!$B$3:$B$64=B326),('Resultater 2025'!$G$3:$G$64))</f>
        <v>0</v>
      </c>
    </row>
    <row r="327" spans="1:7" x14ac:dyDescent="0.3">
      <c r="A327" s="19">
        <f t="shared" si="5"/>
        <v>300</v>
      </c>
      <c r="B327" s="21" t="s">
        <v>692</v>
      </c>
      <c r="C327" s="21" t="s">
        <v>9</v>
      </c>
      <c r="D327" s="20" cm="1">
        <f t="array" ref="D327">SUMPRODUCT(--('Pr 2024'!$B$5:$B$663=B327),('Pr 2024'!$D$5:$D$663))+SUMPRODUCT(--('Resultater 2025'!$B$3:$B$64=B327),('Resultater 2025'!$D$3:$D$64))</f>
        <v>6</v>
      </c>
      <c r="E327" s="18" cm="1">
        <f t="array" ref="E327">SUMPRODUCT(--('Pr 2024'!$B$5:$B$663=B327),('Pr 2024'!$E$5:$E$663))+SUMPRODUCT(--('Resultater 2025'!$B$3:$B$64=B327),('Resultater 2025'!$E$3:$E$64))</f>
        <v>0</v>
      </c>
      <c r="F327" s="18" cm="1">
        <f t="array" ref="F327">SUMPRODUCT(--('Pr 2024'!$B$5:$B$663=B327),('Pr 2024'!$F$5:$F$663))+SUMPRODUCT(--('Resultater 2025'!$B$3:$B$64=B327),('Resultater 2025'!$F$3:$F$64))</f>
        <v>0</v>
      </c>
      <c r="G327" s="18" cm="1">
        <f t="array" ref="G327">SUMPRODUCT(--('Pr 2024'!$B$5:$B$663=B327),('Pr 2024'!$G$5:$G$663))+SUMPRODUCT(--('Resultater 2025'!$B$3:$B$64=B327),('Resultater 2025'!$G$3:$G$64))</f>
        <v>0</v>
      </c>
    </row>
    <row r="328" spans="1:7" x14ac:dyDescent="0.3">
      <c r="A328" s="19">
        <f t="shared" si="5"/>
        <v>300</v>
      </c>
      <c r="B328" s="23" t="s">
        <v>739</v>
      </c>
      <c r="C328" s="23" t="s">
        <v>33</v>
      </c>
      <c r="D328" s="20" cm="1">
        <f t="array" ref="D328">SUMPRODUCT(--('Pr 2024'!$B$5:$B$663=B328),('Pr 2024'!$D$5:$D$663))+SUMPRODUCT(--('Resultater 2025'!$B$3:$B$64=B328),('Resultater 2025'!$D$3:$D$64))</f>
        <v>6</v>
      </c>
      <c r="E328" s="18" cm="1">
        <f t="array" ref="E328">SUMPRODUCT(--('Pr 2024'!$B$5:$B$663=B328),('Pr 2024'!$E$5:$E$663))+SUMPRODUCT(--('Resultater 2025'!$B$3:$B$64=B328),('Resultater 2025'!$E$3:$E$64))</f>
        <v>0</v>
      </c>
      <c r="F328" s="18" cm="1">
        <f t="array" ref="F328">SUMPRODUCT(--('Pr 2024'!$B$5:$B$663=B328),('Pr 2024'!$F$5:$F$663))+SUMPRODUCT(--('Resultater 2025'!$B$3:$B$64=B328),('Resultater 2025'!$F$3:$F$64))</f>
        <v>0</v>
      </c>
      <c r="G328" s="18" cm="1">
        <f t="array" ref="G328">SUMPRODUCT(--('Pr 2024'!$B$5:$B$663=B328),('Pr 2024'!$G$5:$G$663))+SUMPRODUCT(--('Resultater 2025'!$B$3:$B$64=B328),('Resultater 2025'!$G$3:$G$64))</f>
        <v>0</v>
      </c>
    </row>
    <row r="329" spans="1:7" x14ac:dyDescent="0.3">
      <c r="A329" s="19">
        <f t="shared" si="5"/>
        <v>300</v>
      </c>
      <c r="B329" s="32" t="s">
        <v>752</v>
      </c>
      <c r="C329" s="23" t="s">
        <v>33</v>
      </c>
      <c r="D329" s="20" cm="1">
        <f t="array" ref="D329">SUMPRODUCT(--('Pr 2024'!$B$5:$B$663=B329),('Pr 2024'!$D$5:$D$663))+SUMPRODUCT(--('Resultater 2025'!$B$3:$B$64=B329),('Resultater 2025'!$D$3:$D$64))</f>
        <v>6</v>
      </c>
      <c r="E329" s="18" cm="1">
        <f t="array" ref="E329">SUMPRODUCT(--('Pr 2024'!$B$5:$B$663=B329),('Pr 2024'!$E$5:$E$663))+SUMPRODUCT(--('Resultater 2025'!$B$3:$B$64=B329),('Resultater 2025'!$E$3:$E$64))</f>
        <v>0</v>
      </c>
      <c r="F329" s="18" cm="1">
        <f t="array" ref="F329">SUMPRODUCT(--('Pr 2024'!$B$5:$B$663=B329),('Pr 2024'!$F$5:$F$663))+SUMPRODUCT(--('Resultater 2025'!$B$3:$B$64=B329),('Resultater 2025'!$F$3:$F$64))</f>
        <v>0</v>
      </c>
      <c r="G329" s="18" cm="1">
        <f t="array" ref="G329">SUMPRODUCT(--('Pr 2024'!$B$5:$B$663=B329),('Pr 2024'!$G$5:$G$663))+SUMPRODUCT(--('Resultater 2025'!$B$3:$B$64=B329),('Resultater 2025'!$G$3:$G$64))</f>
        <v>0</v>
      </c>
    </row>
    <row r="330" spans="1:7" x14ac:dyDescent="0.3">
      <c r="A330" s="19">
        <f t="shared" si="5"/>
        <v>326</v>
      </c>
      <c r="B330" s="21" t="s">
        <v>485</v>
      </c>
      <c r="C330" s="21" t="s">
        <v>50</v>
      </c>
      <c r="D330" s="20" cm="1">
        <f t="array" ref="D330">SUMPRODUCT(--('Pr 2024'!$B$5:$B$663=B330),('Pr 2024'!$D$5:$D$663))+SUMPRODUCT(--('Resultater 2025'!$B$3:$B$64=B330),('Resultater 2025'!$D$3:$D$64))</f>
        <v>5</v>
      </c>
      <c r="E330" s="18" cm="1">
        <f t="array" ref="E330">SUMPRODUCT(--('Pr 2024'!$B$5:$B$663=B330),('Pr 2024'!$E$5:$E$663))+SUMPRODUCT(--('Resultater 2025'!$B$3:$B$64=B330),('Resultater 2025'!$E$3:$E$64))</f>
        <v>0</v>
      </c>
      <c r="F330" s="18" cm="1">
        <f t="array" ref="F330">SUMPRODUCT(--('Pr 2024'!$B$5:$B$663=B330),('Pr 2024'!$F$5:$F$663))+SUMPRODUCT(--('Resultater 2025'!$B$3:$B$64=B330),('Resultater 2025'!$F$3:$F$64))</f>
        <v>0</v>
      </c>
      <c r="G330" s="18" cm="1">
        <f t="array" ref="G330">SUMPRODUCT(--('Pr 2024'!$B$5:$B$663=B330),('Pr 2024'!$G$5:$G$663))+SUMPRODUCT(--('Resultater 2025'!$B$3:$B$64=B330),('Resultater 2025'!$G$3:$G$64))</f>
        <v>0</v>
      </c>
    </row>
    <row r="331" spans="1:7" x14ac:dyDescent="0.3">
      <c r="A331" s="19">
        <f t="shared" si="5"/>
        <v>326</v>
      </c>
      <c r="B331" s="21" t="s">
        <v>486</v>
      </c>
      <c r="C331" s="21" t="s">
        <v>371</v>
      </c>
      <c r="D331" s="20" cm="1">
        <f t="array" ref="D331">SUMPRODUCT(--('Pr 2024'!$B$5:$B$663=B331),('Pr 2024'!$D$5:$D$663))+SUMPRODUCT(--('Resultater 2025'!$B$3:$B$64=B331),('Resultater 2025'!$D$3:$D$64))</f>
        <v>5</v>
      </c>
      <c r="E331" s="18" cm="1">
        <f t="array" ref="E331">SUMPRODUCT(--('Pr 2024'!$B$5:$B$663=B331),('Pr 2024'!$E$5:$E$663))+SUMPRODUCT(--('Resultater 2025'!$B$3:$B$64=B331),('Resultater 2025'!$E$3:$E$64))</f>
        <v>0</v>
      </c>
      <c r="F331" s="18" cm="1">
        <f t="array" ref="F331">SUMPRODUCT(--('Pr 2024'!$B$5:$B$663=B331),('Pr 2024'!$F$5:$F$663))+SUMPRODUCT(--('Resultater 2025'!$B$3:$B$64=B331),('Resultater 2025'!$F$3:$F$64))</f>
        <v>0</v>
      </c>
      <c r="G331" s="18" cm="1">
        <f t="array" ref="G331">SUMPRODUCT(--('Pr 2024'!$B$5:$B$663=B331),('Pr 2024'!$G$5:$G$663))+SUMPRODUCT(--('Resultater 2025'!$B$3:$B$64=B331),('Resultater 2025'!$G$3:$G$64))</f>
        <v>0</v>
      </c>
    </row>
    <row r="332" spans="1:7" x14ac:dyDescent="0.3">
      <c r="A332" s="19">
        <f t="shared" si="5"/>
        <v>326</v>
      </c>
      <c r="B332" s="21" t="s">
        <v>487</v>
      </c>
      <c r="C332" s="21" t="s">
        <v>20</v>
      </c>
      <c r="D332" s="20" cm="1">
        <f t="array" ref="D332">SUMPRODUCT(--('Pr 2024'!$B$5:$B$663=B332),('Pr 2024'!$D$5:$D$663))+SUMPRODUCT(--('Resultater 2025'!$B$3:$B$64=B332),('Resultater 2025'!$D$3:$D$64))</f>
        <v>5</v>
      </c>
      <c r="E332" s="18" cm="1">
        <f t="array" ref="E332">SUMPRODUCT(--('Pr 2024'!$B$5:$B$663=B332),('Pr 2024'!$E$5:$E$663))+SUMPRODUCT(--('Resultater 2025'!$B$3:$B$64=B332),('Resultater 2025'!$E$3:$E$64))</f>
        <v>0</v>
      </c>
      <c r="F332" s="18" cm="1">
        <f t="array" ref="F332">SUMPRODUCT(--('Pr 2024'!$B$5:$B$663=B332),('Pr 2024'!$F$5:$F$663))+SUMPRODUCT(--('Resultater 2025'!$B$3:$B$64=B332),('Resultater 2025'!$F$3:$F$64))</f>
        <v>0</v>
      </c>
      <c r="G332" s="18" cm="1">
        <f t="array" ref="G332">SUMPRODUCT(--('Pr 2024'!$B$5:$B$663=B332),('Pr 2024'!$G$5:$G$663))+SUMPRODUCT(--('Resultater 2025'!$B$3:$B$64=B332),('Resultater 2025'!$G$3:$G$64))</f>
        <v>0</v>
      </c>
    </row>
    <row r="333" spans="1:7" x14ac:dyDescent="0.3">
      <c r="A333" s="19">
        <f t="shared" si="5"/>
        <v>326</v>
      </c>
      <c r="B333" s="21" t="s">
        <v>488</v>
      </c>
      <c r="C333" s="21" t="s">
        <v>26</v>
      </c>
      <c r="D333" s="20" cm="1">
        <f t="array" ref="D333">SUMPRODUCT(--('Pr 2024'!$B$5:$B$663=B333),('Pr 2024'!$D$5:$D$663))+SUMPRODUCT(--('Resultater 2025'!$B$3:$B$64=B333),('Resultater 2025'!$D$3:$D$64))</f>
        <v>5</v>
      </c>
      <c r="E333" s="18" cm="1">
        <f t="array" ref="E333">SUMPRODUCT(--('Pr 2024'!$B$5:$B$663=B333),('Pr 2024'!$E$5:$E$663))+SUMPRODUCT(--('Resultater 2025'!$B$3:$B$64=B333),('Resultater 2025'!$E$3:$E$64))</f>
        <v>0</v>
      </c>
      <c r="F333" s="18" cm="1">
        <f t="array" ref="F333">SUMPRODUCT(--('Pr 2024'!$B$5:$B$663=B333),('Pr 2024'!$F$5:$F$663))+SUMPRODUCT(--('Resultater 2025'!$B$3:$B$64=B333),('Resultater 2025'!$F$3:$F$64))</f>
        <v>0</v>
      </c>
      <c r="G333" s="18" cm="1">
        <f t="array" ref="G333">SUMPRODUCT(--('Pr 2024'!$B$5:$B$663=B333),('Pr 2024'!$G$5:$G$663))+SUMPRODUCT(--('Resultater 2025'!$B$3:$B$64=B333),('Resultater 2025'!$G$3:$G$64))</f>
        <v>0</v>
      </c>
    </row>
    <row r="334" spans="1:7" x14ac:dyDescent="0.3">
      <c r="A334" s="19">
        <f t="shared" si="5"/>
        <v>326</v>
      </c>
      <c r="B334" s="21" t="s">
        <v>489</v>
      </c>
      <c r="C334" s="21" t="s">
        <v>274</v>
      </c>
      <c r="D334" s="20" cm="1">
        <f t="array" ref="D334">SUMPRODUCT(--('Pr 2024'!$B$5:$B$663=B334),('Pr 2024'!$D$5:$D$663))+SUMPRODUCT(--('Resultater 2025'!$B$3:$B$64=B334),('Resultater 2025'!$D$3:$D$64))</f>
        <v>5</v>
      </c>
      <c r="E334" s="18" cm="1">
        <f t="array" ref="E334">SUMPRODUCT(--('Pr 2024'!$B$5:$B$663=B334),('Pr 2024'!$E$5:$E$663))+SUMPRODUCT(--('Resultater 2025'!$B$3:$B$64=B334),('Resultater 2025'!$E$3:$E$64))</f>
        <v>0</v>
      </c>
      <c r="F334" s="18" cm="1">
        <f t="array" ref="F334">SUMPRODUCT(--('Pr 2024'!$B$5:$B$663=B334),('Pr 2024'!$F$5:$F$663))+SUMPRODUCT(--('Resultater 2025'!$B$3:$B$64=B334),('Resultater 2025'!$F$3:$F$64))</f>
        <v>0</v>
      </c>
      <c r="G334" s="18" cm="1">
        <f t="array" ref="G334">SUMPRODUCT(--('Pr 2024'!$B$5:$B$663=B334),('Pr 2024'!$G$5:$G$663))+SUMPRODUCT(--('Resultater 2025'!$B$3:$B$64=B334),('Resultater 2025'!$G$3:$G$64))</f>
        <v>0</v>
      </c>
    </row>
    <row r="335" spans="1:7" x14ac:dyDescent="0.3">
      <c r="A335" s="19">
        <f t="shared" si="5"/>
        <v>326</v>
      </c>
      <c r="B335" s="21" t="s">
        <v>490</v>
      </c>
      <c r="C335" s="21" t="s">
        <v>39</v>
      </c>
      <c r="D335" s="20" cm="1">
        <f t="array" ref="D335">SUMPRODUCT(--('Pr 2024'!$B$5:$B$663=B335),('Pr 2024'!$D$5:$D$663))+SUMPRODUCT(--('Resultater 2025'!$B$3:$B$64=B335),('Resultater 2025'!$D$3:$D$64))</f>
        <v>5</v>
      </c>
      <c r="E335" s="18" cm="1">
        <f t="array" ref="E335">SUMPRODUCT(--('Pr 2024'!$B$5:$B$663=B335),('Pr 2024'!$E$5:$E$663))+SUMPRODUCT(--('Resultater 2025'!$B$3:$B$64=B335),('Resultater 2025'!$E$3:$E$64))</f>
        <v>0</v>
      </c>
      <c r="F335" s="18" cm="1">
        <f t="array" ref="F335">SUMPRODUCT(--('Pr 2024'!$B$5:$B$663=B335),('Pr 2024'!$F$5:$F$663))+SUMPRODUCT(--('Resultater 2025'!$B$3:$B$64=B335),('Resultater 2025'!$F$3:$F$64))</f>
        <v>0</v>
      </c>
      <c r="G335" s="18" cm="1">
        <f t="array" ref="G335">SUMPRODUCT(--('Pr 2024'!$B$5:$B$663=B335),('Pr 2024'!$G$5:$G$663))+SUMPRODUCT(--('Resultater 2025'!$B$3:$B$64=B335),('Resultater 2025'!$G$3:$G$64))</f>
        <v>0</v>
      </c>
    </row>
    <row r="336" spans="1:7" x14ac:dyDescent="0.3">
      <c r="A336" s="19">
        <f t="shared" si="5"/>
        <v>326</v>
      </c>
      <c r="B336" s="21" t="s">
        <v>491</v>
      </c>
      <c r="C336" s="21" t="s">
        <v>424</v>
      </c>
      <c r="D336" s="20" cm="1">
        <f t="array" ref="D336">SUMPRODUCT(--('Pr 2024'!$B$5:$B$663=B336),('Pr 2024'!$D$5:$D$663))+SUMPRODUCT(--('Resultater 2025'!$B$3:$B$64=B336),('Resultater 2025'!$D$3:$D$64))</f>
        <v>5</v>
      </c>
      <c r="E336" s="18" cm="1">
        <f t="array" ref="E336">SUMPRODUCT(--('Pr 2024'!$B$5:$B$663=B336),('Pr 2024'!$E$5:$E$663))+SUMPRODUCT(--('Resultater 2025'!$B$3:$B$64=B336),('Resultater 2025'!$E$3:$E$64))</f>
        <v>0</v>
      </c>
      <c r="F336" s="18" cm="1">
        <f t="array" ref="F336">SUMPRODUCT(--('Pr 2024'!$B$5:$B$663=B336),('Pr 2024'!$F$5:$F$663))+SUMPRODUCT(--('Resultater 2025'!$B$3:$B$64=B336),('Resultater 2025'!$F$3:$F$64))</f>
        <v>0</v>
      </c>
      <c r="G336" s="18" cm="1">
        <f t="array" ref="G336">SUMPRODUCT(--('Pr 2024'!$B$5:$B$663=B336),('Pr 2024'!$G$5:$G$663))+SUMPRODUCT(--('Resultater 2025'!$B$3:$B$64=B336),('Resultater 2025'!$G$3:$G$64))</f>
        <v>0</v>
      </c>
    </row>
    <row r="337" spans="1:7" x14ac:dyDescent="0.3">
      <c r="A337" s="19">
        <f t="shared" si="5"/>
        <v>326</v>
      </c>
      <c r="B337" s="21" t="s">
        <v>492</v>
      </c>
      <c r="C337" s="21" t="s">
        <v>493</v>
      </c>
      <c r="D337" s="20" cm="1">
        <f t="array" ref="D337">SUMPRODUCT(--('Pr 2024'!$B$5:$B$663=B337),('Pr 2024'!$D$5:$D$663))+SUMPRODUCT(--('Resultater 2025'!$B$3:$B$64=B337),('Resultater 2025'!$D$3:$D$64))</f>
        <v>5</v>
      </c>
      <c r="E337" s="18" cm="1">
        <f t="array" ref="E337">SUMPRODUCT(--('Pr 2024'!$B$5:$B$663=B337),('Pr 2024'!$E$5:$E$663))+SUMPRODUCT(--('Resultater 2025'!$B$3:$B$64=B337),('Resultater 2025'!$E$3:$E$64))</f>
        <v>0</v>
      </c>
      <c r="F337" s="18" cm="1">
        <f t="array" ref="F337">SUMPRODUCT(--('Pr 2024'!$B$5:$B$663=B337),('Pr 2024'!$F$5:$F$663))+SUMPRODUCT(--('Resultater 2025'!$B$3:$B$64=B337),('Resultater 2025'!$F$3:$F$64))</f>
        <v>0</v>
      </c>
      <c r="G337" s="18" cm="1">
        <f t="array" ref="G337">SUMPRODUCT(--('Pr 2024'!$B$5:$B$663=B337),('Pr 2024'!$G$5:$G$663))+SUMPRODUCT(--('Resultater 2025'!$B$3:$B$64=B337),('Resultater 2025'!$G$3:$G$64))</f>
        <v>0</v>
      </c>
    </row>
    <row r="338" spans="1:7" x14ac:dyDescent="0.3">
      <c r="A338" s="19">
        <f t="shared" si="5"/>
        <v>326</v>
      </c>
      <c r="B338" s="21" t="s">
        <v>494</v>
      </c>
      <c r="C338" s="21" t="s">
        <v>495</v>
      </c>
      <c r="D338" s="20" cm="1">
        <f t="array" ref="D338">SUMPRODUCT(--('Pr 2024'!$B$5:$B$663=B338),('Pr 2024'!$D$5:$D$663))+SUMPRODUCT(--('Resultater 2025'!$B$3:$B$64=B338),('Resultater 2025'!$D$3:$D$64))</f>
        <v>5</v>
      </c>
      <c r="E338" s="18" cm="1">
        <f t="array" ref="E338">SUMPRODUCT(--('Pr 2024'!$B$5:$B$663=B338),('Pr 2024'!$E$5:$E$663))+SUMPRODUCT(--('Resultater 2025'!$B$3:$B$64=B338),('Resultater 2025'!$E$3:$E$64))</f>
        <v>0</v>
      </c>
      <c r="F338" s="18" cm="1">
        <f t="array" ref="F338">SUMPRODUCT(--('Pr 2024'!$B$5:$B$663=B338),('Pr 2024'!$F$5:$F$663))+SUMPRODUCT(--('Resultater 2025'!$B$3:$B$64=B338),('Resultater 2025'!$F$3:$F$64))</f>
        <v>0</v>
      </c>
      <c r="G338" s="18" cm="1">
        <f t="array" ref="G338">SUMPRODUCT(--('Pr 2024'!$B$5:$B$663=B338),('Pr 2024'!$G$5:$G$663))+SUMPRODUCT(--('Resultater 2025'!$B$3:$B$64=B338),('Resultater 2025'!$G$3:$G$64))</f>
        <v>0</v>
      </c>
    </row>
    <row r="339" spans="1:7" x14ac:dyDescent="0.3">
      <c r="A339" s="19">
        <f t="shared" si="5"/>
        <v>326</v>
      </c>
      <c r="B339" s="21" t="s">
        <v>497</v>
      </c>
      <c r="C339" s="21" t="s">
        <v>32</v>
      </c>
      <c r="D339" s="20" cm="1">
        <f t="array" ref="D339">SUMPRODUCT(--('Pr 2024'!$B$5:$B$663=B339),('Pr 2024'!$D$5:$D$663))+SUMPRODUCT(--('Resultater 2025'!$B$3:$B$64=B339),('Resultater 2025'!$D$3:$D$64))</f>
        <v>5</v>
      </c>
      <c r="E339" s="18" cm="1">
        <f t="array" ref="E339">SUMPRODUCT(--('Pr 2024'!$B$5:$B$663=B339),('Pr 2024'!$E$5:$E$663))+SUMPRODUCT(--('Resultater 2025'!$B$3:$B$64=B339),('Resultater 2025'!$E$3:$E$64))</f>
        <v>0</v>
      </c>
      <c r="F339" s="18" cm="1">
        <f t="array" ref="F339">SUMPRODUCT(--('Pr 2024'!$B$5:$B$663=B339),('Pr 2024'!$F$5:$F$663))+SUMPRODUCT(--('Resultater 2025'!$B$3:$B$64=B339),('Resultater 2025'!$F$3:$F$64))</f>
        <v>0</v>
      </c>
      <c r="G339" s="18" cm="1">
        <f t="array" ref="G339">SUMPRODUCT(--('Pr 2024'!$B$5:$B$663=B339),('Pr 2024'!$G$5:$G$663))+SUMPRODUCT(--('Resultater 2025'!$B$3:$B$64=B339),('Resultater 2025'!$G$3:$G$64))</f>
        <v>0</v>
      </c>
    </row>
    <row r="340" spans="1:7" x14ac:dyDescent="0.3">
      <c r="A340" s="19">
        <f t="shared" si="5"/>
        <v>326</v>
      </c>
      <c r="B340" s="21" t="s">
        <v>498</v>
      </c>
      <c r="C340" s="21" t="s">
        <v>499</v>
      </c>
      <c r="D340" s="20" cm="1">
        <f t="array" ref="D340">SUMPRODUCT(--('Pr 2024'!$B$5:$B$663=B340),('Pr 2024'!$D$5:$D$663))+SUMPRODUCT(--('Resultater 2025'!$B$3:$B$64=B340),('Resultater 2025'!$D$3:$D$64))</f>
        <v>5</v>
      </c>
      <c r="E340" s="18" cm="1">
        <f t="array" ref="E340">SUMPRODUCT(--('Pr 2024'!$B$5:$B$663=B340),('Pr 2024'!$E$5:$E$663))+SUMPRODUCT(--('Resultater 2025'!$B$3:$B$64=B340),('Resultater 2025'!$E$3:$E$64))</f>
        <v>0</v>
      </c>
      <c r="F340" s="18" cm="1">
        <f t="array" ref="F340">SUMPRODUCT(--('Pr 2024'!$B$5:$B$663=B340),('Pr 2024'!$F$5:$F$663))+SUMPRODUCT(--('Resultater 2025'!$B$3:$B$64=B340),('Resultater 2025'!$F$3:$F$64))</f>
        <v>0</v>
      </c>
      <c r="G340" s="18" cm="1">
        <f t="array" ref="G340">SUMPRODUCT(--('Pr 2024'!$B$5:$B$663=B340),('Pr 2024'!$G$5:$G$663))+SUMPRODUCT(--('Resultater 2025'!$B$3:$B$64=B340),('Resultater 2025'!$G$3:$G$64))</f>
        <v>0</v>
      </c>
    </row>
    <row r="341" spans="1:7" x14ac:dyDescent="0.3">
      <c r="A341" s="19">
        <f t="shared" si="5"/>
        <v>326</v>
      </c>
      <c r="B341" s="21" t="s">
        <v>501</v>
      </c>
      <c r="C341" s="21" t="s">
        <v>502</v>
      </c>
      <c r="D341" s="20" cm="1">
        <f t="array" ref="D341">SUMPRODUCT(--('Pr 2024'!$B$5:$B$663=B341),('Pr 2024'!$D$5:$D$663))+SUMPRODUCT(--('Resultater 2025'!$B$3:$B$64=B341),('Resultater 2025'!$D$3:$D$64))</f>
        <v>5</v>
      </c>
      <c r="E341" s="18" cm="1">
        <f t="array" ref="E341">SUMPRODUCT(--('Pr 2024'!$B$5:$B$663=B341),('Pr 2024'!$E$5:$E$663))+SUMPRODUCT(--('Resultater 2025'!$B$3:$B$64=B341),('Resultater 2025'!$E$3:$E$64))</f>
        <v>0</v>
      </c>
      <c r="F341" s="18" cm="1">
        <f t="array" ref="F341">SUMPRODUCT(--('Pr 2024'!$B$5:$B$663=B341),('Pr 2024'!$F$5:$F$663))+SUMPRODUCT(--('Resultater 2025'!$B$3:$B$64=B341),('Resultater 2025'!$F$3:$F$64))</f>
        <v>0</v>
      </c>
      <c r="G341" s="18" cm="1">
        <f t="array" ref="G341">SUMPRODUCT(--('Pr 2024'!$B$5:$B$663=B341),('Pr 2024'!$G$5:$G$663))+SUMPRODUCT(--('Resultater 2025'!$B$3:$B$64=B341),('Resultater 2025'!$G$3:$G$64))</f>
        <v>0</v>
      </c>
    </row>
    <row r="342" spans="1:7" x14ac:dyDescent="0.3">
      <c r="A342" s="19">
        <f t="shared" si="5"/>
        <v>326</v>
      </c>
      <c r="B342" s="21" t="s">
        <v>503</v>
      </c>
      <c r="C342" s="21" t="s">
        <v>504</v>
      </c>
      <c r="D342" s="20" cm="1">
        <f t="array" ref="D342">SUMPRODUCT(--('Pr 2024'!$B$5:$B$663=B342),('Pr 2024'!$D$5:$D$663))+SUMPRODUCT(--('Resultater 2025'!$B$3:$B$64=B342),('Resultater 2025'!$D$3:$D$64))</f>
        <v>5</v>
      </c>
      <c r="E342" s="18" cm="1">
        <f t="array" ref="E342">SUMPRODUCT(--('Pr 2024'!$B$5:$B$663=B342),('Pr 2024'!$E$5:$E$663))+SUMPRODUCT(--('Resultater 2025'!$B$3:$B$64=B342),('Resultater 2025'!$E$3:$E$64))</f>
        <v>0</v>
      </c>
      <c r="F342" s="18" cm="1">
        <f t="array" ref="F342">SUMPRODUCT(--('Pr 2024'!$B$5:$B$663=B342),('Pr 2024'!$F$5:$F$663))+SUMPRODUCT(--('Resultater 2025'!$B$3:$B$64=B342),('Resultater 2025'!$F$3:$F$64))</f>
        <v>0</v>
      </c>
      <c r="G342" s="18" cm="1">
        <f t="array" ref="G342">SUMPRODUCT(--('Pr 2024'!$B$5:$B$663=B342),('Pr 2024'!$G$5:$G$663))+SUMPRODUCT(--('Resultater 2025'!$B$3:$B$64=B342),('Resultater 2025'!$G$3:$G$64))</f>
        <v>0</v>
      </c>
    </row>
    <row r="343" spans="1:7" x14ac:dyDescent="0.3">
      <c r="A343" s="19">
        <f t="shared" si="5"/>
        <v>326</v>
      </c>
      <c r="B343" s="21" t="s">
        <v>505</v>
      </c>
      <c r="C343" s="21" t="s">
        <v>506</v>
      </c>
      <c r="D343" s="20" cm="1">
        <f t="array" ref="D343">SUMPRODUCT(--('Pr 2024'!$B$5:$B$663=B343),('Pr 2024'!$D$5:$D$663))+SUMPRODUCT(--('Resultater 2025'!$B$3:$B$64=B343),('Resultater 2025'!$D$3:$D$64))</f>
        <v>5</v>
      </c>
      <c r="E343" s="18" cm="1">
        <f t="array" ref="E343">SUMPRODUCT(--('Pr 2024'!$B$5:$B$663=B343),('Pr 2024'!$E$5:$E$663))+SUMPRODUCT(--('Resultater 2025'!$B$3:$B$64=B343),('Resultater 2025'!$E$3:$E$64))</f>
        <v>0</v>
      </c>
      <c r="F343" s="18" cm="1">
        <f t="array" ref="F343">SUMPRODUCT(--('Pr 2024'!$B$5:$B$663=B343),('Pr 2024'!$F$5:$F$663))+SUMPRODUCT(--('Resultater 2025'!$B$3:$B$64=B343),('Resultater 2025'!$F$3:$F$64))</f>
        <v>0</v>
      </c>
      <c r="G343" s="18" cm="1">
        <f t="array" ref="G343">SUMPRODUCT(--('Pr 2024'!$B$5:$B$663=B343),('Pr 2024'!$G$5:$G$663))+SUMPRODUCT(--('Resultater 2025'!$B$3:$B$64=B343),('Resultater 2025'!$G$3:$G$64))</f>
        <v>0</v>
      </c>
    </row>
    <row r="344" spans="1:7" x14ac:dyDescent="0.3">
      <c r="A344" s="19">
        <f t="shared" si="5"/>
        <v>326</v>
      </c>
      <c r="B344" s="21" t="s">
        <v>507</v>
      </c>
      <c r="C344" s="21" t="s">
        <v>508</v>
      </c>
      <c r="D344" s="20" cm="1">
        <f t="array" ref="D344">SUMPRODUCT(--('Pr 2024'!$B$5:$B$663=B344),('Pr 2024'!$D$5:$D$663))+SUMPRODUCT(--('Resultater 2025'!$B$3:$B$64=B344),('Resultater 2025'!$D$3:$D$64))</f>
        <v>5</v>
      </c>
      <c r="E344" s="18" cm="1">
        <f t="array" ref="E344">SUMPRODUCT(--('Pr 2024'!$B$5:$B$663=B344),('Pr 2024'!$E$5:$E$663))+SUMPRODUCT(--('Resultater 2025'!$B$3:$B$64=B344),('Resultater 2025'!$E$3:$E$64))</f>
        <v>0</v>
      </c>
      <c r="F344" s="18" cm="1">
        <f t="array" ref="F344">SUMPRODUCT(--('Pr 2024'!$B$5:$B$663=B344),('Pr 2024'!$F$5:$F$663))+SUMPRODUCT(--('Resultater 2025'!$B$3:$B$64=B344),('Resultater 2025'!$F$3:$F$64))</f>
        <v>0</v>
      </c>
      <c r="G344" s="18" cm="1">
        <f t="array" ref="G344">SUMPRODUCT(--('Pr 2024'!$B$5:$B$663=B344),('Pr 2024'!$G$5:$G$663))+SUMPRODUCT(--('Resultater 2025'!$B$3:$B$64=B344),('Resultater 2025'!$G$3:$G$64))</f>
        <v>0</v>
      </c>
    </row>
    <row r="345" spans="1:7" x14ac:dyDescent="0.3">
      <c r="A345" s="19">
        <f t="shared" si="5"/>
        <v>326</v>
      </c>
      <c r="B345" s="23" t="s">
        <v>509</v>
      </c>
      <c r="C345" s="23" t="s">
        <v>34</v>
      </c>
      <c r="D345" s="20" cm="1">
        <f t="array" ref="D345">SUMPRODUCT(--('Pr 2024'!$B$5:$B$663=B345),('Pr 2024'!$D$5:$D$663))+SUMPRODUCT(--('Resultater 2025'!$B$3:$B$64=B345),('Resultater 2025'!$D$3:$D$64))</f>
        <v>5</v>
      </c>
      <c r="E345" s="18" cm="1">
        <f t="array" ref="E345">SUMPRODUCT(--('Pr 2024'!$B$5:$B$663=B345),('Pr 2024'!$E$5:$E$663))+SUMPRODUCT(--('Resultater 2025'!$B$3:$B$64=B345),('Resultater 2025'!$E$3:$E$64))</f>
        <v>0</v>
      </c>
      <c r="F345" s="18" cm="1">
        <f t="array" ref="F345">SUMPRODUCT(--('Pr 2024'!$B$5:$B$663=B345),('Pr 2024'!$F$5:$F$663))+SUMPRODUCT(--('Resultater 2025'!$B$3:$B$64=B345),('Resultater 2025'!$F$3:$F$64))</f>
        <v>0</v>
      </c>
      <c r="G345" s="18" cm="1">
        <f t="array" ref="G345">SUMPRODUCT(--('Pr 2024'!$B$5:$B$663=B345),('Pr 2024'!$G$5:$G$663))+SUMPRODUCT(--('Resultater 2025'!$B$3:$B$64=B345),('Resultater 2025'!$G$3:$G$64))</f>
        <v>0</v>
      </c>
    </row>
    <row r="346" spans="1:7" x14ac:dyDescent="0.3">
      <c r="A346" s="19">
        <f t="shared" si="5"/>
        <v>326</v>
      </c>
      <c r="B346" s="23" t="s">
        <v>510</v>
      </c>
      <c r="C346" s="23" t="s">
        <v>67</v>
      </c>
      <c r="D346" s="20" cm="1">
        <f t="array" ref="D346">SUMPRODUCT(--('Pr 2024'!$B$5:$B$663=B346),('Pr 2024'!$D$5:$D$663))+SUMPRODUCT(--('Resultater 2025'!$B$3:$B$64=B346),('Resultater 2025'!$D$3:$D$64))</f>
        <v>5</v>
      </c>
      <c r="E346" s="18" cm="1">
        <f t="array" ref="E346">SUMPRODUCT(--('Pr 2024'!$B$5:$B$663=B346),('Pr 2024'!$E$5:$E$663))+SUMPRODUCT(--('Resultater 2025'!$B$3:$B$64=B346),('Resultater 2025'!$E$3:$E$64))</f>
        <v>0</v>
      </c>
      <c r="F346" s="18" cm="1">
        <f t="array" ref="F346">SUMPRODUCT(--('Pr 2024'!$B$5:$B$663=B346),('Pr 2024'!$F$5:$F$663))+SUMPRODUCT(--('Resultater 2025'!$B$3:$B$64=B346),('Resultater 2025'!$F$3:$F$64))</f>
        <v>0</v>
      </c>
      <c r="G346" s="18" cm="1">
        <f t="array" ref="G346">SUMPRODUCT(--('Pr 2024'!$B$5:$B$663=B346),('Pr 2024'!$G$5:$G$663))+SUMPRODUCT(--('Resultater 2025'!$B$3:$B$64=B346),('Resultater 2025'!$G$3:$G$64))</f>
        <v>0</v>
      </c>
    </row>
    <row r="347" spans="1:7" x14ac:dyDescent="0.3">
      <c r="A347" s="19">
        <f t="shared" si="5"/>
        <v>326</v>
      </c>
      <c r="B347" s="23" t="s">
        <v>511</v>
      </c>
      <c r="C347" s="23" t="s">
        <v>52</v>
      </c>
      <c r="D347" s="20" cm="1">
        <f t="array" ref="D347">SUMPRODUCT(--('Pr 2024'!$B$5:$B$663=B347),('Pr 2024'!$D$5:$D$663))+SUMPRODUCT(--('Resultater 2025'!$B$3:$B$64=B347),('Resultater 2025'!$D$3:$D$64))</f>
        <v>5</v>
      </c>
      <c r="E347" s="18" cm="1">
        <f t="array" ref="E347">SUMPRODUCT(--('Pr 2024'!$B$5:$B$663=B347),('Pr 2024'!$E$5:$E$663))+SUMPRODUCT(--('Resultater 2025'!$B$3:$B$64=B347),('Resultater 2025'!$E$3:$E$64))</f>
        <v>0</v>
      </c>
      <c r="F347" s="18" cm="1">
        <f t="array" ref="F347">SUMPRODUCT(--('Pr 2024'!$B$5:$B$663=B347),('Pr 2024'!$F$5:$F$663))+SUMPRODUCT(--('Resultater 2025'!$B$3:$B$64=B347),('Resultater 2025'!$F$3:$F$64))</f>
        <v>0</v>
      </c>
      <c r="G347" s="18" cm="1">
        <f t="array" ref="G347">SUMPRODUCT(--('Pr 2024'!$B$5:$B$663=B347),('Pr 2024'!$G$5:$G$663))+SUMPRODUCT(--('Resultater 2025'!$B$3:$B$64=B347),('Resultater 2025'!$G$3:$G$64))</f>
        <v>0</v>
      </c>
    </row>
    <row r="348" spans="1:7" x14ac:dyDescent="0.3">
      <c r="A348" s="19">
        <f t="shared" si="5"/>
        <v>326</v>
      </c>
      <c r="B348" s="21" t="s">
        <v>512</v>
      </c>
      <c r="C348" s="21" t="s">
        <v>14</v>
      </c>
      <c r="D348" s="20" cm="1">
        <f t="array" ref="D348">SUMPRODUCT(--('Pr 2024'!$B$5:$B$663=B348),('Pr 2024'!$D$5:$D$663))+SUMPRODUCT(--('Resultater 2025'!$B$3:$B$64=B348),('Resultater 2025'!$D$3:$D$64))</f>
        <v>5</v>
      </c>
      <c r="E348" s="18" cm="1">
        <f t="array" ref="E348">SUMPRODUCT(--('Pr 2024'!$B$5:$B$663=B348),('Pr 2024'!$E$5:$E$663))+SUMPRODUCT(--('Resultater 2025'!$B$3:$B$64=B348),('Resultater 2025'!$E$3:$E$64))</f>
        <v>0</v>
      </c>
      <c r="F348" s="18" cm="1">
        <f t="array" ref="F348">SUMPRODUCT(--('Pr 2024'!$B$5:$B$663=B348),('Pr 2024'!$F$5:$F$663))+SUMPRODUCT(--('Resultater 2025'!$B$3:$B$64=B348),('Resultater 2025'!$F$3:$F$64))</f>
        <v>0</v>
      </c>
      <c r="G348" s="18" cm="1">
        <f t="array" ref="G348">SUMPRODUCT(--('Pr 2024'!$B$5:$B$663=B348),('Pr 2024'!$G$5:$G$663))+SUMPRODUCT(--('Resultater 2025'!$B$3:$B$64=B348),('Resultater 2025'!$G$3:$G$64))</f>
        <v>0</v>
      </c>
    </row>
    <row r="349" spans="1:7" x14ac:dyDescent="0.3">
      <c r="A349" s="19">
        <f t="shared" si="5"/>
        <v>326</v>
      </c>
      <c r="B349" s="21" t="s">
        <v>513</v>
      </c>
      <c r="C349" s="21" t="s">
        <v>113</v>
      </c>
      <c r="D349" s="20" cm="1">
        <f t="array" ref="D349">SUMPRODUCT(--('Pr 2024'!$B$5:$B$663=B349),('Pr 2024'!$D$5:$D$663))+SUMPRODUCT(--('Resultater 2025'!$B$3:$B$64=B349),('Resultater 2025'!$D$3:$D$64))</f>
        <v>5</v>
      </c>
      <c r="E349" s="18" cm="1">
        <f t="array" ref="E349">SUMPRODUCT(--('Pr 2024'!$B$5:$B$663=B349),('Pr 2024'!$E$5:$E$663))+SUMPRODUCT(--('Resultater 2025'!$B$3:$B$64=B349),('Resultater 2025'!$E$3:$E$64))</f>
        <v>0</v>
      </c>
      <c r="F349" s="18" cm="1">
        <f t="array" ref="F349">SUMPRODUCT(--('Pr 2024'!$B$5:$B$663=B349),('Pr 2024'!$F$5:$F$663))+SUMPRODUCT(--('Resultater 2025'!$B$3:$B$64=B349),('Resultater 2025'!$F$3:$F$64))</f>
        <v>0</v>
      </c>
      <c r="G349" s="18" cm="1">
        <f t="array" ref="G349">SUMPRODUCT(--('Pr 2024'!$B$5:$B$663=B349),('Pr 2024'!$G$5:$G$663))+SUMPRODUCT(--('Resultater 2025'!$B$3:$B$64=B349),('Resultater 2025'!$G$3:$G$64))</f>
        <v>0</v>
      </c>
    </row>
    <row r="350" spans="1:7" x14ac:dyDescent="0.3">
      <c r="A350" s="19">
        <f t="shared" si="5"/>
        <v>326</v>
      </c>
      <c r="B350" s="21" t="s">
        <v>514</v>
      </c>
      <c r="C350" s="21" t="s">
        <v>45</v>
      </c>
      <c r="D350" s="20" cm="1">
        <f t="array" ref="D350">SUMPRODUCT(--('Pr 2024'!$B$5:$B$663=B350),('Pr 2024'!$D$5:$D$663))+SUMPRODUCT(--('Resultater 2025'!$B$3:$B$64=B350),('Resultater 2025'!$D$3:$D$64))</f>
        <v>5</v>
      </c>
      <c r="E350" s="18" cm="1">
        <f t="array" ref="E350">SUMPRODUCT(--('Pr 2024'!$B$5:$B$663=B350),('Pr 2024'!$E$5:$E$663))+SUMPRODUCT(--('Resultater 2025'!$B$3:$B$64=B350),('Resultater 2025'!$E$3:$E$64))</f>
        <v>0</v>
      </c>
      <c r="F350" s="18" cm="1">
        <f t="array" ref="F350">SUMPRODUCT(--('Pr 2024'!$B$5:$B$663=B350),('Pr 2024'!$F$5:$F$663))+SUMPRODUCT(--('Resultater 2025'!$B$3:$B$64=B350),('Resultater 2025'!$F$3:$F$64))</f>
        <v>0</v>
      </c>
      <c r="G350" s="18" cm="1">
        <f t="array" ref="G350">SUMPRODUCT(--('Pr 2024'!$B$5:$B$663=B350),('Pr 2024'!$G$5:$G$663))+SUMPRODUCT(--('Resultater 2025'!$B$3:$B$64=B350),('Resultater 2025'!$G$3:$G$64))</f>
        <v>0</v>
      </c>
    </row>
    <row r="351" spans="1:7" x14ac:dyDescent="0.3">
      <c r="A351" s="19">
        <f t="shared" si="5"/>
        <v>326</v>
      </c>
      <c r="B351" s="21" t="s">
        <v>515</v>
      </c>
      <c r="C351" s="21" t="s">
        <v>46</v>
      </c>
      <c r="D351" s="20" cm="1">
        <f t="array" ref="D351">SUMPRODUCT(--('Pr 2024'!$B$5:$B$663=B351),('Pr 2024'!$D$5:$D$663))+SUMPRODUCT(--('Resultater 2025'!$B$3:$B$64=B351),('Resultater 2025'!$D$3:$D$64))</f>
        <v>5</v>
      </c>
      <c r="E351" s="18" cm="1">
        <f t="array" ref="E351">SUMPRODUCT(--('Pr 2024'!$B$5:$B$663=B351),('Pr 2024'!$E$5:$E$663))+SUMPRODUCT(--('Resultater 2025'!$B$3:$B$64=B351),('Resultater 2025'!$E$3:$E$64))</f>
        <v>0</v>
      </c>
      <c r="F351" s="18" cm="1">
        <f t="array" ref="F351">SUMPRODUCT(--('Pr 2024'!$B$5:$B$663=B351),('Pr 2024'!$F$5:$F$663))+SUMPRODUCT(--('Resultater 2025'!$B$3:$B$64=B351),('Resultater 2025'!$F$3:$F$64))</f>
        <v>0</v>
      </c>
      <c r="G351" s="18" cm="1">
        <f t="array" ref="G351">SUMPRODUCT(--('Pr 2024'!$B$5:$B$663=B351),('Pr 2024'!$G$5:$G$663))+SUMPRODUCT(--('Resultater 2025'!$B$3:$B$64=B351),('Resultater 2025'!$G$3:$G$64))</f>
        <v>0</v>
      </c>
    </row>
    <row r="352" spans="1:7" x14ac:dyDescent="0.3">
      <c r="A352" s="19">
        <f t="shared" si="5"/>
        <v>326</v>
      </c>
      <c r="B352" s="23" t="s">
        <v>516</v>
      </c>
      <c r="C352" s="23" t="s">
        <v>11</v>
      </c>
      <c r="D352" s="20" cm="1">
        <f t="array" ref="D352">SUMPRODUCT(--('Pr 2024'!$B$5:$B$663=B352),('Pr 2024'!$D$5:$D$663))+SUMPRODUCT(--('Resultater 2025'!$B$3:$B$64=B352),('Resultater 2025'!$D$3:$D$64))</f>
        <v>5</v>
      </c>
      <c r="E352" s="18" cm="1">
        <f t="array" ref="E352">SUMPRODUCT(--('Pr 2024'!$B$5:$B$663=B352),('Pr 2024'!$E$5:$E$663))+SUMPRODUCT(--('Resultater 2025'!$B$3:$B$64=B352),('Resultater 2025'!$E$3:$E$64))</f>
        <v>0</v>
      </c>
      <c r="F352" s="18" cm="1">
        <f t="array" ref="F352">SUMPRODUCT(--('Pr 2024'!$B$5:$B$663=B352),('Pr 2024'!$F$5:$F$663))+SUMPRODUCT(--('Resultater 2025'!$B$3:$B$64=B352),('Resultater 2025'!$F$3:$F$64))</f>
        <v>0</v>
      </c>
      <c r="G352" s="18" cm="1">
        <f t="array" ref="G352">SUMPRODUCT(--('Pr 2024'!$B$5:$B$663=B352),('Pr 2024'!$G$5:$G$663))+SUMPRODUCT(--('Resultater 2025'!$B$3:$B$64=B352),('Resultater 2025'!$G$3:$G$64))</f>
        <v>0</v>
      </c>
    </row>
    <row r="353" spans="1:7" x14ac:dyDescent="0.3">
      <c r="A353" s="19">
        <f t="shared" si="5"/>
        <v>326</v>
      </c>
      <c r="B353" s="21" t="s">
        <v>665</v>
      </c>
      <c r="C353" s="21" t="s">
        <v>669</v>
      </c>
      <c r="D353" s="20" cm="1">
        <f t="array" ref="D353">SUMPRODUCT(--('Pr 2024'!$B$5:$B$663=B353),('Pr 2024'!$D$5:$D$663))+SUMPRODUCT(--('Resultater 2025'!$B$3:$B$64=B353),('Resultater 2025'!$D$3:$D$64))</f>
        <v>5</v>
      </c>
      <c r="E353" s="18" cm="1">
        <f t="array" ref="E353">SUMPRODUCT(--('Pr 2024'!$B$5:$B$663=B353),('Pr 2024'!$E$5:$E$663))+SUMPRODUCT(--('Resultater 2025'!$B$3:$B$64=B353),('Resultater 2025'!$E$3:$E$64))</f>
        <v>0</v>
      </c>
      <c r="F353" s="18" cm="1">
        <f t="array" ref="F353">SUMPRODUCT(--('Pr 2024'!$B$5:$B$663=B353),('Pr 2024'!$F$5:$F$663))+SUMPRODUCT(--('Resultater 2025'!$B$3:$B$64=B353),('Resultater 2025'!$F$3:$F$64))</f>
        <v>0</v>
      </c>
      <c r="G353" s="18" cm="1">
        <f t="array" ref="G353">SUMPRODUCT(--('Pr 2024'!$B$5:$B$663=B353),('Pr 2024'!$G$5:$G$663))+SUMPRODUCT(--('Resultater 2025'!$B$3:$B$64=B353),('Resultater 2025'!$G$3:$G$64))</f>
        <v>0</v>
      </c>
    </row>
    <row r="354" spans="1:7" x14ac:dyDescent="0.3">
      <c r="A354" s="19">
        <f t="shared" si="5"/>
        <v>326</v>
      </c>
      <c r="B354" s="21" t="s">
        <v>693</v>
      </c>
      <c r="C354" s="21" t="s">
        <v>12</v>
      </c>
      <c r="D354" s="20" cm="1">
        <f t="array" ref="D354">SUMPRODUCT(--('Pr 2024'!$B$5:$B$663=B354),('Pr 2024'!$D$5:$D$663))+SUMPRODUCT(--('Resultater 2025'!$B$3:$B$64=B354),('Resultater 2025'!$D$3:$D$64))</f>
        <v>5</v>
      </c>
      <c r="E354" s="18" cm="1">
        <f t="array" ref="E354">SUMPRODUCT(--('Pr 2024'!$B$5:$B$663=B354),('Pr 2024'!$E$5:$E$663))+SUMPRODUCT(--('Resultater 2025'!$B$3:$B$64=B354),('Resultater 2025'!$E$3:$E$64))</f>
        <v>0</v>
      </c>
      <c r="F354" s="18" cm="1">
        <f t="array" ref="F354">SUMPRODUCT(--('Pr 2024'!$B$5:$B$663=B354),('Pr 2024'!$F$5:$F$663))+SUMPRODUCT(--('Resultater 2025'!$B$3:$B$64=B354),('Resultater 2025'!$F$3:$F$64))</f>
        <v>0</v>
      </c>
      <c r="G354" s="18" cm="1">
        <f t="array" ref="G354">SUMPRODUCT(--('Pr 2024'!$B$5:$B$663=B354),('Pr 2024'!$G$5:$G$663))+SUMPRODUCT(--('Resultater 2025'!$B$3:$B$64=B354),('Resultater 2025'!$G$3:$G$64))</f>
        <v>0</v>
      </c>
    </row>
    <row r="355" spans="1:7" x14ac:dyDescent="0.3">
      <c r="A355" s="19">
        <f t="shared" si="5"/>
        <v>351</v>
      </c>
      <c r="B355" s="23" t="s">
        <v>518</v>
      </c>
      <c r="C355" s="23" t="s">
        <v>34</v>
      </c>
      <c r="D355" s="20" cm="1">
        <f t="array" ref="D355">SUMPRODUCT(--('Pr 2024'!$B$5:$B$663=B355),('Pr 2024'!$D$5:$D$663))+SUMPRODUCT(--('Resultater 2025'!$B$3:$B$64=B355),('Resultater 2025'!$D$3:$D$64))</f>
        <v>4</v>
      </c>
      <c r="E355" s="18" cm="1">
        <f t="array" ref="E355">SUMPRODUCT(--('Pr 2024'!$B$5:$B$663=B355),('Pr 2024'!$E$5:$E$663))+SUMPRODUCT(--('Resultater 2025'!$B$3:$B$64=B355),('Resultater 2025'!$E$3:$E$64))</f>
        <v>0</v>
      </c>
      <c r="F355" s="18" cm="1">
        <f t="array" ref="F355">SUMPRODUCT(--('Pr 2024'!$B$5:$B$663=B355),('Pr 2024'!$F$5:$F$663))+SUMPRODUCT(--('Resultater 2025'!$B$3:$B$64=B355),('Resultater 2025'!$F$3:$F$64))</f>
        <v>0</v>
      </c>
      <c r="G355" s="18" cm="1">
        <f t="array" ref="G355">SUMPRODUCT(--('Pr 2024'!$B$5:$B$663=B355),('Pr 2024'!$G$5:$G$663))+SUMPRODUCT(--('Resultater 2025'!$B$3:$B$64=B355),('Resultater 2025'!$G$3:$G$64))</f>
        <v>0</v>
      </c>
    </row>
    <row r="356" spans="1:7" x14ac:dyDescent="0.3">
      <c r="A356" s="19">
        <f t="shared" si="5"/>
        <v>351</v>
      </c>
      <c r="B356" s="21" t="s">
        <v>519</v>
      </c>
      <c r="C356" s="21" t="s">
        <v>520</v>
      </c>
      <c r="D356" s="20" cm="1">
        <f t="array" ref="D356">SUMPRODUCT(--('Pr 2024'!$B$5:$B$663=B356),('Pr 2024'!$D$5:$D$663))+SUMPRODUCT(--('Resultater 2025'!$B$3:$B$64=B356),('Resultater 2025'!$D$3:$D$64))</f>
        <v>4</v>
      </c>
      <c r="E356" s="18" cm="1">
        <f t="array" ref="E356">SUMPRODUCT(--('Pr 2024'!$B$5:$B$663=B356),('Pr 2024'!$E$5:$E$663))+SUMPRODUCT(--('Resultater 2025'!$B$3:$B$64=B356),('Resultater 2025'!$E$3:$E$64))</f>
        <v>0</v>
      </c>
      <c r="F356" s="18" cm="1">
        <f t="array" ref="F356">SUMPRODUCT(--('Pr 2024'!$B$5:$B$663=B356),('Pr 2024'!$F$5:$F$663))+SUMPRODUCT(--('Resultater 2025'!$B$3:$B$64=B356),('Resultater 2025'!$F$3:$F$64))</f>
        <v>0</v>
      </c>
      <c r="G356" s="18" cm="1">
        <f t="array" ref="G356">SUMPRODUCT(--('Pr 2024'!$B$5:$B$663=B356),('Pr 2024'!$G$5:$G$663))+SUMPRODUCT(--('Resultater 2025'!$B$3:$B$64=B356),('Resultater 2025'!$G$3:$G$64))</f>
        <v>0</v>
      </c>
    </row>
    <row r="357" spans="1:7" x14ac:dyDescent="0.3">
      <c r="A357" s="19">
        <f t="shared" si="5"/>
        <v>351</v>
      </c>
      <c r="B357" s="21" t="s">
        <v>521</v>
      </c>
      <c r="C357" s="21" t="s">
        <v>361</v>
      </c>
      <c r="D357" s="20" cm="1">
        <f t="array" ref="D357">SUMPRODUCT(--('Pr 2024'!$B$5:$B$663=B357),('Pr 2024'!$D$5:$D$663))+SUMPRODUCT(--('Resultater 2025'!$B$3:$B$64=B357),('Resultater 2025'!$D$3:$D$64))</f>
        <v>4</v>
      </c>
      <c r="E357" s="18" cm="1">
        <f t="array" ref="E357">SUMPRODUCT(--('Pr 2024'!$B$5:$B$663=B357),('Pr 2024'!$E$5:$E$663))+SUMPRODUCT(--('Resultater 2025'!$B$3:$B$64=B357),('Resultater 2025'!$E$3:$E$64))</f>
        <v>0</v>
      </c>
      <c r="F357" s="18" cm="1">
        <f t="array" ref="F357">SUMPRODUCT(--('Pr 2024'!$B$5:$B$663=B357),('Pr 2024'!$F$5:$F$663))+SUMPRODUCT(--('Resultater 2025'!$B$3:$B$64=B357),('Resultater 2025'!$F$3:$F$64))</f>
        <v>0</v>
      </c>
      <c r="G357" s="18" cm="1">
        <f t="array" ref="G357">SUMPRODUCT(--('Pr 2024'!$B$5:$B$663=B357),('Pr 2024'!$G$5:$G$663))+SUMPRODUCT(--('Resultater 2025'!$B$3:$B$64=B357),('Resultater 2025'!$G$3:$G$64))</f>
        <v>0</v>
      </c>
    </row>
    <row r="358" spans="1:7" x14ac:dyDescent="0.3">
      <c r="A358" s="19">
        <f t="shared" si="5"/>
        <v>351</v>
      </c>
      <c r="B358" s="21" t="s">
        <v>522</v>
      </c>
      <c r="C358" s="21" t="s">
        <v>23</v>
      </c>
      <c r="D358" s="20" cm="1">
        <f t="array" ref="D358">SUMPRODUCT(--('Pr 2024'!$B$5:$B$663=B358),('Pr 2024'!$D$5:$D$663))+SUMPRODUCT(--('Resultater 2025'!$B$3:$B$64=B358),('Resultater 2025'!$D$3:$D$64))</f>
        <v>4</v>
      </c>
      <c r="E358" s="18" cm="1">
        <f t="array" ref="E358">SUMPRODUCT(--('Pr 2024'!$B$5:$B$663=B358),('Pr 2024'!$E$5:$E$663))+SUMPRODUCT(--('Resultater 2025'!$B$3:$B$64=B358),('Resultater 2025'!$E$3:$E$64))</f>
        <v>0</v>
      </c>
      <c r="F358" s="18" cm="1">
        <f t="array" ref="F358">SUMPRODUCT(--('Pr 2024'!$B$5:$B$663=B358),('Pr 2024'!$F$5:$F$663))+SUMPRODUCT(--('Resultater 2025'!$B$3:$B$64=B358),('Resultater 2025'!$F$3:$F$64))</f>
        <v>0</v>
      </c>
      <c r="G358" s="18" cm="1">
        <f t="array" ref="G358">SUMPRODUCT(--('Pr 2024'!$B$5:$B$663=B358),('Pr 2024'!$G$5:$G$663))+SUMPRODUCT(--('Resultater 2025'!$B$3:$B$64=B358),('Resultater 2025'!$G$3:$G$64))</f>
        <v>0</v>
      </c>
    </row>
    <row r="359" spans="1:7" x14ac:dyDescent="0.3">
      <c r="A359" s="19">
        <f t="shared" si="5"/>
        <v>351</v>
      </c>
      <c r="B359" s="21" t="s">
        <v>523</v>
      </c>
      <c r="C359" s="21" t="s">
        <v>524</v>
      </c>
      <c r="D359" s="20" cm="1">
        <f t="array" ref="D359">SUMPRODUCT(--('Pr 2024'!$B$5:$B$663=B359),('Pr 2024'!$D$5:$D$663))+SUMPRODUCT(--('Resultater 2025'!$B$3:$B$64=B359),('Resultater 2025'!$D$3:$D$64))</f>
        <v>4</v>
      </c>
      <c r="E359" s="18" cm="1">
        <f t="array" ref="E359">SUMPRODUCT(--('Pr 2024'!$B$5:$B$663=B359),('Pr 2024'!$E$5:$E$663))+SUMPRODUCT(--('Resultater 2025'!$B$3:$B$64=B359),('Resultater 2025'!$E$3:$E$64))</f>
        <v>0</v>
      </c>
      <c r="F359" s="18" cm="1">
        <f t="array" ref="F359">SUMPRODUCT(--('Pr 2024'!$B$5:$B$663=B359),('Pr 2024'!$F$5:$F$663))+SUMPRODUCT(--('Resultater 2025'!$B$3:$B$64=B359),('Resultater 2025'!$F$3:$F$64))</f>
        <v>0</v>
      </c>
      <c r="G359" s="18" cm="1">
        <f t="array" ref="G359">SUMPRODUCT(--('Pr 2024'!$B$5:$B$663=B359),('Pr 2024'!$G$5:$G$663))+SUMPRODUCT(--('Resultater 2025'!$B$3:$B$64=B359),('Resultater 2025'!$G$3:$G$64))</f>
        <v>0</v>
      </c>
    </row>
    <row r="360" spans="1:7" x14ac:dyDescent="0.3">
      <c r="A360" s="19">
        <f t="shared" si="5"/>
        <v>351</v>
      </c>
      <c r="B360" s="21" t="s">
        <v>525</v>
      </c>
      <c r="C360" s="21" t="s">
        <v>39</v>
      </c>
      <c r="D360" s="20" cm="1">
        <f t="array" ref="D360">SUMPRODUCT(--('Pr 2024'!$B$5:$B$663=B360),('Pr 2024'!$D$5:$D$663))+SUMPRODUCT(--('Resultater 2025'!$B$3:$B$64=B360),('Resultater 2025'!$D$3:$D$64))</f>
        <v>4</v>
      </c>
      <c r="E360" s="18" cm="1">
        <f t="array" ref="E360">SUMPRODUCT(--('Pr 2024'!$B$5:$B$663=B360),('Pr 2024'!$E$5:$E$663))+SUMPRODUCT(--('Resultater 2025'!$B$3:$B$64=B360),('Resultater 2025'!$E$3:$E$64))</f>
        <v>0</v>
      </c>
      <c r="F360" s="18" cm="1">
        <f t="array" ref="F360">SUMPRODUCT(--('Pr 2024'!$B$5:$B$663=B360),('Pr 2024'!$F$5:$F$663))+SUMPRODUCT(--('Resultater 2025'!$B$3:$B$64=B360),('Resultater 2025'!$F$3:$F$64))</f>
        <v>0</v>
      </c>
      <c r="G360" s="18" cm="1">
        <f t="array" ref="G360">SUMPRODUCT(--('Pr 2024'!$B$5:$B$663=B360),('Pr 2024'!$G$5:$G$663))+SUMPRODUCT(--('Resultater 2025'!$B$3:$B$64=B360),('Resultater 2025'!$G$3:$G$64))</f>
        <v>0</v>
      </c>
    </row>
    <row r="361" spans="1:7" x14ac:dyDescent="0.3">
      <c r="A361" s="19">
        <f t="shared" si="5"/>
        <v>351</v>
      </c>
      <c r="B361" s="21" t="s">
        <v>526</v>
      </c>
      <c r="C361" s="21" t="s">
        <v>46</v>
      </c>
      <c r="D361" s="20" cm="1">
        <f t="array" ref="D361">SUMPRODUCT(--('Pr 2024'!$B$5:$B$663=B361),('Pr 2024'!$D$5:$D$663))+SUMPRODUCT(--('Resultater 2025'!$B$3:$B$64=B361),('Resultater 2025'!$D$3:$D$64))</f>
        <v>4</v>
      </c>
      <c r="E361" s="18" cm="1">
        <f t="array" ref="E361">SUMPRODUCT(--('Pr 2024'!$B$5:$B$663=B361),('Pr 2024'!$E$5:$E$663))+SUMPRODUCT(--('Resultater 2025'!$B$3:$B$64=B361),('Resultater 2025'!$E$3:$E$64))</f>
        <v>0</v>
      </c>
      <c r="F361" s="18" cm="1">
        <f t="array" ref="F361">SUMPRODUCT(--('Pr 2024'!$B$5:$B$663=B361),('Pr 2024'!$F$5:$F$663))+SUMPRODUCT(--('Resultater 2025'!$B$3:$B$64=B361),('Resultater 2025'!$F$3:$F$64))</f>
        <v>0</v>
      </c>
      <c r="G361" s="18" cm="1">
        <f t="array" ref="G361">SUMPRODUCT(--('Pr 2024'!$B$5:$B$663=B361),('Pr 2024'!$G$5:$G$663))+SUMPRODUCT(--('Resultater 2025'!$B$3:$B$64=B361),('Resultater 2025'!$G$3:$G$64))</f>
        <v>0</v>
      </c>
    </row>
    <row r="362" spans="1:7" x14ac:dyDescent="0.3">
      <c r="A362" s="19">
        <f t="shared" si="5"/>
        <v>351</v>
      </c>
      <c r="B362" s="21" t="s">
        <v>527</v>
      </c>
      <c r="C362" s="21" t="s">
        <v>40</v>
      </c>
      <c r="D362" s="20" cm="1">
        <f t="array" ref="D362">SUMPRODUCT(--('Pr 2024'!$B$5:$B$663=B362),('Pr 2024'!$D$5:$D$663))+SUMPRODUCT(--('Resultater 2025'!$B$3:$B$64=B362),('Resultater 2025'!$D$3:$D$64))</f>
        <v>4</v>
      </c>
      <c r="E362" s="18" cm="1">
        <f t="array" ref="E362">SUMPRODUCT(--('Pr 2024'!$B$5:$B$663=B362),('Pr 2024'!$E$5:$E$663))+SUMPRODUCT(--('Resultater 2025'!$B$3:$B$64=B362),('Resultater 2025'!$E$3:$E$64))</f>
        <v>0</v>
      </c>
      <c r="F362" s="18" cm="1">
        <f t="array" ref="F362">SUMPRODUCT(--('Pr 2024'!$B$5:$B$663=B362),('Pr 2024'!$F$5:$F$663))+SUMPRODUCT(--('Resultater 2025'!$B$3:$B$64=B362),('Resultater 2025'!$F$3:$F$64))</f>
        <v>0</v>
      </c>
      <c r="G362" s="18" cm="1">
        <f t="array" ref="G362">SUMPRODUCT(--('Pr 2024'!$B$5:$B$663=B362),('Pr 2024'!$G$5:$G$663))+SUMPRODUCT(--('Resultater 2025'!$B$3:$B$64=B362),('Resultater 2025'!$G$3:$G$64))</f>
        <v>0</v>
      </c>
    </row>
    <row r="363" spans="1:7" x14ac:dyDescent="0.3">
      <c r="A363" s="19">
        <f t="shared" si="5"/>
        <v>351</v>
      </c>
      <c r="B363" s="23" t="s">
        <v>528</v>
      </c>
      <c r="C363" s="23" t="s">
        <v>34</v>
      </c>
      <c r="D363" s="20" cm="1">
        <f t="array" ref="D363">SUMPRODUCT(--('Pr 2024'!$B$5:$B$663=B363),('Pr 2024'!$D$5:$D$663))+SUMPRODUCT(--('Resultater 2025'!$B$3:$B$64=B363),('Resultater 2025'!$D$3:$D$64))</f>
        <v>4</v>
      </c>
      <c r="E363" s="18" cm="1">
        <f t="array" ref="E363">SUMPRODUCT(--('Pr 2024'!$B$5:$B$663=B363),('Pr 2024'!$E$5:$E$663))+SUMPRODUCT(--('Resultater 2025'!$B$3:$B$64=B363),('Resultater 2025'!$E$3:$E$64))</f>
        <v>0</v>
      </c>
      <c r="F363" s="18" cm="1">
        <f t="array" ref="F363">SUMPRODUCT(--('Pr 2024'!$B$5:$B$663=B363),('Pr 2024'!$F$5:$F$663))+SUMPRODUCT(--('Resultater 2025'!$B$3:$B$64=B363),('Resultater 2025'!$F$3:$F$64))</f>
        <v>0</v>
      </c>
      <c r="G363" s="18" cm="1">
        <f t="array" ref="G363">SUMPRODUCT(--('Pr 2024'!$B$5:$B$663=B363),('Pr 2024'!$G$5:$G$663))+SUMPRODUCT(--('Resultater 2025'!$B$3:$B$64=B363),('Resultater 2025'!$G$3:$G$64))</f>
        <v>0</v>
      </c>
    </row>
    <row r="364" spans="1:7" x14ac:dyDescent="0.3">
      <c r="A364" s="19">
        <f t="shared" si="5"/>
        <v>351</v>
      </c>
      <c r="B364" s="21" t="s">
        <v>529</v>
      </c>
      <c r="C364" s="21" t="s">
        <v>6</v>
      </c>
      <c r="D364" s="20" cm="1">
        <f t="array" ref="D364">SUMPRODUCT(--('Pr 2024'!$B$5:$B$663=B364),('Pr 2024'!$D$5:$D$663))+SUMPRODUCT(--('Resultater 2025'!$B$3:$B$64=B364),('Resultater 2025'!$D$3:$D$64))</f>
        <v>4</v>
      </c>
      <c r="E364" s="18" cm="1">
        <f t="array" ref="E364">SUMPRODUCT(--('Pr 2024'!$B$5:$B$663=B364),('Pr 2024'!$E$5:$E$663))+SUMPRODUCT(--('Resultater 2025'!$B$3:$B$64=B364),('Resultater 2025'!$E$3:$E$64))</f>
        <v>0</v>
      </c>
      <c r="F364" s="18" cm="1">
        <f t="array" ref="F364">SUMPRODUCT(--('Pr 2024'!$B$5:$B$663=B364),('Pr 2024'!$F$5:$F$663))+SUMPRODUCT(--('Resultater 2025'!$B$3:$B$64=B364),('Resultater 2025'!$F$3:$F$64))</f>
        <v>0</v>
      </c>
      <c r="G364" s="18" cm="1">
        <f t="array" ref="G364">SUMPRODUCT(--('Pr 2024'!$B$5:$B$663=B364),('Pr 2024'!$G$5:$G$663))+SUMPRODUCT(--('Resultater 2025'!$B$3:$B$64=B364),('Resultater 2025'!$G$3:$G$64))</f>
        <v>0</v>
      </c>
    </row>
    <row r="365" spans="1:7" x14ac:dyDescent="0.3">
      <c r="A365" s="19">
        <f t="shared" si="5"/>
        <v>351</v>
      </c>
      <c r="B365" s="21" t="s">
        <v>530</v>
      </c>
      <c r="C365" s="21" t="s">
        <v>36</v>
      </c>
      <c r="D365" s="20" cm="1">
        <f t="array" ref="D365">SUMPRODUCT(--('Pr 2024'!$B$5:$B$663=B365),('Pr 2024'!$D$5:$D$663))+SUMPRODUCT(--('Resultater 2025'!$B$3:$B$64=B365),('Resultater 2025'!$D$3:$D$64))</f>
        <v>4</v>
      </c>
      <c r="E365" s="18" cm="1">
        <f t="array" ref="E365">SUMPRODUCT(--('Pr 2024'!$B$5:$B$663=B365),('Pr 2024'!$E$5:$E$663))+SUMPRODUCT(--('Resultater 2025'!$B$3:$B$64=B365),('Resultater 2025'!$E$3:$E$64))</f>
        <v>0</v>
      </c>
      <c r="F365" s="18" cm="1">
        <f t="array" ref="F365">SUMPRODUCT(--('Pr 2024'!$B$5:$B$663=B365),('Pr 2024'!$F$5:$F$663))+SUMPRODUCT(--('Resultater 2025'!$B$3:$B$64=B365),('Resultater 2025'!$F$3:$F$64))</f>
        <v>0</v>
      </c>
      <c r="G365" s="18" cm="1">
        <f t="array" ref="G365">SUMPRODUCT(--('Pr 2024'!$B$5:$B$663=B365),('Pr 2024'!$G$5:$G$663))+SUMPRODUCT(--('Resultater 2025'!$B$3:$B$64=B365),('Resultater 2025'!$G$3:$G$64))</f>
        <v>0</v>
      </c>
    </row>
    <row r="366" spans="1:7" x14ac:dyDescent="0.3">
      <c r="A366" s="19">
        <f t="shared" si="5"/>
        <v>351</v>
      </c>
      <c r="B366" s="21" t="s">
        <v>531</v>
      </c>
      <c r="C366" s="21" t="s">
        <v>34</v>
      </c>
      <c r="D366" s="20" cm="1">
        <f t="array" ref="D366">SUMPRODUCT(--('Pr 2024'!$B$5:$B$663=B366),('Pr 2024'!$D$5:$D$663))+SUMPRODUCT(--('Resultater 2025'!$B$3:$B$64=B366),('Resultater 2025'!$D$3:$D$64))</f>
        <v>4</v>
      </c>
      <c r="E366" s="18" cm="1">
        <f t="array" ref="E366">SUMPRODUCT(--('Pr 2024'!$B$5:$B$663=B366),('Pr 2024'!$E$5:$E$663))+SUMPRODUCT(--('Resultater 2025'!$B$3:$B$64=B366),('Resultater 2025'!$E$3:$E$64))</f>
        <v>0</v>
      </c>
      <c r="F366" s="18" cm="1">
        <f t="array" ref="F366">SUMPRODUCT(--('Pr 2024'!$B$5:$B$663=B366),('Pr 2024'!$F$5:$F$663))+SUMPRODUCT(--('Resultater 2025'!$B$3:$B$64=B366),('Resultater 2025'!$F$3:$F$64))</f>
        <v>0</v>
      </c>
      <c r="G366" s="18" cm="1">
        <f t="array" ref="G366">SUMPRODUCT(--('Pr 2024'!$B$5:$B$663=B366),('Pr 2024'!$G$5:$G$663))+SUMPRODUCT(--('Resultater 2025'!$B$3:$B$64=B366),('Resultater 2025'!$G$3:$G$64))</f>
        <v>0</v>
      </c>
    </row>
    <row r="367" spans="1:7" x14ac:dyDescent="0.3">
      <c r="A367" s="19">
        <f t="shared" si="5"/>
        <v>351</v>
      </c>
      <c r="B367" s="21" t="s">
        <v>532</v>
      </c>
      <c r="C367" s="21" t="s">
        <v>9</v>
      </c>
      <c r="D367" s="20" cm="1">
        <f t="array" ref="D367">SUMPRODUCT(--('Pr 2024'!$B$5:$B$663=B367),('Pr 2024'!$D$5:$D$663))+SUMPRODUCT(--('Resultater 2025'!$B$3:$B$64=B367),('Resultater 2025'!$D$3:$D$64))</f>
        <v>4</v>
      </c>
      <c r="E367" s="18" cm="1">
        <f t="array" ref="E367">SUMPRODUCT(--('Pr 2024'!$B$5:$B$663=B367),('Pr 2024'!$E$5:$E$663))+SUMPRODUCT(--('Resultater 2025'!$B$3:$B$64=B367),('Resultater 2025'!$E$3:$E$64))</f>
        <v>0</v>
      </c>
      <c r="F367" s="18" cm="1">
        <f t="array" ref="F367">SUMPRODUCT(--('Pr 2024'!$B$5:$B$663=B367),('Pr 2024'!$F$5:$F$663))+SUMPRODUCT(--('Resultater 2025'!$B$3:$B$64=B367),('Resultater 2025'!$F$3:$F$64))</f>
        <v>0</v>
      </c>
      <c r="G367" s="18" cm="1">
        <f t="array" ref="G367">SUMPRODUCT(--('Pr 2024'!$B$5:$B$663=B367),('Pr 2024'!$G$5:$G$663))+SUMPRODUCT(--('Resultater 2025'!$B$3:$B$64=B367),('Resultater 2025'!$G$3:$G$64))</f>
        <v>0</v>
      </c>
    </row>
    <row r="368" spans="1:7" x14ac:dyDescent="0.3">
      <c r="A368" s="19">
        <f t="shared" si="5"/>
        <v>351</v>
      </c>
      <c r="B368" s="22" t="s">
        <v>533</v>
      </c>
      <c r="C368" s="22" t="s">
        <v>68</v>
      </c>
      <c r="D368" s="20" cm="1">
        <f t="array" ref="D368">SUMPRODUCT(--('Pr 2024'!$B$5:$B$663=B368),('Pr 2024'!$D$5:$D$663))+SUMPRODUCT(--('Resultater 2025'!$B$3:$B$64=B368),('Resultater 2025'!$D$3:$D$64))</f>
        <v>4</v>
      </c>
      <c r="E368" s="18" cm="1">
        <f t="array" ref="E368">SUMPRODUCT(--('Pr 2024'!$B$5:$B$663=B368),('Pr 2024'!$E$5:$E$663))+SUMPRODUCT(--('Resultater 2025'!$B$3:$B$64=B368),('Resultater 2025'!$E$3:$E$64))</f>
        <v>0</v>
      </c>
      <c r="F368" s="18" cm="1">
        <f t="array" ref="F368">SUMPRODUCT(--('Pr 2024'!$B$5:$B$663=B368),('Pr 2024'!$F$5:$F$663))+SUMPRODUCT(--('Resultater 2025'!$B$3:$B$64=B368),('Resultater 2025'!$F$3:$F$64))</f>
        <v>0</v>
      </c>
      <c r="G368" s="18" cm="1">
        <f t="array" ref="G368">SUMPRODUCT(--('Pr 2024'!$B$5:$B$663=B368),('Pr 2024'!$G$5:$G$663))+SUMPRODUCT(--('Resultater 2025'!$B$3:$B$64=B368),('Resultater 2025'!$G$3:$G$64))</f>
        <v>0</v>
      </c>
    </row>
    <row r="369" spans="1:7" x14ac:dyDescent="0.3">
      <c r="A369" s="19">
        <f t="shared" si="5"/>
        <v>351</v>
      </c>
      <c r="B369" s="21" t="s">
        <v>534</v>
      </c>
      <c r="C369" s="21" t="s">
        <v>152</v>
      </c>
      <c r="D369" s="20" cm="1">
        <f t="array" ref="D369">SUMPRODUCT(--('Pr 2024'!$B$5:$B$663=B369),('Pr 2024'!$D$5:$D$663))+SUMPRODUCT(--('Resultater 2025'!$B$3:$B$64=B369),('Resultater 2025'!$D$3:$D$64))</f>
        <v>4</v>
      </c>
      <c r="E369" s="18" cm="1">
        <f t="array" ref="E369">SUMPRODUCT(--('Pr 2024'!$B$5:$B$663=B369),('Pr 2024'!$E$5:$E$663))+SUMPRODUCT(--('Resultater 2025'!$B$3:$B$64=B369),('Resultater 2025'!$E$3:$E$64))</f>
        <v>0</v>
      </c>
      <c r="F369" s="18" cm="1">
        <f t="array" ref="F369">SUMPRODUCT(--('Pr 2024'!$B$5:$B$663=B369),('Pr 2024'!$F$5:$F$663))+SUMPRODUCT(--('Resultater 2025'!$B$3:$B$64=B369),('Resultater 2025'!$F$3:$F$64))</f>
        <v>0</v>
      </c>
      <c r="G369" s="18" cm="1">
        <f t="array" ref="G369">SUMPRODUCT(--('Pr 2024'!$B$5:$B$663=B369),('Pr 2024'!$G$5:$G$663))+SUMPRODUCT(--('Resultater 2025'!$B$3:$B$64=B369),('Resultater 2025'!$G$3:$G$64))</f>
        <v>0</v>
      </c>
    </row>
    <row r="370" spans="1:7" x14ac:dyDescent="0.3">
      <c r="A370" s="19">
        <f t="shared" si="5"/>
        <v>351</v>
      </c>
      <c r="B370" s="21" t="s">
        <v>535</v>
      </c>
      <c r="C370" s="21" t="s">
        <v>536</v>
      </c>
      <c r="D370" s="20" cm="1">
        <f t="array" ref="D370">SUMPRODUCT(--('Pr 2024'!$B$5:$B$663=B370),('Pr 2024'!$D$5:$D$663))+SUMPRODUCT(--('Resultater 2025'!$B$3:$B$64=B370),('Resultater 2025'!$D$3:$D$64))</f>
        <v>4</v>
      </c>
      <c r="E370" s="18" cm="1">
        <f t="array" ref="E370">SUMPRODUCT(--('Pr 2024'!$B$5:$B$663=B370),('Pr 2024'!$E$5:$E$663))+SUMPRODUCT(--('Resultater 2025'!$B$3:$B$64=B370),('Resultater 2025'!$E$3:$E$64))</f>
        <v>0</v>
      </c>
      <c r="F370" s="18" cm="1">
        <f t="array" ref="F370">SUMPRODUCT(--('Pr 2024'!$B$5:$B$663=B370),('Pr 2024'!$F$5:$F$663))+SUMPRODUCT(--('Resultater 2025'!$B$3:$B$64=B370),('Resultater 2025'!$F$3:$F$64))</f>
        <v>0</v>
      </c>
      <c r="G370" s="18" cm="1">
        <f t="array" ref="G370">SUMPRODUCT(--('Pr 2024'!$B$5:$B$663=B370),('Pr 2024'!$G$5:$G$663))+SUMPRODUCT(--('Resultater 2025'!$B$3:$B$64=B370),('Resultater 2025'!$G$3:$G$64))</f>
        <v>0</v>
      </c>
    </row>
    <row r="371" spans="1:7" x14ac:dyDescent="0.3">
      <c r="A371" s="19">
        <f t="shared" si="5"/>
        <v>351</v>
      </c>
      <c r="B371" s="21" t="s">
        <v>537</v>
      </c>
      <c r="C371" s="21" t="s">
        <v>359</v>
      </c>
      <c r="D371" s="20" cm="1">
        <f t="array" ref="D371">SUMPRODUCT(--('Pr 2024'!$B$5:$B$663=B371),('Pr 2024'!$D$5:$D$663))+SUMPRODUCT(--('Resultater 2025'!$B$3:$B$64=B371),('Resultater 2025'!$D$3:$D$64))</f>
        <v>4</v>
      </c>
      <c r="E371" s="18" cm="1">
        <f t="array" ref="E371">SUMPRODUCT(--('Pr 2024'!$B$5:$B$663=B371),('Pr 2024'!$E$5:$E$663))+SUMPRODUCT(--('Resultater 2025'!$B$3:$B$64=B371),('Resultater 2025'!$E$3:$E$64))</f>
        <v>0</v>
      </c>
      <c r="F371" s="18" cm="1">
        <f t="array" ref="F371">SUMPRODUCT(--('Pr 2024'!$B$5:$B$663=B371),('Pr 2024'!$F$5:$F$663))+SUMPRODUCT(--('Resultater 2025'!$B$3:$B$64=B371),('Resultater 2025'!$F$3:$F$64))</f>
        <v>0</v>
      </c>
      <c r="G371" s="18" cm="1">
        <f t="array" ref="G371">SUMPRODUCT(--('Pr 2024'!$B$5:$B$663=B371),('Pr 2024'!$G$5:$G$663))+SUMPRODUCT(--('Resultater 2025'!$B$3:$B$64=B371),('Resultater 2025'!$G$3:$G$64))</f>
        <v>0</v>
      </c>
    </row>
    <row r="372" spans="1:7" x14ac:dyDescent="0.3">
      <c r="A372" s="19">
        <f t="shared" si="5"/>
        <v>351</v>
      </c>
      <c r="B372" s="21" t="s">
        <v>538</v>
      </c>
      <c r="C372" s="21" t="s">
        <v>41</v>
      </c>
      <c r="D372" s="20" cm="1">
        <f t="array" ref="D372">SUMPRODUCT(--('Pr 2024'!$B$5:$B$663=B372),('Pr 2024'!$D$5:$D$663))+SUMPRODUCT(--('Resultater 2025'!$B$3:$B$64=B372),('Resultater 2025'!$D$3:$D$64))</f>
        <v>4</v>
      </c>
      <c r="E372" s="18" cm="1">
        <f t="array" ref="E372">SUMPRODUCT(--('Pr 2024'!$B$5:$B$663=B372),('Pr 2024'!$E$5:$E$663))+SUMPRODUCT(--('Resultater 2025'!$B$3:$B$64=B372),('Resultater 2025'!$E$3:$E$64))</f>
        <v>0</v>
      </c>
      <c r="F372" s="18" cm="1">
        <f t="array" ref="F372">SUMPRODUCT(--('Pr 2024'!$B$5:$B$663=B372),('Pr 2024'!$F$5:$F$663))+SUMPRODUCT(--('Resultater 2025'!$B$3:$B$64=B372),('Resultater 2025'!$F$3:$F$64))</f>
        <v>0</v>
      </c>
      <c r="G372" s="18" cm="1">
        <f t="array" ref="G372">SUMPRODUCT(--('Pr 2024'!$B$5:$B$663=B372),('Pr 2024'!$G$5:$G$663))+SUMPRODUCT(--('Resultater 2025'!$B$3:$B$64=B372),('Resultater 2025'!$G$3:$G$64))</f>
        <v>0</v>
      </c>
    </row>
    <row r="373" spans="1:7" x14ac:dyDescent="0.3">
      <c r="A373" s="19">
        <f t="shared" si="5"/>
        <v>351</v>
      </c>
      <c r="B373" s="21" t="s">
        <v>539</v>
      </c>
      <c r="C373" s="21" t="s">
        <v>540</v>
      </c>
      <c r="D373" s="20" cm="1">
        <f t="array" ref="D373">SUMPRODUCT(--('Pr 2024'!$B$5:$B$663=B373),('Pr 2024'!$D$5:$D$663))+SUMPRODUCT(--('Resultater 2025'!$B$3:$B$64=B373),('Resultater 2025'!$D$3:$D$64))</f>
        <v>4</v>
      </c>
      <c r="E373" s="18" cm="1">
        <f t="array" ref="E373">SUMPRODUCT(--('Pr 2024'!$B$5:$B$663=B373),('Pr 2024'!$E$5:$E$663))+SUMPRODUCT(--('Resultater 2025'!$B$3:$B$64=B373),('Resultater 2025'!$E$3:$E$64))</f>
        <v>0</v>
      </c>
      <c r="F373" s="18" cm="1">
        <f t="array" ref="F373">SUMPRODUCT(--('Pr 2024'!$B$5:$B$663=B373),('Pr 2024'!$F$5:$F$663))+SUMPRODUCT(--('Resultater 2025'!$B$3:$B$64=B373),('Resultater 2025'!$F$3:$F$64))</f>
        <v>0</v>
      </c>
      <c r="G373" s="18" cm="1">
        <f t="array" ref="G373">SUMPRODUCT(--('Pr 2024'!$B$5:$B$663=B373),('Pr 2024'!$G$5:$G$663))+SUMPRODUCT(--('Resultater 2025'!$B$3:$B$64=B373),('Resultater 2025'!$G$3:$G$64))</f>
        <v>0</v>
      </c>
    </row>
    <row r="374" spans="1:7" x14ac:dyDescent="0.3">
      <c r="A374" s="19">
        <f t="shared" si="5"/>
        <v>351</v>
      </c>
      <c r="B374" s="21" t="s">
        <v>541</v>
      </c>
      <c r="C374" s="21" t="s">
        <v>23</v>
      </c>
      <c r="D374" s="20" cm="1">
        <f t="array" ref="D374">SUMPRODUCT(--('Pr 2024'!$B$5:$B$663=B374),('Pr 2024'!$D$5:$D$663))+SUMPRODUCT(--('Resultater 2025'!$B$3:$B$64=B374),('Resultater 2025'!$D$3:$D$64))</f>
        <v>4</v>
      </c>
      <c r="E374" s="18" cm="1">
        <f t="array" ref="E374">SUMPRODUCT(--('Pr 2024'!$B$5:$B$663=B374),('Pr 2024'!$E$5:$E$663))+SUMPRODUCT(--('Resultater 2025'!$B$3:$B$64=B374),('Resultater 2025'!$E$3:$E$64))</f>
        <v>0</v>
      </c>
      <c r="F374" s="18" cm="1">
        <f t="array" ref="F374">SUMPRODUCT(--('Pr 2024'!$B$5:$B$663=B374),('Pr 2024'!$F$5:$F$663))+SUMPRODUCT(--('Resultater 2025'!$B$3:$B$64=B374),('Resultater 2025'!$F$3:$F$64))</f>
        <v>0</v>
      </c>
      <c r="G374" s="18" cm="1">
        <f t="array" ref="G374">SUMPRODUCT(--('Pr 2024'!$B$5:$B$663=B374),('Pr 2024'!$G$5:$G$663))+SUMPRODUCT(--('Resultater 2025'!$B$3:$B$64=B374),('Resultater 2025'!$G$3:$G$64))</f>
        <v>0</v>
      </c>
    </row>
    <row r="375" spans="1:7" x14ac:dyDescent="0.3">
      <c r="A375" s="19">
        <f t="shared" si="5"/>
        <v>351</v>
      </c>
      <c r="B375" s="21" t="s">
        <v>542</v>
      </c>
      <c r="C375" s="21" t="s">
        <v>543</v>
      </c>
      <c r="D375" s="20" cm="1">
        <f t="array" ref="D375">SUMPRODUCT(--('Pr 2024'!$B$5:$B$663=B375),('Pr 2024'!$D$5:$D$663))+SUMPRODUCT(--('Resultater 2025'!$B$3:$B$64=B375),('Resultater 2025'!$D$3:$D$64))</f>
        <v>4</v>
      </c>
      <c r="E375" s="18" cm="1">
        <f t="array" ref="E375">SUMPRODUCT(--('Pr 2024'!$B$5:$B$663=B375),('Pr 2024'!$E$5:$E$663))+SUMPRODUCT(--('Resultater 2025'!$B$3:$B$64=B375),('Resultater 2025'!$E$3:$E$64))</f>
        <v>0</v>
      </c>
      <c r="F375" s="18" cm="1">
        <f t="array" ref="F375">SUMPRODUCT(--('Pr 2024'!$B$5:$B$663=B375),('Pr 2024'!$F$5:$F$663))+SUMPRODUCT(--('Resultater 2025'!$B$3:$B$64=B375),('Resultater 2025'!$F$3:$F$64))</f>
        <v>0</v>
      </c>
      <c r="G375" s="18" cm="1">
        <f t="array" ref="G375">SUMPRODUCT(--('Pr 2024'!$B$5:$B$663=B375),('Pr 2024'!$G$5:$G$663))+SUMPRODUCT(--('Resultater 2025'!$B$3:$B$64=B375),('Resultater 2025'!$G$3:$G$64))</f>
        <v>0</v>
      </c>
    </row>
    <row r="376" spans="1:7" x14ac:dyDescent="0.3">
      <c r="A376" s="19">
        <f t="shared" si="5"/>
        <v>351</v>
      </c>
      <c r="B376" s="21" t="s">
        <v>544</v>
      </c>
      <c r="C376" s="21" t="s">
        <v>18</v>
      </c>
      <c r="D376" s="20" cm="1">
        <f t="array" ref="D376">SUMPRODUCT(--('Pr 2024'!$B$5:$B$663=B376),('Pr 2024'!$D$5:$D$663))+SUMPRODUCT(--('Resultater 2025'!$B$3:$B$64=B376),('Resultater 2025'!$D$3:$D$64))</f>
        <v>4</v>
      </c>
      <c r="E376" s="18" cm="1">
        <f t="array" ref="E376">SUMPRODUCT(--('Pr 2024'!$B$5:$B$663=B376),('Pr 2024'!$E$5:$E$663))+SUMPRODUCT(--('Resultater 2025'!$B$3:$B$64=B376),('Resultater 2025'!$E$3:$E$64))</f>
        <v>0</v>
      </c>
      <c r="F376" s="18" cm="1">
        <f t="array" ref="F376">SUMPRODUCT(--('Pr 2024'!$B$5:$B$663=B376),('Pr 2024'!$F$5:$F$663))+SUMPRODUCT(--('Resultater 2025'!$B$3:$B$64=B376),('Resultater 2025'!$F$3:$F$64))</f>
        <v>0</v>
      </c>
      <c r="G376" s="18" cm="1">
        <f t="array" ref="G376">SUMPRODUCT(--('Pr 2024'!$B$5:$B$663=B376),('Pr 2024'!$G$5:$G$663))+SUMPRODUCT(--('Resultater 2025'!$B$3:$B$64=B376),('Resultater 2025'!$G$3:$G$64))</f>
        <v>0</v>
      </c>
    </row>
    <row r="377" spans="1:7" x14ac:dyDescent="0.3">
      <c r="A377" s="19">
        <f t="shared" si="5"/>
        <v>351</v>
      </c>
      <c r="B377" s="21" t="s">
        <v>545</v>
      </c>
      <c r="C377" s="21" t="s">
        <v>28</v>
      </c>
      <c r="D377" s="20" cm="1">
        <f t="array" ref="D377">SUMPRODUCT(--('Pr 2024'!$B$5:$B$663=B377),('Pr 2024'!$D$5:$D$663))+SUMPRODUCT(--('Resultater 2025'!$B$3:$B$64=B377),('Resultater 2025'!$D$3:$D$64))</f>
        <v>4</v>
      </c>
      <c r="E377" s="18" cm="1">
        <f t="array" ref="E377">SUMPRODUCT(--('Pr 2024'!$B$5:$B$663=B377),('Pr 2024'!$E$5:$E$663))+SUMPRODUCT(--('Resultater 2025'!$B$3:$B$64=B377),('Resultater 2025'!$E$3:$E$64))</f>
        <v>0</v>
      </c>
      <c r="F377" s="18" cm="1">
        <f t="array" ref="F377">SUMPRODUCT(--('Pr 2024'!$B$5:$B$663=B377),('Pr 2024'!$F$5:$F$663))+SUMPRODUCT(--('Resultater 2025'!$B$3:$B$64=B377),('Resultater 2025'!$F$3:$F$64))</f>
        <v>0</v>
      </c>
      <c r="G377" s="18" cm="1">
        <f t="array" ref="G377">SUMPRODUCT(--('Pr 2024'!$B$5:$B$663=B377),('Pr 2024'!$G$5:$G$663))+SUMPRODUCT(--('Resultater 2025'!$B$3:$B$64=B377),('Resultater 2025'!$G$3:$G$64))</f>
        <v>0</v>
      </c>
    </row>
    <row r="378" spans="1:7" x14ac:dyDescent="0.3">
      <c r="A378" s="19">
        <f t="shared" si="5"/>
        <v>351</v>
      </c>
      <c r="B378" s="23" t="s">
        <v>546</v>
      </c>
      <c r="C378" s="23" t="s">
        <v>9</v>
      </c>
      <c r="D378" s="20" cm="1">
        <f t="array" ref="D378">SUMPRODUCT(--('Pr 2024'!$B$5:$B$663=B378),('Pr 2024'!$D$5:$D$663))+SUMPRODUCT(--('Resultater 2025'!$B$3:$B$64=B378),('Resultater 2025'!$D$3:$D$64))</f>
        <v>4</v>
      </c>
      <c r="E378" s="18" cm="1">
        <f t="array" ref="E378">SUMPRODUCT(--('Pr 2024'!$B$5:$B$663=B378),('Pr 2024'!$E$5:$E$663))+SUMPRODUCT(--('Resultater 2025'!$B$3:$B$64=B378),('Resultater 2025'!$E$3:$E$64))</f>
        <v>0</v>
      </c>
      <c r="F378" s="18" cm="1">
        <f t="array" ref="F378">SUMPRODUCT(--('Pr 2024'!$B$5:$B$663=B378),('Pr 2024'!$F$5:$F$663))+SUMPRODUCT(--('Resultater 2025'!$B$3:$B$64=B378),('Resultater 2025'!$F$3:$F$64))</f>
        <v>0</v>
      </c>
      <c r="G378" s="18" cm="1">
        <f t="array" ref="G378">SUMPRODUCT(--('Pr 2024'!$B$5:$B$663=B378),('Pr 2024'!$G$5:$G$663))+SUMPRODUCT(--('Resultater 2025'!$B$3:$B$64=B378),('Resultater 2025'!$G$3:$G$64))</f>
        <v>0</v>
      </c>
    </row>
    <row r="379" spans="1:7" x14ac:dyDescent="0.3">
      <c r="A379" s="19">
        <f t="shared" si="5"/>
        <v>351</v>
      </c>
      <c r="B379" s="21" t="s">
        <v>547</v>
      </c>
      <c r="C379" s="21" t="s">
        <v>49</v>
      </c>
      <c r="D379" s="20" cm="1">
        <f t="array" ref="D379">SUMPRODUCT(--('Pr 2024'!$B$5:$B$663=B379),('Pr 2024'!$D$5:$D$663))+SUMPRODUCT(--('Resultater 2025'!$B$3:$B$64=B379),('Resultater 2025'!$D$3:$D$64))</f>
        <v>4</v>
      </c>
      <c r="E379" s="18" cm="1">
        <f t="array" ref="E379">SUMPRODUCT(--('Pr 2024'!$B$5:$B$663=B379),('Pr 2024'!$E$5:$E$663))+SUMPRODUCT(--('Resultater 2025'!$B$3:$B$64=B379),('Resultater 2025'!$E$3:$E$64))</f>
        <v>0</v>
      </c>
      <c r="F379" s="18" cm="1">
        <f t="array" ref="F379">SUMPRODUCT(--('Pr 2024'!$B$5:$B$663=B379),('Pr 2024'!$F$5:$F$663))+SUMPRODUCT(--('Resultater 2025'!$B$3:$B$64=B379),('Resultater 2025'!$F$3:$F$64))</f>
        <v>0</v>
      </c>
      <c r="G379" s="18" cm="1">
        <f t="array" ref="G379">SUMPRODUCT(--('Pr 2024'!$B$5:$B$663=B379),('Pr 2024'!$G$5:$G$663))+SUMPRODUCT(--('Resultater 2025'!$B$3:$B$64=B379),('Resultater 2025'!$G$3:$G$64))</f>
        <v>0</v>
      </c>
    </row>
    <row r="380" spans="1:7" x14ac:dyDescent="0.3">
      <c r="A380" s="19">
        <f t="shared" si="5"/>
        <v>351</v>
      </c>
      <c r="B380" s="23" t="s">
        <v>548</v>
      </c>
      <c r="C380" s="23" t="s">
        <v>9</v>
      </c>
      <c r="D380" s="20" cm="1">
        <f t="array" ref="D380">SUMPRODUCT(--('Pr 2024'!$B$5:$B$663=B380),('Pr 2024'!$D$5:$D$663))+SUMPRODUCT(--('Resultater 2025'!$B$3:$B$64=B380),('Resultater 2025'!$D$3:$D$64))</f>
        <v>4</v>
      </c>
      <c r="E380" s="18" cm="1">
        <f t="array" ref="E380">SUMPRODUCT(--('Pr 2024'!$B$5:$B$663=B380),('Pr 2024'!$E$5:$E$663))+SUMPRODUCT(--('Resultater 2025'!$B$3:$B$64=B380),('Resultater 2025'!$E$3:$E$64))</f>
        <v>0</v>
      </c>
      <c r="F380" s="18" cm="1">
        <f t="array" ref="F380">SUMPRODUCT(--('Pr 2024'!$B$5:$B$663=B380),('Pr 2024'!$F$5:$F$663))+SUMPRODUCT(--('Resultater 2025'!$B$3:$B$64=B380),('Resultater 2025'!$F$3:$F$64))</f>
        <v>0</v>
      </c>
      <c r="G380" s="18" cm="1">
        <f t="array" ref="G380">SUMPRODUCT(--('Pr 2024'!$B$5:$B$663=B380),('Pr 2024'!$G$5:$G$663))+SUMPRODUCT(--('Resultater 2025'!$B$3:$B$64=B380),('Resultater 2025'!$G$3:$G$64))</f>
        <v>0</v>
      </c>
    </row>
    <row r="381" spans="1:7" x14ac:dyDescent="0.3">
      <c r="A381" s="19">
        <f t="shared" si="5"/>
        <v>351</v>
      </c>
      <c r="B381" s="23" t="s">
        <v>549</v>
      </c>
      <c r="C381" s="23" t="s">
        <v>550</v>
      </c>
      <c r="D381" s="20" cm="1">
        <f t="array" ref="D381">SUMPRODUCT(--('Pr 2024'!$B$5:$B$663=B381),('Pr 2024'!$D$5:$D$663))+SUMPRODUCT(--('Resultater 2025'!$B$3:$B$64=B381),('Resultater 2025'!$D$3:$D$64))</f>
        <v>4</v>
      </c>
      <c r="E381" s="18" cm="1">
        <f t="array" ref="E381">SUMPRODUCT(--('Pr 2024'!$B$5:$B$663=B381),('Pr 2024'!$E$5:$E$663))+SUMPRODUCT(--('Resultater 2025'!$B$3:$B$64=B381),('Resultater 2025'!$E$3:$E$64))</f>
        <v>0</v>
      </c>
      <c r="F381" s="18" cm="1">
        <f t="array" ref="F381">SUMPRODUCT(--('Pr 2024'!$B$5:$B$663=B381),('Pr 2024'!$F$5:$F$663))+SUMPRODUCT(--('Resultater 2025'!$B$3:$B$64=B381),('Resultater 2025'!$F$3:$F$64))</f>
        <v>0</v>
      </c>
      <c r="G381" s="18" cm="1">
        <f t="array" ref="G381">SUMPRODUCT(--('Pr 2024'!$B$5:$B$663=B381),('Pr 2024'!$G$5:$G$663))+SUMPRODUCT(--('Resultater 2025'!$B$3:$B$64=B381),('Resultater 2025'!$G$3:$G$64))</f>
        <v>0</v>
      </c>
    </row>
    <row r="382" spans="1:7" x14ac:dyDescent="0.3">
      <c r="A382" s="19">
        <f t="shared" si="5"/>
        <v>351</v>
      </c>
      <c r="B382" s="21" t="s">
        <v>715</v>
      </c>
      <c r="C382" s="21" t="s">
        <v>274</v>
      </c>
      <c r="D382" s="20" cm="1">
        <f t="array" ref="D382">SUMPRODUCT(--('Pr 2024'!$B$5:$B$663=B382),('Pr 2024'!$D$5:$D$663))+SUMPRODUCT(--('Resultater 2025'!$B$3:$B$64=B382),('Resultater 2025'!$D$3:$D$64))</f>
        <v>4</v>
      </c>
      <c r="E382" s="18" cm="1">
        <f t="array" ref="E382">SUMPRODUCT(--('Pr 2024'!$B$5:$B$663=B382),('Pr 2024'!$E$5:$E$663))+SUMPRODUCT(--('Resultater 2025'!$B$3:$B$64=B382),('Resultater 2025'!$E$3:$E$64))</f>
        <v>0</v>
      </c>
      <c r="F382" s="18" cm="1">
        <f t="array" ref="F382">SUMPRODUCT(--('Pr 2024'!$B$5:$B$663=B382),('Pr 2024'!$F$5:$F$663))+SUMPRODUCT(--('Resultater 2025'!$B$3:$B$64=B382),('Resultater 2025'!$F$3:$F$64))</f>
        <v>0</v>
      </c>
      <c r="G382" s="18" cm="1">
        <f t="array" ref="G382">SUMPRODUCT(--('Pr 2024'!$B$5:$B$663=B382),('Pr 2024'!$G$5:$G$663))+SUMPRODUCT(--('Resultater 2025'!$B$3:$B$64=B382),('Resultater 2025'!$G$3:$G$64))</f>
        <v>0</v>
      </c>
    </row>
    <row r="383" spans="1:7" x14ac:dyDescent="0.3">
      <c r="A383" s="19">
        <f t="shared" si="5"/>
        <v>351</v>
      </c>
      <c r="B383" s="32" t="s">
        <v>748</v>
      </c>
      <c r="C383" s="23" t="s">
        <v>699</v>
      </c>
      <c r="D383" s="20" cm="1">
        <f t="array" ref="D383">SUMPRODUCT(--('Pr 2024'!$B$5:$B$663=B383),('Pr 2024'!$D$5:$D$663))+SUMPRODUCT(--('Resultater 2025'!$B$3:$B$64=B383),('Resultater 2025'!$D$3:$D$64))</f>
        <v>4</v>
      </c>
      <c r="E383" s="18" cm="1">
        <f t="array" ref="E383">SUMPRODUCT(--('Pr 2024'!$B$5:$B$663=B383),('Pr 2024'!$E$5:$E$663))+SUMPRODUCT(--('Resultater 2025'!$B$3:$B$64=B383),('Resultater 2025'!$E$3:$E$64))</f>
        <v>0</v>
      </c>
      <c r="F383" s="18" cm="1">
        <f t="array" ref="F383">SUMPRODUCT(--('Pr 2024'!$B$5:$B$663=B383),('Pr 2024'!$F$5:$F$663))+SUMPRODUCT(--('Resultater 2025'!$B$3:$B$64=B383),('Resultater 2025'!$F$3:$F$64))</f>
        <v>0</v>
      </c>
      <c r="G383" s="18" cm="1">
        <f t="array" ref="G383">SUMPRODUCT(--('Pr 2024'!$B$5:$B$663=B383),('Pr 2024'!$G$5:$G$663))+SUMPRODUCT(--('Resultater 2025'!$B$3:$B$64=B383),('Resultater 2025'!$G$3:$G$64))</f>
        <v>0</v>
      </c>
    </row>
    <row r="384" spans="1:7" x14ac:dyDescent="0.3">
      <c r="A384" s="19">
        <f t="shared" si="5"/>
        <v>351</v>
      </c>
      <c r="B384" s="23" t="s">
        <v>763</v>
      </c>
      <c r="C384" s="23" t="s">
        <v>367</v>
      </c>
      <c r="D384" s="20" cm="1">
        <f t="array" ref="D384">SUMPRODUCT(--('Pr 2024'!$B$5:$B$663=B384),('Pr 2024'!$D$5:$D$663))+SUMPRODUCT(--('Resultater 2025'!$B$3:$B$64=B384),('Resultater 2025'!$D$3:$D$64))</f>
        <v>4</v>
      </c>
      <c r="E384" s="18" cm="1">
        <f t="array" ref="E384">SUMPRODUCT(--('Pr 2024'!$B$5:$B$663=B384),('Pr 2024'!$E$5:$E$663))+SUMPRODUCT(--('Resultater 2025'!$B$3:$B$64=B384),('Resultater 2025'!$E$3:$E$64))</f>
        <v>0</v>
      </c>
      <c r="F384" s="18" cm="1">
        <f t="array" ref="F384">SUMPRODUCT(--('Pr 2024'!$B$5:$B$663=B384),('Pr 2024'!$F$5:$F$663))+SUMPRODUCT(--('Resultater 2025'!$B$3:$B$64=B384),('Resultater 2025'!$F$3:$F$64))</f>
        <v>0</v>
      </c>
      <c r="G384" s="18" cm="1">
        <f t="array" ref="G384">SUMPRODUCT(--('Pr 2024'!$B$5:$B$663=B384),('Pr 2024'!$G$5:$G$663))+SUMPRODUCT(--('Resultater 2025'!$B$3:$B$64=B384),('Resultater 2025'!$G$3:$G$64))</f>
        <v>0</v>
      </c>
    </row>
    <row r="385" spans="1:7" x14ac:dyDescent="0.3">
      <c r="A385" s="19">
        <f t="shared" si="5"/>
        <v>351</v>
      </c>
      <c r="B385" s="21" t="s">
        <v>765</v>
      </c>
      <c r="C385" s="23" t="s">
        <v>11</v>
      </c>
      <c r="D385" s="20" cm="1">
        <f t="array" ref="D385">SUMPRODUCT(--('Pr 2024'!$B$5:$B$663=B385),('Pr 2024'!$D$5:$D$663))+SUMPRODUCT(--('Resultater 2025'!$B$3:$B$64=B385),('Resultater 2025'!$D$3:$D$64))</f>
        <v>4</v>
      </c>
      <c r="E385" s="18" cm="1">
        <f t="array" ref="E385">SUMPRODUCT(--('Pr 2024'!$B$5:$B$663=B385),('Pr 2024'!$E$5:$E$663))+SUMPRODUCT(--('Resultater 2025'!$B$3:$B$64=B385),('Resultater 2025'!$E$3:$E$64))</f>
        <v>0</v>
      </c>
      <c r="F385" s="18" cm="1">
        <f t="array" ref="F385">SUMPRODUCT(--('Pr 2024'!$B$5:$B$663=B385),('Pr 2024'!$F$5:$F$663))+SUMPRODUCT(--('Resultater 2025'!$B$3:$B$64=B385),('Resultater 2025'!$F$3:$F$64))</f>
        <v>0</v>
      </c>
      <c r="G385" s="18" cm="1">
        <f t="array" ref="G385">SUMPRODUCT(--('Pr 2024'!$B$5:$B$663=B385),('Pr 2024'!$G$5:$G$663))+SUMPRODUCT(--('Resultater 2025'!$B$3:$B$64=B385),('Resultater 2025'!$G$3:$G$64))</f>
        <v>0</v>
      </c>
    </row>
    <row r="386" spans="1:7" x14ac:dyDescent="0.3">
      <c r="A386" s="19">
        <f t="shared" si="5"/>
        <v>351</v>
      </c>
      <c r="B386" s="21" t="s">
        <v>740</v>
      </c>
      <c r="C386" s="21" t="s">
        <v>34</v>
      </c>
      <c r="D386" s="20" cm="1">
        <f t="array" ref="D386">SUMPRODUCT(--('Pr 2024'!$B$5:$B$663=B386),('Pr 2024'!$D$5:$D$663))+SUMPRODUCT(--('Resultater 2025'!$B$3:$B$64=B386),('Resultater 2025'!$D$3:$D$64))</f>
        <v>4</v>
      </c>
      <c r="E386" s="18" cm="1">
        <f t="array" ref="E386">SUMPRODUCT(--('Pr 2024'!$B$5:$B$663=B386),('Pr 2024'!$E$5:$E$663))+SUMPRODUCT(--('Resultater 2025'!$B$3:$B$64=B386),('Resultater 2025'!$E$3:$E$64))</f>
        <v>0</v>
      </c>
      <c r="F386" s="18" cm="1">
        <f t="array" ref="F386">SUMPRODUCT(--('Pr 2024'!$B$5:$B$663=B386),('Pr 2024'!$F$5:$F$663))+SUMPRODUCT(--('Resultater 2025'!$B$3:$B$64=B386),('Resultater 2025'!$F$3:$F$64))</f>
        <v>0</v>
      </c>
      <c r="G386" s="18" cm="1">
        <f t="array" ref="G386">SUMPRODUCT(--('Pr 2024'!$B$5:$B$663=B386),('Pr 2024'!$G$5:$G$663))+SUMPRODUCT(--('Resultater 2025'!$B$3:$B$64=B386),('Resultater 2025'!$G$3:$G$64))</f>
        <v>0</v>
      </c>
    </row>
    <row r="387" spans="1:7" x14ac:dyDescent="0.3">
      <c r="A387" s="19">
        <f t="shared" si="5"/>
        <v>351</v>
      </c>
      <c r="B387" s="22" t="s">
        <v>768</v>
      </c>
      <c r="C387" s="22" t="s">
        <v>54</v>
      </c>
      <c r="D387" s="20" cm="1">
        <f t="array" ref="D387">SUMPRODUCT(--('Pr 2024'!$B$5:$B$663=B387),('Pr 2024'!$D$5:$D$663))+SUMPRODUCT(--('Resultater 2025'!$B$3:$B$64=B387),('Resultater 2025'!$D$3:$D$64))</f>
        <v>4</v>
      </c>
      <c r="E387" s="18" cm="1">
        <f t="array" ref="E387">SUMPRODUCT(--('Pr 2024'!$B$5:$B$663=B387),('Pr 2024'!$E$5:$E$663))+SUMPRODUCT(--('Resultater 2025'!$B$3:$B$64=B387),('Resultater 2025'!$E$3:$E$64))</f>
        <v>0</v>
      </c>
      <c r="F387" s="18" cm="1">
        <f t="array" ref="F387">SUMPRODUCT(--('Pr 2024'!$B$5:$B$663=B387),('Pr 2024'!$F$5:$F$663))+SUMPRODUCT(--('Resultater 2025'!$B$3:$B$64=B387),('Resultater 2025'!$F$3:$F$64))</f>
        <v>0</v>
      </c>
      <c r="G387" s="18" cm="1">
        <f t="array" ref="G387">SUMPRODUCT(--('Pr 2024'!$B$5:$B$663=B387),('Pr 2024'!$G$5:$G$663))+SUMPRODUCT(--('Resultater 2025'!$B$3:$B$64=B387),('Resultater 2025'!$G$3:$G$64))</f>
        <v>0</v>
      </c>
    </row>
    <row r="388" spans="1:7" x14ac:dyDescent="0.3">
      <c r="A388" s="19">
        <f t="shared" si="5"/>
        <v>384</v>
      </c>
      <c r="B388" s="21" t="s">
        <v>666</v>
      </c>
      <c r="C388" s="21" t="s">
        <v>9</v>
      </c>
      <c r="D388" s="20" cm="1">
        <f t="array" ref="D388">SUMPRODUCT(--('Pr 2024'!$B$5:$B$663=B388),('Pr 2024'!$D$5:$D$663))+SUMPRODUCT(--('Resultater 2025'!$B$3:$B$64=B388),('Resultater 2025'!$D$3:$D$64))</f>
        <v>3</v>
      </c>
      <c r="E388" s="18" cm="1">
        <f t="array" ref="E388">SUMPRODUCT(--('Pr 2024'!$B$5:$B$663=B388),('Pr 2024'!$E$5:$E$663))+SUMPRODUCT(--('Resultater 2025'!$B$3:$B$64=B388),('Resultater 2025'!$E$3:$E$64))</f>
        <v>0</v>
      </c>
      <c r="F388" s="18" cm="1">
        <f t="array" ref="F388">SUMPRODUCT(--('Pr 2024'!$B$5:$B$663=B388),('Pr 2024'!$F$5:$F$663))+SUMPRODUCT(--('Resultater 2025'!$B$3:$B$64=B388),('Resultater 2025'!$F$3:$F$64))</f>
        <v>0</v>
      </c>
      <c r="G388" s="18" cm="1">
        <f t="array" ref="G388">SUMPRODUCT(--('Pr 2024'!$B$5:$B$663=B388),('Pr 2024'!$G$5:$G$663))+SUMPRODUCT(--('Resultater 2025'!$B$3:$B$64=B388),('Resultater 2025'!$G$3:$G$64))</f>
        <v>0</v>
      </c>
    </row>
    <row r="389" spans="1:7" x14ac:dyDescent="0.3">
      <c r="A389" s="19">
        <f t="shared" si="5"/>
        <v>384</v>
      </c>
      <c r="B389" s="21" t="s">
        <v>551</v>
      </c>
      <c r="C389" s="21" t="s">
        <v>61</v>
      </c>
      <c r="D389" s="20" cm="1">
        <f t="array" ref="D389">SUMPRODUCT(--('Pr 2024'!$B$5:$B$663=B389),('Pr 2024'!$D$5:$D$663))+SUMPRODUCT(--('Resultater 2025'!$B$3:$B$64=B389),('Resultater 2025'!$D$3:$D$64))</f>
        <v>3</v>
      </c>
      <c r="E389" s="18" cm="1">
        <f t="array" ref="E389">SUMPRODUCT(--('Pr 2024'!$B$5:$B$663=B389),('Pr 2024'!$E$5:$E$663))+SUMPRODUCT(--('Resultater 2025'!$B$3:$B$64=B389),('Resultater 2025'!$E$3:$E$64))</f>
        <v>0</v>
      </c>
      <c r="F389" s="18" cm="1">
        <f t="array" ref="F389">SUMPRODUCT(--('Pr 2024'!$B$5:$B$663=B389),('Pr 2024'!$F$5:$F$663))+SUMPRODUCT(--('Resultater 2025'!$B$3:$B$64=B389),('Resultater 2025'!$F$3:$F$64))</f>
        <v>0</v>
      </c>
      <c r="G389" s="18" cm="1">
        <f t="array" ref="G389">SUMPRODUCT(--('Pr 2024'!$B$5:$B$663=B389),('Pr 2024'!$G$5:$G$663))+SUMPRODUCT(--('Resultater 2025'!$B$3:$B$64=B389),('Resultater 2025'!$G$3:$G$64))</f>
        <v>0</v>
      </c>
    </row>
    <row r="390" spans="1:7" x14ac:dyDescent="0.3">
      <c r="A390" s="19">
        <f t="shared" ref="A390:A453" si="6">_xlfn.RANK.EQ(D390,$D$5:$D$489,0)</f>
        <v>384</v>
      </c>
      <c r="B390" s="21" t="s">
        <v>552</v>
      </c>
      <c r="C390" s="21" t="s">
        <v>11</v>
      </c>
      <c r="D390" s="20" cm="1">
        <f t="array" ref="D390">SUMPRODUCT(--('Pr 2024'!$B$5:$B$663=B390),('Pr 2024'!$D$5:$D$663))+SUMPRODUCT(--('Resultater 2025'!$B$3:$B$64=B390),('Resultater 2025'!$D$3:$D$64))</f>
        <v>3</v>
      </c>
      <c r="E390" s="18" cm="1">
        <f t="array" ref="E390">SUMPRODUCT(--('Pr 2024'!$B$5:$B$663=B390),('Pr 2024'!$E$5:$E$663))+SUMPRODUCT(--('Resultater 2025'!$B$3:$B$64=B390),('Resultater 2025'!$E$3:$E$64))</f>
        <v>0</v>
      </c>
      <c r="F390" s="18" cm="1">
        <f t="array" ref="F390">SUMPRODUCT(--('Pr 2024'!$B$5:$B$663=B390),('Pr 2024'!$F$5:$F$663))+SUMPRODUCT(--('Resultater 2025'!$B$3:$B$64=B390),('Resultater 2025'!$F$3:$F$64))</f>
        <v>0</v>
      </c>
      <c r="G390" s="18" cm="1">
        <f t="array" ref="G390">SUMPRODUCT(--('Pr 2024'!$B$5:$B$663=B390),('Pr 2024'!$G$5:$G$663))+SUMPRODUCT(--('Resultater 2025'!$B$3:$B$64=B390),('Resultater 2025'!$G$3:$G$64))</f>
        <v>0</v>
      </c>
    </row>
    <row r="391" spans="1:7" x14ac:dyDescent="0.3">
      <c r="A391" s="19">
        <f t="shared" si="6"/>
        <v>384</v>
      </c>
      <c r="B391" s="21" t="s">
        <v>553</v>
      </c>
      <c r="C391" s="21" t="s">
        <v>62</v>
      </c>
      <c r="D391" s="20" cm="1">
        <f t="array" ref="D391">SUMPRODUCT(--('Pr 2024'!$B$5:$B$663=B391),('Pr 2024'!$D$5:$D$663))+SUMPRODUCT(--('Resultater 2025'!$B$3:$B$64=B391),('Resultater 2025'!$D$3:$D$64))</f>
        <v>3</v>
      </c>
      <c r="E391" s="18" cm="1">
        <f t="array" ref="E391">SUMPRODUCT(--('Pr 2024'!$B$5:$B$663=B391),('Pr 2024'!$E$5:$E$663))+SUMPRODUCT(--('Resultater 2025'!$B$3:$B$64=B391),('Resultater 2025'!$E$3:$E$64))</f>
        <v>0</v>
      </c>
      <c r="F391" s="18" cm="1">
        <f t="array" ref="F391">SUMPRODUCT(--('Pr 2024'!$B$5:$B$663=B391),('Pr 2024'!$F$5:$F$663))+SUMPRODUCT(--('Resultater 2025'!$B$3:$B$64=B391),('Resultater 2025'!$F$3:$F$64))</f>
        <v>0</v>
      </c>
      <c r="G391" s="18" cm="1">
        <f t="array" ref="G391">SUMPRODUCT(--('Pr 2024'!$B$5:$B$663=B391),('Pr 2024'!$G$5:$G$663))+SUMPRODUCT(--('Resultater 2025'!$B$3:$B$64=B391),('Resultater 2025'!$G$3:$G$64))</f>
        <v>0</v>
      </c>
    </row>
    <row r="392" spans="1:7" x14ac:dyDescent="0.3">
      <c r="A392" s="19">
        <f t="shared" si="6"/>
        <v>384</v>
      </c>
      <c r="B392" s="21" t="s">
        <v>554</v>
      </c>
      <c r="C392" s="21" t="s">
        <v>17</v>
      </c>
      <c r="D392" s="20" cm="1">
        <f t="array" ref="D392">SUMPRODUCT(--('Pr 2024'!$B$5:$B$663=B392),('Pr 2024'!$D$5:$D$663))+SUMPRODUCT(--('Resultater 2025'!$B$3:$B$64=B392),('Resultater 2025'!$D$3:$D$64))</f>
        <v>3</v>
      </c>
      <c r="E392" s="18" cm="1">
        <f t="array" ref="E392">SUMPRODUCT(--('Pr 2024'!$B$5:$B$663=B392),('Pr 2024'!$E$5:$E$663))+SUMPRODUCT(--('Resultater 2025'!$B$3:$B$64=B392),('Resultater 2025'!$E$3:$E$64))</f>
        <v>0</v>
      </c>
      <c r="F392" s="18" cm="1">
        <f t="array" ref="F392">SUMPRODUCT(--('Pr 2024'!$B$5:$B$663=B392),('Pr 2024'!$F$5:$F$663))+SUMPRODUCT(--('Resultater 2025'!$B$3:$B$64=B392),('Resultater 2025'!$F$3:$F$64))</f>
        <v>0</v>
      </c>
      <c r="G392" s="18" cm="1">
        <f t="array" ref="G392">SUMPRODUCT(--('Pr 2024'!$B$5:$B$663=B392),('Pr 2024'!$G$5:$G$663))+SUMPRODUCT(--('Resultater 2025'!$B$3:$B$64=B392),('Resultater 2025'!$G$3:$G$64))</f>
        <v>0</v>
      </c>
    </row>
    <row r="393" spans="1:7" x14ac:dyDescent="0.3">
      <c r="A393" s="19">
        <f t="shared" si="6"/>
        <v>384</v>
      </c>
      <c r="B393" s="21" t="s">
        <v>555</v>
      </c>
      <c r="C393" s="21" t="s">
        <v>24</v>
      </c>
      <c r="D393" s="20" cm="1">
        <f t="array" ref="D393">SUMPRODUCT(--('Pr 2024'!$B$5:$B$663=B393),('Pr 2024'!$D$5:$D$663))+SUMPRODUCT(--('Resultater 2025'!$B$3:$B$64=B393),('Resultater 2025'!$D$3:$D$64))</f>
        <v>3</v>
      </c>
      <c r="E393" s="18" cm="1">
        <f t="array" ref="E393">SUMPRODUCT(--('Pr 2024'!$B$5:$B$663=B393),('Pr 2024'!$E$5:$E$663))+SUMPRODUCT(--('Resultater 2025'!$B$3:$B$64=B393),('Resultater 2025'!$E$3:$E$64))</f>
        <v>0</v>
      </c>
      <c r="F393" s="18" cm="1">
        <f t="array" ref="F393">SUMPRODUCT(--('Pr 2024'!$B$5:$B$663=B393),('Pr 2024'!$F$5:$F$663))+SUMPRODUCT(--('Resultater 2025'!$B$3:$B$64=B393),('Resultater 2025'!$F$3:$F$64))</f>
        <v>0</v>
      </c>
      <c r="G393" s="18" cm="1">
        <f t="array" ref="G393">SUMPRODUCT(--('Pr 2024'!$B$5:$B$663=B393),('Pr 2024'!$G$5:$G$663))+SUMPRODUCT(--('Resultater 2025'!$B$3:$B$64=B393),('Resultater 2025'!$G$3:$G$64))</f>
        <v>0</v>
      </c>
    </row>
    <row r="394" spans="1:7" x14ac:dyDescent="0.3">
      <c r="A394" s="19">
        <f t="shared" si="6"/>
        <v>384</v>
      </c>
      <c r="B394" s="21" t="s">
        <v>556</v>
      </c>
      <c r="C394" s="21" t="s">
        <v>62</v>
      </c>
      <c r="D394" s="20" cm="1">
        <f t="array" ref="D394">SUMPRODUCT(--('Pr 2024'!$B$5:$B$663=B394),('Pr 2024'!$D$5:$D$663))+SUMPRODUCT(--('Resultater 2025'!$B$3:$B$64=B394),('Resultater 2025'!$D$3:$D$64))</f>
        <v>3</v>
      </c>
      <c r="E394" s="18" cm="1">
        <f t="array" ref="E394">SUMPRODUCT(--('Pr 2024'!$B$5:$B$663=B394),('Pr 2024'!$E$5:$E$663))+SUMPRODUCT(--('Resultater 2025'!$B$3:$B$64=B394),('Resultater 2025'!$E$3:$E$64))</f>
        <v>0</v>
      </c>
      <c r="F394" s="18" cm="1">
        <f t="array" ref="F394">SUMPRODUCT(--('Pr 2024'!$B$5:$B$663=B394),('Pr 2024'!$F$5:$F$663))+SUMPRODUCT(--('Resultater 2025'!$B$3:$B$64=B394),('Resultater 2025'!$F$3:$F$64))</f>
        <v>0</v>
      </c>
      <c r="G394" s="18" cm="1">
        <f t="array" ref="G394">SUMPRODUCT(--('Pr 2024'!$B$5:$B$663=B394),('Pr 2024'!$G$5:$G$663))+SUMPRODUCT(--('Resultater 2025'!$B$3:$B$64=B394),('Resultater 2025'!$G$3:$G$64))</f>
        <v>0</v>
      </c>
    </row>
    <row r="395" spans="1:7" x14ac:dyDescent="0.3">
      <c r="A395" s="19">
        <f t="shared" si="6"/>
        <v>384</v>
      </c>
      <c r="B395" s="22" t="s">
        <v>557</v>
      </c>
      <c r="C395" s="22" t="s">
        <v>558</v>
      </c>
      <c r="D395" s="20" cm="1">
        <f t="array" ref="D395">SUMPRODUCT(--('Pr 2024'!$B$5:$B$663=B395),('Pr 2024'!$D$5:$D$663))+SUMPRODUCT(--('Resultater 2025'!$B$3:$B$64=B395),('Resultater 2025'!$D$3:$D$64))</f>
        <v>3</v>
      </c>
      <c r="E395" s="18" cm="1">
        <f t="array" ref="E395">SUMPRODUCT(--('Pr 2024'!$B$5:$B$663=B395),('Pr 2024'!$E$5:$E$663))+SUMPRODUCT(--('Resultater 2025'!$B$3:$B$64=B395),('Resultater 2025'!$E$3:$E$64))</f>
        <v>0</v>
      </c>
      <c r="F395" s="18" cm="1">
        <f t="array" ref="F395">SUMPRODUCT(--('Pr 2024'!$B$5:$B$663=B395),('Pr 2024'!$F$5:$F$663))+SUMPRODUCT(--('Resultater 2025'!$B$3:$B$64=B395),('Resultater 2025'!$F$3:$F$64))</f>
        <v>0</v>
      </c>
      <c r="G395" s="18" cm="1">
        <f t="array" ref="G395">SUMPRODUCT(--('Pr 2024'!$B$5:$B$663=B395),('Pr 2024'!$G$5:$G$663))+SUMPRODUCT(--('Resultater 2025'!$B$3:$B$64=B395),('Resultater 2025'!$G$3:$G$64))</f>
        <v>0</v>
      </c>
    </row>
    <row r="396" spans="1:7" x14ac:dyDescent="0.3">
      <c r="A396" s="19">
        <f t="shared" si="6"/>
        <v>384</v>
      </c>
      <c r="B396" s="21" t="s">
        <v>559</v>
      </c>
      <c r="C396" s="21" t="s">
        <v>560</v>
      </c>
      <c r="D396" s="20" cm="1">
        <f t="array" ref="D396">SUMPRODUCT(--('Pr 2024'!$B$5:$B$663=B396),('Pr 2024'!$D$5:$D$663))+SUMPRODUCT(--('Resultater 2025'!$B$3:$B$64=B396),('Resultater 2025'!$D$3:$D$64))</f>
        <v>3</v>
      </c>
      <c r="E396" s="18" cm="1">
        <f t="array" ref="E396">SUMPRODUCT(--('Pr 2024'!$B$5:$B$663=B396),('Pr 2024'!$E$5:$E$663))+SUMPRODUCT(--('Resultater 2025'!$B$3:$B$64=B396),('Resultater 2025'!$E$3:$E$64))</f>
        <v>0</v>
      </c>
      <c r="F396" s="18" cm="1">
        <f t="array" ref="F396">SUMPRODUCT(--('Pr 2024'!$B$5:$B$663=B396),('Pr 2024'!$F$5:$F$663))+SUMPRODUCT(--('Resultater 2025'!$B$3:$B$64=B396),('Resultater 2025'!$F$3:$F$64))</f>
        <v>0</v>
      </c>
      <c r="G396" s="18" cm="1">
        <f t="array" ref="G396">SUMPRODUCT(--('Pr 2024'!$B$5:$B$663=B396),('Pr 2024'!$G$5:$G$663))+SUMPRODUCT(--('Resultater 2025'!$B$3:$B$64=B396),('Resultater 2025'!$G$3:$G$64))</f>
        <v>0</v>
      </c>
    </row>
    <row r="397" spans="1:7" x14ac:dyDescent="0.3">
      <c r="A397" s="19">
        <f t="shared" si="6"/>
        <v>384</v>
      </c>
      <c r="B397" s="21" t="s">
        <v>561</v>
      </c>
      <c r="C397" s="21" t="s">
        <v>32</v>
      </c>
      <c r="D397" s="20" cm="1">
        <f t="array" ref="D397">SUMPRODUCT(--('Pr 2024'!$B$5:$B$663=B397),('Pr 2024'!$D$5:$D$663))+SUMPRODUCT(--('Resultater 2025'!$B$3:$B$64=B397),('Resultater 2025'!$D$3:$D$64))</f>
        <v>3</v>
      </c>
      <c r="E397" s="18" cm="1">
        <f t="array" ref="E397">SUMPRODUCT(--('Pr 2024'!$B$5:$B$663=B397),('Pr 2024'!$E$5:$E$663))+SUMPRODUCT(--('Resultater 2025'!$B$3:$B$64=B397),('Resultater 2025'!$E$3:$E$64))</f>
        <v>0</v>
      </c>
      <c r="F397" s="18" cm="1">
        <f t="array" ref="F397">SUMPRODUCT(--('Pr 2024'!$B$5:$B$663=B397),('Pr 2024'!$F$5:$F$663))+SUMPRODUCT(--('Resultater 2025'!$B$3:$B$64=B397),('Resultater 2025'!$F$3:$F$64))</f>
        <v>0</v>
      </c>
      <c r="G397" s="18" cm="1">
        <f t="array" ref="G397">SUMPRODUCT(--('Pr 2024'!$B$5:$B$663=B397),('Pr 2024'!$G$5:$G$663))+SUMPRODUCT(--('Resultater 2025'!$B$3:$B$64=B397),('Resultater 2025'!$G$3:$G$64))</f>
        <v>0</v>
      </c>
    </row>
    <row r="398" spans="1:7" x14ac:dyDescent="0.3">
      <c r="A398" s="19">
        <f t="shared" si="6"/>
        <v>384</v>
      </c>
      <c r="B398" s="21" t="s">
        <v>562</v>
      </c>
      <c r="C398" s="21" t="s">
        <v>563</v>
      </c>
      <c r="D398" s="20" cm="1">
        <f t="array" ref="D398">SUMPRODUCT(--('Pr 2024'!$B$5:$B$663=B398),('Pr 2024'!$D$5:$D$663))+SUMPRODUCT(--('Resultater 2025'!$B$3:$B$64=B398),('Resultater 2025'!$D$3:$D$64))</f>
        <v>3</v>
      </c>
      <c r="E398" s="18" cm="1">
        <f t="array" ref="E398">SUMPRODUCT(--('Pr 2024'!$B$5:$B$663=B398),('Pr 2024'!$E$5:$E$663))+SUMPRODUCT(--('Resultater 2025'!$B$3:$B$64=B398),('Resultater 2025'!$E$3:$E$64))</f>
        <v>0</v>
      </c>
      <c r="F398" s="18" cm="1">
        <f t="array" ref="F398">SUMPRODUCT(--('Pr 2024'!$B$5:$B$663=B398),('Pr 2024'!$F$5:$F$663))+SUMPRODUCT(--('Resultater 2025'!$B$3:$B$64=B398),('Resultater 2025'!$F$3:$F$64))</f>
        <v>0</v>
      </c>
      <c r="G398" s="18" cm="1">
        <f t="array" ref="G398">SUMPRODUCT(--('Pr 2024'!$B$5:$B$663=B398),('Pr 2024'!$G$5:$G$663))+SUMPRODUCT(--('Resultater 2025'!$B$3:$B$64=B398),('Resultater 2025'!$G$3:$G$64))</f>
        <v>0</v>
      </c>
    </row>
    <row r="399" spans="1:7" x14ac:dyDescent="0.3">
      <c r="A399" s="19">
        <f t="shared" si="6"/>
        <v>384</v>
      </c>
      <c r="B399" s="21" t="s">
        <v>564</v>
      </c>
      <c r="C399" s="21" t="s">
        <v>21</v>
      </c>
      <c r="D399" s="20" cm="1">
        <f t="array" ref="D399">SUMPRODUCT(--('Pr 2024'!$B$5:$B$663=B399),('Pr 2024'!$D$5:$D$663))+SUMPRODUCT(--('Resultater 2025'!$B$3:$B$64=B399),('Resultater 2025'!$D$3:$D$64))</f>
        <v>3</v>
      </c>
      <c r="E399" s="18" cm="1">
        <f t="array" ref="E399">SUMPRODUCT(--('Pr 2024'!$B$5:$B$663=B399),('Pr 2024'!$E$5:$E$663))+SUMPRODUCT(--('Resultater 2025'!$B$3:$B$64=B399),('Resultater 2025'!$E$3:$E$64))</f>
        <v>0</v>
      </c>
      <c r="F399" s="18" cm="1">
        <f t="array" ref="F399">SUMPRODUCT(--('Pr 2024'!$B$5:$B$663=B399),('Pr 2024'!$F$5:$F$663))+SUMPRODUCT(--('Resultater 2025'!$B$3:$B$64=B399),('Resultater 2025'!$F$3:$F$64))</f>
        <v>0</v>
      </c>
      <c r="G399" s="18" cm="1">
        <f t="array" ref="G399">SUMPRODUCT(--('Pr 2024'!$B$5:$B$663=B399),('Pr 2024'!$G$5:$G$663))+SUMPRODUCT(--('Resultater 2025'!$B$3:$B$64=B399),('Resultater 2025'!$G$3:$G$64))</f>
        <v>0</v>
      </c>
    </row>
    <row r="400" spans="1:7" x14ac:dyDescent="0.3">
      <c r="A400" s="19">
        <f t="shared" si="6"/>
        <v>384</v>
      </c>
      <c r="B400" s="21" t="s">
        <v>565</v>
      </c>
      <c r="C400" s="21" t="s">
        <v>352</v>
      </c>
      <c r="D400" s="20" cm="1">
        <f t="array" ref="D400">SUMPRODUCT(--('Pr 2024'!$B$5:$B$663=B400),('Pr 2024'!$D$5:$D$663))+SUMPRODUCT(--('Resultater 2025'!$B$3:$B$64=B400),('Resultater 2025'!$D$3:$D$64))</f>
        <v>3</v>
      </c>
      <c r="E400" s="18" cm="1">
        <f t="array" ref="E400">SUMPRODUCT(--('Pr 2024'!$B$5:$B$663=B400),('Pr 2024'!$E$5:$E$663))+SUMPRODUCT(--('Resultater 2025'!$B$3:$B$64=B400),('Resultater 2025'!$E$3:$E$64))</f>
        <v>0</v>
      </c>
      <c r="F400" s="18" cm="1">
        <f t="array" ref="F400">SUMPRODUCT(--('Pr 2024'!$B$5:$B$663=B400),('Pr 2024'!$F$5:$F$663))+SUMPRODUCT(--('Resultater 2025'!$B$3:$B$64=B400),('Resultater 2025'!$F$3:$F$64))</f>
        <v>0</v>
      </c>
      <c r="G400" s="18" cm="1">
        <f t="array" ref="G400">SUMPRODUCT(--('Pr 2024'!$B$5:$B$663=B400),('Pr 2024'!$G$5:$G$663))+SUMPRODUCT(--('Resultater 2025'!$B$3:$B$64=B400),('Resultater 2025'!$G$3:$G$64))</f>
        <v>0</v>
      </c>
    </row>
    <row r="401" spans="1:7" x14ac:dyDescent="0.3">
      <c r="A401" s="19">
        <f t="shared" si="6"/>
        <v>384</v>
      </c>
      <c r="B401" s="23" t="s">
        <v>566</v>
      </c>
      <c r="C401" s="23" t="s">
        <v>23</v>
      </c>
      <c r="D401" s="20" cm="1">
        <f t="array" ref="D401">SUMPRODUCT(--('Pr 2024'!$B$5:$B$663=B401),('Pr 2024'!$D$5:$D$663))+SUMPRODUCT(--('Resultater 2025'!$B$3:$B$64=B401),('Resultater 2025'!$D$3:$D$64))</f>
        <v>3</v>
      </c>
      <c r="E401" s="18" cm="1">
        <f t="array" ref="E401">SUMPRODUCT(--('Pr 2024'!$B$5:$B$663=B401),('Pr 2024'!$E$5:$E$663))+SUMPRODUCT(--('Resultater 2025'!$B$3:$B$64=B401),('Resultater 2025'!$E$3:$E$64))</f>
        <v>0</v>
      </c>
      <c r="F401" s="18" cm="1">
        <f t="array" ref="F401">SUMPRODUCT(--('Pr 2024'!$B$5:$B$663=B401),('Pr 2024'!$F$5:$F$663))+SUMPRODUCT(--('Resultater 2025'!$B$3:$B$64=B401),('Resultater 2025'!$F$3:$F$64))</f>
        <v>0</v>
      </c>
      <c r="G401" s="18" cm="1">
        <f t="array" ref="G401">SUMPRODUCT(--('Pr 2024'!$B$5:$B$663=B401),('Pr 2024'!$G$5:$G$663))+SUMPRODUCT(--('Resultater 2025'!$B$3:$B$64=B401),('Resultater 2025'!$G$3:$G$64))</f>
        <v>0</v>
      </c>
    </row>
    <row r="402" spans="1:7" x14ac:dyDescent="0.3">
      <c r="A402" s="19">
        <f t="shared" si="6"/>
        <v>384</v>
      </c>
      <c r="B402" s="21" t="s">
        <v>567</v>
      </c>
      <c r="C402" s="21" t="s">
        <v>9</v>
      </c>
      <c r="D402" s="20" cm="1">
        <f t="array" ref="D402">SUMPRODUCT(--('Pr 2024'!$B$5:$B$663=B402),('Pr 2024'!$D$5:$D$663))+SUMPRODUCT(--('Resultater 2025'!$B$3:$B$64=B402),('Resultater 2025'!$D$3:$D$64))</f>
        <v>3</v>
      </c>
      <c r="E402" s="18" cm="1">
        <f t="array" ref="E402">SUMPRODUCT(--('Pr 2024'!$B$5:$B$663=B402),('Pr 2024'!$E$5:$E$663))+SUMPRODUCT(--('Resultater 2025'!$B$3:$B$64=B402),('Resultater 2025'!$E$3:$E$64))</f>
        <v>0</v>
      </c>
      <c r="F402" s="18" cm="1">
        <f t="array" ref="F402">SUMPRODUCT(--('Pr 2024'!$B$5:$B$663=B402),('Pr 2024'!$F$5:$F$663))+SUMPRODUCT(--('Resultater 2025'!$B$3:$B$64=B402),('Resultater 2025'!$F$3:$F$64))</f>
        <v>0</v>
      </c>
      <c r="G402" s="18" cm="1">
        <f t="array" ref="G402">SUMPRODUCT(--('Pr 2024'!$B$5:$B$663=B402),('Pr 2024'!$G$5:$G$663))+SUMPRODUCT(--('Resultater 2025'!$B$3:$B$64=B402),('Resultater 2025'!$G$3:$G$64))</f>
        <v>0</v>
      </c>
    </row>
    <row r="403" spans="1:7" x14ac:dyDescent="0.3">
      <c r="A403" s="19">
        <f t="shared" si="6"/>
        <v>384</v>
      </c>
      <c r="B403" s="21" t="s">
        <v>568</v>
      </c>
      <c r="C403" s="21" t="s">
        <v>569</v>
      </c>
      <c r="D403" s="20" cm="1">
        <f t="array" ref="D403">SUMPRODUCT(--('Pr 2024'!$B$5:$B$663=B403),('Pr 2024'!$D$5:$D$663))+SUMPRODUCT(--('Resultater 2025'!$B$3:$B$64=B403),('Resultater 2025'!$D$3:$D$64))</f>
        <v>3</v>
      </c>
      <c r="E403" s="18" cm="1">
        <f t="array" ref="E403">SUMPRODUCT(--('Pr 2024'!$B$5:$B$663=B403),('Pr 2024'!$E$5:$E$663))+SUMPRODUCT(--('Resultater 2025'!$B$3:$B$64=B403),('Resultater 2025'!$E$3:$E$64))</f>
        <v>0</v>
      </c>
      <c r="F403" s="18" cm="1">
        <f t="array" ref="F403">SUMPRODUCT(--('Pr 2024'!$B$5:$B$663=B403),('Pr 2024'!$F$5:$F$663))+SUMPRODUCT(--('Resultater 2025'!$B$3:$B$64=B403),('Resultater 2025'!$F$3:$F$64))</f>
        <v>0</v>
      </c>
      <c r="G403" s="18" cm="1">
        <f t="array" ref="G403">SUMPRODUCT(--('Pr 2024'!$B$5:$B$663=B403),('Pr 2024'!$G$5:$G$663))+SUMPRODUCT(--('Resultater 2025'!$B$3:$B$64=B403),('Resultater 2025'!$G$3:$G$64))</f>
        <v>0</v>
      </c>
    </row>
    <row r="404" spans="1:7" x14ac:dyDescent="0.3">
      <c r="A404" s="19">
        <f t="shared" si="6"/>
        <v>384</v>
      </c>
      <c r="B404" s="22" t="s">
        <v>570</v>
      </c>
      <c r="C404" s="22" t="s">
        <v>54</v>
      </c>
      <c r="D404" s="20" cm="1">
        <f t="array" ref="D404">SUMPRODUCT(--('Pr 2024'!$B$5:$B$663=B404),('Pr 2024'!$D$5:$D$663))+SUMPRODUCT(--('Resultater 2025'!$B$3:$B$64=B404),('Resultater 2025'!$D$3:$D$64))</f>
        <v>3</v>
      </c>
      <c r="E404" s="18" cm="1">
        <f t="array" ref="E404">SUMPRODUCT(--('Pr 2024'!$B$5:$B$663=B404),('Pr 2024'!$E$5:$E$663))+SUMPRODUCT(--('Resultater 2025'!$B$3:$B$64=B404),('Resultater 2025'!$E$3:$E$64))</f>
        <v>0</v>
      </c>
      <c r="F404" s="18" cm="1">
        <f t="array" ref="F404">SUMPRODUCT(--('Pr 2024'!$B$5:$B$663=B404),('Pr 2024'!$F$5:$F$663))+SUMPRODUCT(--('Resultater 2025'!$B$3:$B$64=B404),('Resultater 2025'!$F$3:$F$64))</f>
        <v>0</v>
      </c>
      <c r="G404" s="18" cm="1">
        <f t="array" ref="G404">SUMPRODUCT(--('Pr 2024'!$B$5:$B$663=B404),('Pr 2024'!$G$5:$G$663))+SUMPRODUCT(--('Resultater 2025'!$B$3:$B$64=B404),('Resultater 2025'!$G$3:$G$64))</f>
        <v>0</v>
      </c>
    </row>
    <row r="405" spans="1:7" x14ac:dyDescent="0.3">
      <c r="A405" s="19">
        <f t="shared" si="6"/>
        <v>384</v>
      </c>
      <c r="B405" s="21" t="s">
        <v>571</v>
      </c>
      <c r="C405" s="21" t="s">
        <v>558</v>
      </c>
      <c r="D405" s="20" cm="1">
        <f t="array" ref="D405">SUMPRODUCT(--('Pr 2024'!$B$5:$B$663=B405),('Pr 2024'!$D$5:$D$663))+SUMPRODUCT(--('Resultater 2025'!$B$3:$B$64=B405),('Resultater 2025'!$D$3:$D$64))</f>
        <v>3</v>
      </c>
      <c r="E405" s="18" cm="1">
        <f t="array" ref="E405">SUMPRODUCT(--('Pr 2024'!$B$5:$B$663=B405),('Pr 2024'!$E$5:$E$663))+SUMPRODUCT(--('Resultater 2025'!$B$3:$B$64=B405),('Resultater 2025'!$E$3:$E$64))</f>
        <v>0</v>
      </c>
      <c r="F405" s="18" cm="1">
        <f t="array" ref="F405">SUMPRODUCT(--('Pr 2024'!$B$5:$B$663=B405),('Pr 2024'!$F$5:$F$663))+SUMPRODUCT(--('Resultater 2025'!$B$3:$B$64=B405),('Resultater 2025'!$F$3:$F$64))</f>
        <v>0</v>
      </c>
      <c r="G405" s="18" cm="1">
        <f t="array" ref="G405">SUMPRODUCT(--('Pr 2024'!$B$5:$B$663=B405),('Pr 2024'!$G$5:$G$663))+SUMPRODUCT(--('Resultater 2025'!$B$3:$B$64=B405),('Resultater 2025'!$G$3:$G$64))</f>
        <v>0</v>
      </c>
    </row>
    <row r="406" spans="1:7" x14ac:dyDescent="0.3">
      <c r="A406" s="19">
        <f t="shared" si="6"/>
        <v>384</v>
      </c>
      <c r="B406" s="21" t="s">
        <v>572</v>
      </c>
      <c r="C406" s="21" t="s">
        <v>391</v>
      </c>
      <c r="D406" s="20" cm="1">
        <f t="array" ref="D406">SUMPRODUCT(--('Pr 2024'!$B$5:$B$663=B406),('Pr 2024'!$D$5:$D$663))+SUMPRODUCT(--('Resultater 2025'!$B$3:$B$64=B406),('Resultater 2025'!$D$3:$D$64))</f>
        <v>3</v>
      </c>
      <c r="E406" s="18" cm="1">
        <f t="array" ref="E406">SUMPRODUCT(--('Pr 2024'!$B$5:$B$663=B406),('Pr 2024'!$E$5:$E$663))+SUMPRODUCT(--('Resultater 2025'!$B$3:$B$64=B406),('Resultater 2025'!$E$3:$E$64))</f>
        <v>0</v>
      </c>
      <c r="F406" s="18" cm="1">
        <f t="array" ref="F406">SUMPRODUCT(--('Pr 2024'!$B$5:$B$663=B406),('Pr 2024'!$F$5:$F$663))+SUMPRODUCT(--('Resultater 2025'!$B$3:$B$64=B406),('Resultater 2025'!$F$3:$F$64))</f>
        <v>0</v>
      </c>
      <c r="G406" s="18" cm="1">
        <f t="array" ref="G406">SUMPRODUCT(--('Pr 2024'!$B$5:$B$663=B406),('Pr 2024'!$G$5:$G$663))+SUMPRODUCT(--('Resultater 2025'!$B$3:$B$64=B406),('Resultater 2025'!$G$3:$G$64))</f>
        <v>0</v>
      </c>
    </row>
    <row r="407" spans="1:7" x14ac:dyDescent="0.3">
      <c r="A407" s="19">
        <f t="shared" si="6"/>
        <v>384</v>
      </c>
      <c r="B407" s="21" t="s">
        <v>573</v>
      </c>
      <c r="C407" s="21" t="s">
        <v>274</v>
      </c>
      <c r="D407" s="20" cm="1">
        <f t="array" ref="D407">SUMPRODUCT(--('Pr 2024'!$B$5:$B$663=B407),('Pr 2024'!$D$5:$D$663))+SUMPRODUCT(--('Resultater 2025'!$B$3:$B$64=B407),('Resultater 2025'!$D$3:$D$64))</f>
        <v>3</v>
      </c>
      <c r="E407" s="18" cm="1">
        <f t="array" ref="E407">SUMPRODUCT(--('Pr 2024'!$B$5:$B$663=B407),('Pr 2024'!$E$5:$E$663))+SUMPRODUCT(--('Resultater 2025'!$B$3:$B$64=B407),('Resultater 2025'!$E$3:$E$64))</f>
        <v>0</v>
      </c>
      <c r="F407" s="18" cm="1">
        <f t="array" ref="F407">SUMPRODUCT(--('Pr 2024'!$B$5:$B$663=B407),('Pr 2024'!$F$5:$F$663))+SUMPRODUCT(--('Resultater 2025'!$B$3:$B$64=B407),('Resultater 2025'!$F$3:$F$64))</f>
        <v>0</v>
      </c>
      <c r="G407" s="18" cm="1">
        <f t="array" ref="G407">SUMPRODUCT(--('Pr 2024'!$B$5:$B$663=B407),('Pr 2024'!$G$5:$G$663))+SUMPRODUCT(--('Resultater 2025'!$B$3:$B$64=B407),('Resultater 2025'!$G$3:$G$64))</f>
        <v>0</v>
      </c>
    </row>
    <row r="408" spans="1:7" x14ac:dyDescent="0.3">
      <c r="A408" s="19">
        <f t="shared" si="6"/>
        <v>384</v>
      </c>
      <c r="B408" s="23" t="s">
        <v>574</v>
      </c>
      <c r="C408" s="23" t="s">
        <v>171</v>
      </c>
      <c r="D408" s="20" cm="1">
        <f t="array" ref="D408">SUMPRODUCT(--('Pr 2024'!$B$5:$B$663=B408),('Pr 2024'!$D$5:$D$663))+SUMPRODUCT(--('Resultater 2025'!$B$3:$B$64=B408),('Resultater 2025'!$D$3:$D$64))</f>
        <v>3</v>
      </c>
      <c r="E408" s="18" cm="1">
        <f t="array" ref="E408">SUMPRODUCT(--('Pr 2024'!$B$5:$B$663=B408),('Pr 2024'!$E$5:$E$663))+SUMPRODUCT(--('Resultater 2025'!$B$3:$B$64=B408),('Resultater 2025'!$E$3:$E$64))</f>
        <v>0</v>
      </c>
      <c r="F408" s="18" cm="1">
        <f t="array" ref="F408">SUMPRODUCT(--('Pr 2024'!$B$5:$B$663=B408),('Pr 2024'!$F$5:$F$663))+SUMPRODUCT(--('Resultater 2025'!$B$3:$B$64=B408),('Resultater 2025'!$F$3:$F$64))</f>
        <v>0</v>
      </c>
      <c r="G408" s="18" cm="1">
        <f t="array" ref="G408">SUMPRODUCT(--('Pr 2024'!$B$5:$B$663=B408),('Pr 2024'!$G$5:$G$663))+SUMPRODUCT(--('Resultater 2025'!$B$3:$B$64=B408),('Resultater 2025'!$G$3:$G$64))</f>
        <v>0</v>
      </c>
    </row>
    <row r="409" spans="1:7" x14ac:dyDescent="0.3">
      <c r="A409" s="19">
        <f t="shared" si="6"/>
        <v>384</v>
      </c>
      <c r="B409" s="21" t="s">
        <v>575</v>
      </c>
      <c r="C409" s="21" t="s">
        <v>47</v>
      </c>
      <c r="D409" s="20" cm="1">
        <f t="array" ref="D409">SUMPRODUCT(--('Pr 2024'!$B$5:$B$663=B409),('Pr 2024'!$D$5:$D$663))+SUMPRODUCT(--('Resultater 2025'!$B$3:$B$64=B409),('Resultater 2025'!$D$3:$D$64))</f>
        <v>3</v>
      </c>
      <c r="E409" s="18" cm="1">
        <f t="array" ref="E409">SUMPRODUCT(--('Pr 2024'!$B$5:$B$663=B409),('Pr 2024'!$E$5:$E$663))+SUMPRODUCT(--('Resultater 2025'!$B$3:$B$64=B409),('Resultater 2025'!$E$3:$E$64))</f>
        <v>0</v>
      </c>
      <c r="F409" s="18" cm="1">
        <f t="array" ref="F409">SUMPRODUCT(--('Pr 2024'!$B$5:$B$663=B409),('Pr 2024'!$F$5:$F$663))+SUMPRODUCT(--('Resultater 2025'!$B$3:$B$64=B409),('Resultater 2025'!$F$3:$F$64))</f>
        <v>0</v>
      </c>
      <c r="G409" s="18" cm="1">
        <f t="array" ref="G409">SUMPRODUCT(--('Pr 2024'!$B$5:$B$663=B409),('Pr 2024'!$G$5:$G$663))+SUMPRODUCT(--('Resultater 2025'!$B$3:$B$64=B409),('Resultater 2025'!$G$3:$G$64))</f>
        <v>0</v>
      </c>
    </row>
    <row r="410" spans="1:7" x14ac:dyDescent="0.3">
      <c r="A410" s="19">
        <f t="shared" si="6"/>
        <v>384</v>
      </c>
      <c r="B410" s="21" t="s">
        <v>576</v>
      </c>
      <c r="C410" s="21" t="s">
        <v>10</v>
      </c>
      <c r="D410" s="20" cm="1">
        <f t="array" ref="D410">SUMPRODUCT(--('Pr 2024'!$B$5:$B$663=B410),('Pr 2024'!$D$5:$D$663))+SUMPRODUCT(--('Resultater 2025'!$B$3:$B$64=B410),('Resultater 2025'!$D$3:$D$64))</f>
        <v>3</v>
      </c>
      <c r="E410" s="18" cm="1">
        <f t="array" ref="E410">SUMPRODUCT(--('Pr 2024'!$B$5:$B$663=B410),('Pr 2024'!$E$5:$E$663))+SUMPRODUCT(--('Resultater 2025'!$B$3:$B$64=B410),('Resultater 2025'!$E$3:$E$64))</f>
        <v>0</v>
      </c>
      <c r="F410" s="18" cm="1">
        <f t="array" ref="F410">SUMPRODUCT(--('Pr 2024'!$B$5:$B$663=B410),('Pr 2024'!$F$5:$F$663))+SUMPRODUCT(--('Resultater 2025'!$B$3:$B$64=B410),('Resultater 2025'!$F$3:$F$64))</f>
        <v>0</v>
      </c>
      <c r="G410" s="18" cm="1">
        <f t="array" ref="G410">SUMPRODUCT(--('Pr 2024'!$B$5:$B$663=B410),('Pr 2024'!$G$5:$G$663))+SUMPRODUCT(--('Resultater 2025'!$B$3:$B$64=B410),('Resultater 2025'!$G$3:$G$64))</f>
        <v>0</v>
      </c>
    </row>
    <row r="411" spans="1:7" x14ac:dyDescent="0.3">
      <c r="A411" s="19">
        <f t="shared" si="6"/>
        <v>384</v>
      </c>
      <c r="B411" s="21" t="s">
        <v>577</v>
      </c>
      <c r="C411" s="21" t="s">
        <v>578</v>
      </c>
      <c r="D411" s="20" cm="1">
        <f t="array" ref="D411">SUMPRODUCT(--('Pr 2024'!$B$5:$B$663=B411),('Pr 2024'!$D$5:$D$663))+SUMPRODUCT(--('Resultater 2025'!$B$3:$B$64=B411),('Resultater 2025'!$D$3:$D$64))</f>
        <v>3</v>
      </c>
      <c r="E411" s="18" cm="1">
        <f t="array" ref="E411">SUMPRODUCT(--('Pr 2024'!$B$5:$B$663=B411),('Pr 2024'!$E$5:$E$663))+SUMPRODUCT(--('Resultater 2025'!$B$3:$B$64=B411),('Resultater 2025'!$E$3:$E$64))</f>
        <v>0</v>
      </c>
      <c r="F411" s="18" cm="1">
        <f t="array" ref="F411">SUMPRODUCT(--('Pr 2024'!$B$5:$B$663=B411),('Pr 2024'!$F$5:$F$663))+SUMPRODUCT(--('Resultater 2025'!$B$3:$B$64=B411),('Resultater 2025'!$F$3:$F$64))</f>
        <v>0</v>
      </c>
      <c r="G411" s="18" cm="1">
        <f t="array" ref="G411">SUMPRODUCT(--('Pr 2024'!$B$5:$B$663=B411),('Pr 2024'!$G$5:$G$663))+SUMPRODUCT(--('Resultater 2025'!$B$3:$B$64=B411),('Resultater 2025'!$G$3:$G$64))</f>
        <v>0</v>
      </c>
    </row>
    <row r="412" spans="1:7" x14ac:dyDescent="0.3">
      <c r="A412" s="19">
        <f t="shared" si="6"/>
        <v>384</v>
      </c>
      <c r="B412" s="21" t="s">
        <v>579</v>
      </c>
      <c r="C412" s="21" t="s">
        <v>580</v>
      </c>
      <c r="D412" s="20" cm="1">
        <f t="array" ref="D412">SUMPRODUCT(--('Pr 2024'!$B$5:$B$663=B412),('Pr 2024'!$D$5:$D$663))+SUMPRODUCT(--('Resultater 2025'!$B$3:$B$64=B412),('Resultater 2025'!$D$3:$D$64))</f>
        <v>3</v>
      </c>
      <c r="E412" s="18" cm="1">
        <f t="array" ref="E412">SUMPRODUCT(--('Pr 2024'!$B$5:$B$663=B412),('Pr 2024'!$E$5:$E$663))+SUMPRODUCT(--('Resultater 2025'!$B$3:$B$64=B412),('Resultater 2025'!$E$3:$E$64))</f>
        <v>0</v>
      </c>
      <c r="F412" s="18" cm="1">
        <f t="array" ref="F412">SUMPRODUCT(--('Pr 2024'!$B$5:$B$663=B412),('Pr 2024'!$F$5:$F$663))+SUMPRODUCT(--('Resultater 2025'!$B$3:$B$64=B412),('Resultater 2025'!$F$3:$F$64))</f>
        <v>0</v>
      </c>
      <c r="G412" s="18" cm="1">
        <f t="array" ref="G412">SUMPRODUCT(--('Pr 2024'!$B$5:$B$663=B412),('Pr 2024'!$G$5:$G$663))+SUMPRODUCT(--('Resultater 2025'!$B$3:$B$64=B412),('Resultater 2025'!$G$3:$G$64))</f>
        <v>0</v>
      </c>
    </row>
    <row r="413" spans="1:7" x14ac:dyDescent="0.3">
      <c r="A413" s="19">
        <f t="shared" si="6"/>
        <v>384</v>
      </c>
      <c r="B413" s="23" t="s">
        <v>581</v>
      </c>
      <c r="C413" s="23" t="s">
        <v>582</v>
      </c>
      <c r="D413" s="20" cm="1">
        <f t="array" ref="D413">SUMPRODUCT(--('Pr 2024'!$B$5:$B$663=B413),('Pr 2024'!$D$5:$D$663))+SUMPRODUCT(--('Resultater 2025'!$B$3:$B$64=B413),('Resultater 2025'!$D$3:$D$64))</f>
        <v>3</v>
      </c>
      <c r="E413" s="18" cm="1">
        <f t="array" ref="E413">SUMPRODUCT(--('Pr 2024'!$B$5:$B$663=B413),('Pr 2024'!$E$5:$E$663))+SUMPRODUCT(--('Resultater 2025'!$B$3:$B$64=B413),('Resultater 2025'!$E$3:$E$64))</f>
        <v>0</v>
      </c>
      <c r="F413" s="18" cm="1">
        <f t="array" ref="F413">SUMPRODUCT(--('Pr 2024'!$B$5:$B$663=B413),('Pr 2024'!$F$5:$F$663))+SUMPRODUCT(--('Resultater 2025'!$B$3:$B$64=B413),('Resultater 2025'!$F$3:$F$64))</f>
        <v>0</v>
      </c>
      <c r="G413" s="18" cm="1">
        <f t="array" ref="G413">SUMPRODUCT(--('Pr 2024'!$B$5:$B$663=B413),('Pr 2024'!$G$5:$G$663))+SUMPRODUCT(--('Resultater 2025'!$B$3:$B$64=B413),('Resultater 2025'!$G$3:$G$64))</f>
        <v>0</v>
      </c>
    </row>
    <row r="414" spans="1:7" x14ac:dyDescent="0.3">
      <c r="A414" s="19">
        <f t="shared" si="6"/>
        <v>384</v>
      </c>
      <c r="B414" s="21" t="s">
        <v>583</v>
      </c>
      <c r="C414" s="21" t="s">
        <v>24</v>
      </c>
      <c r="D414" s="20" cm="1">
        <f t="array" ref="D414">SUMPRODUCT(--('Pr 2024'!$B$5:$B$663=B414),('Pr 2024'!$D$5:$D$663))+SUMPRODUCT(--('Resultater 2025'!$B$3:$B$64=B414),('Resultater 2025'!$D$3:$D$64))</f>
        <v>3</v>
      </c>
      <c r="E414" s="18" cm="1">
        <f t="array" ref="E414">SUMPRODUCT(--('Pr 2024'!$B$5:$B$663=B414),('Pr 2024'!$E$5:$E$663))+SUMPRODUCT(--('Resultater 2025'!$B$3:$B$64=B414),('Resultater 2025'!$E$3:$E$64))</f>
        <v>0</v>
      </c>
      <c r="F414" s="18" cm="1">
        <f t="array" ref="F414">SUMPRODUCT(--('Pr 2024'!$B$5:$B$663=B414),('Pr 2024'!$F$5:$F$663))+SUMPRODUCT(--('Resultater 2025'!$B$3:$B$64=B414),('Resultater 2025'!$F$3:$F$64))</f>
        <v>0</v>
      </c>
      <c r="G414" s="18" cm="1">
        <f t="array" ref="G414">SUMPRODUCT(--('Pr 2024'!$B$5:$B$663=B414),('Pr 2024'!$G$5:$G$663))+SUMPRODUCT(--('Resultater 2025'!$B$3:$B$64=B414),('Resultater 2025'!$G$3:$G$64))</f>
        <v>0</v>
      </c>
    </row>
    <row r="415" spans="1:7" x14ac:dyDescent="0.3">
      <c r="A415" s="19">
        <f t="shared" si="6"/>
        <v>384</v>
      </c>
      <c r="B415" s="21" t="s">
        <v>584</v>
      </c>
      <c r="C415" s="21" t="s">
        <v>57</v>
      </c>
      <c r="D415" s="20" cm="1">
        <f t="array" ref="D415">SUMPRODUCT(--('Pr 2024'!$B$5:$B$663=B415),('Pr 2024'!$D$5:$D$663))+SUMPRODUCT(--('Resultater 2025'!$B$3:$B$64=B415),('Resultater 2025'!$D$3:$D$64))</f>
        <v>3</v>
      </c>
      <c r="E415" s="18" cm="1">
        <f t="array" ref="E415">SUMPRODUCT(--('Pr 2024'!$B$5:$B$663=B415),('Pr 2024'!$E$5:$E$663))+SUMPRODUCT(--('Resultater 2025'!$B$3:$B$64=B415),('Resultater 2025'!$E$3:$E$64))</f>
        <v>0</v>
      </c>
      <c r="F415" s="18" cm="1">
        <f t="array" ref="F415">SUMPRODUCT(--('Pr 2024'!$B$5:$B$663=B415),('Pr 2024'!$F$5:$F$663))+SUMPRODUCT(--('Resultater 2025'!$B$3:$B$64=B415),('Resultater 2025'!$F$3:$F$64))</f>
        <v>0</v>
      </c>
      <c r="G415" s="18" cm="1">
        <f t="array" ref="G415">SUMPRODUCT(--('Pr 2024'!$B$5:$B$663=B415),('Pr 2024'!$G$5:$G$663))+SUMPRODUCT(--('Resultater 2025'!$B$3:$B$64=B415),('Resultater 2025'!$G$3:$G$64))</f>
        <v>0</v>
      </c>
    </row>
    <row r="416" spans="1:7" x14ac:dyDescent="0.3">
      <c r="A416" s="19">
        <f t="shared" si="6"/>
        <v>384</v>
      </c>
      <c r="B416" s="21" t="s">
        <v>585</v>
      </c>
      <c r="C416" s="21" t="s">
        <v>15</v>
      </c>
      <c r="D416" s="20" cm="1">
        <f t="array" ref="D416">SUMPRODUCT(--('Pr 2024'!$B$5:$B$663=B416),('Pr 2024'!$D$5:$D$663))+SUMPRODUCT(--('Resultater 2025'!$B$3:$B$64=B416),('Resultater 2025'!$D$3:$D$64))</f>
        <v>3</v>
      </c>
      <c r="E416" s="18" cm="1">
        <f t="array" ref="E416">SUMPRODUCT(--('Pr 2024'!$B$5:$B$663=B416),('Pr 2024'!$E$5:$E$663))+SUMPRODUCT(--('Resultater 2025'!$B$3:$B$64=B416),('Resultater 2025'!$E$3:$E$64))</f>
        <v>0</v>
      </c>
      <c r="F416" s="18" cm="1">
        <f t="array" ref="F416">SUMPRODUCT(--('Pr 2024'!$B$5:$B$663=B416),('Pr 2024'!$F$5:$F$663))+SUMPRODUCT(--('Resultater 2025'!$B$3:$B$64=B416),('Resultater 2025'!$F$3:$F$64))</f>
        <v>0</v>
      </c>
      <c r="G416" s="18" cm="1">
        <f t="array" ref="G416">SUMPRODUCT(--('Pr 2024'!$B$5:$B$663=B416),('Pr 2024'!$G$5:$G$663))+SUMPRODUCT(--('Resultater 2025'!$B$3:$B$64=B416),('Resultater 2025'!$G$3:$G$64))</f>
        <v>0</v>
      </c>
    </row>
    <row r="417" spans="1:7" x14ac:dyDescent="0.3">
      <c r="A417" s="19">
        <f t="shared" si="6"/>
        <v>384</v>
      </c>
      <c r="B417" s="21" t="s">
        <v>586</v>
      </c>
      <c r="C417" s="21" t="s">
        <v>57</v>
      </c>
      <c r="D417" s="20" cm="1">
        <f t="array" ref="D417">SUMPRODUCT(--('Pr 2024'!$B$5:$B$663=B417),('Pr 2024'!$D$5:$D$663))+SUMPRODUCT(--('Resultater 2025'!$B$3:$B$64=B417),('Resultater 2025'!$D$3:$D$64))</f>
        <v>3</v>
      </c>
      <c r="E417" s="18" cm="1">
        <f t="array" ref="E417">SUMPRODUCT(--('Pr 2024'!$B$5:$B$663=B417),('Pr 2024'!$E$5:$E$663))+SUMPRODUCT(--('Resultater 2025'!$B$3:$B$64=B417),('Resultater 2025'!$E$3:$E$64))</f>
        <v>0</v>
      </c>
      <c r="F417" s="18" cm="1">
        <f t="array" ref="F417">SUMPRODUCT(--('Pr 2024'!$B$5:$B$663=B417),('Pr 2024'!$F$5:$F$663))+SUMPRODUCT(--('Resultater 2025'!$B$3:$B$64=B417),('Resultater 2025'!$F$3:$F$64))</f>
        <v>0</v>
      </c>
      <c r="G417" s="18" cm="1">
        <f t="array" ref="G417">SUMPRODUCT(--('Pr 2024'!$B$5:$B$663=B417),('Pr 2024'!$G$5:$G$663))+SUMPRODUCT(--('Resultater 2025'!$B$3:$B$64=B417),('Resultater 2025'!$G$3:$G$64))</f>
        <v>0</v>
      </c>
    </row>
    <row r="418" spans="1:7" x14ac:dyDescent="0.3">
      <c r="A418" s="19">
        <f t="shared" si="6"/>
        <v>384</v>
      </c>
      <c r="B418" s="21" t="s">
        <v>587</v>
      </c>
      <c r="C418" s="21" t="s">
        <v>588</v>
      </c>
      <c r="D418" s="20" cm="1">
        <f t="array" ref="D418">SUMPRODUCT(--('Pr 2024'!$B$5:$B$663=B418),('Pr 2024'!$D$5:$D$663))+SUMPRODUCT(--('Resultater 2025'!$B$3:$B$64=B418),('Resultater 2025'!$D$3:$D$64))</f>
        <v>3</v>
      </c>
      <c r="E418" s="18" cm="1">
        <f t="array" ref="E418">SUMPRODUCT(--('Pr 2024'!$B$5:$B$663=B418),('Pr 2024'!$E$5:$E$663))+SUMPRODUCT(--('Resultater 2025'!$B$3:$B$64=B418),('Resultater 2025'!$E$3:$E$64))</f>
        <v>0</v>
      </c>
      <c r="F418" s="18" cm="1">
        <f t="array" ref="F418">SUMPRODUCT(--('Pr 2024'!$B$5:$B$663=B418),('Pr 2024'!$F$5:$F$663))+SUMPRODUCT(--('Resultater 2025'!$B$3:$B$64=B418),('Resultater 2025'!$F$3:$F$64))</f>
        <v>0</v>
      </c>
      <c r="G418" s="18" cm="1">
        <f t="array" ref="G418">SUMPRODUCT(--('Pr 2024'!$B$5:$B$663=B418),('Pr 2024'!$G$5:$G$663))+SUMPRODUCT(--('Resultater 2025'!$B$3:$B$64=B418),('Resultater 2025'!$G$3:$G$64))</f>
        <v>0</v>
      </c>
    </row>
    <row r="419" spans="1:7" x14ac:dyDescent="0.3">
      <c r="A419" s="19">
        <f t="shared" si="6"/>
        <v>384</v>
      </c>
      <c r="B419" s="21" t="s">
        <v>589</v>
      </c>
      <c r="C419" s="21" t="s">
        <v>23</v>
      </c>
      <c r="D419" s="20" cm="1">
        <f t="array" ref="D419">SUMPRODUCT(--('Pr 2024'!$B$5:$B$663=B419),('Pr 2024'!$D$5:$D$663))+SUMPRODUCT(--('Resultater 2025'!$B$3:$B$64=B419),('Resultater 2025'!$D$3:$D$64))</f>
        <v>3</v>
      </c>
      <c r="E419" s="18" cm="1">
        <f t="array" ref="E419">SUMPRODUCT(--('Pr 2024'!$B$5:$B$663=B419),('Pr 2024'!$E$5:$E$663))+SUMPRODUCT(--('Resultater 2025'!$B$3:$B$64=B419),('Resultater 2025'!$E$3:$E$64))</f>
        <v>0</v>
      </c>
      <c r="F419" s="18" cm="1">
        <f t="array" ref="F419">SUMPRODUCT(--('Pr 2024'!$B$5:$B$663=B419),('Pr 2024'!$F$5:$F$663))+SUMPRODUCT(--('Resultater 2025'!$B$3:$B$64=B419),('Resultater 2025'!$F$3:$F$64))</f>
        <v>0</v>
      </c>
      <c r="G419" s="18" cm="1">
        <f t="array" ref="G419">SUMPRODUCT(--('Pr 2024'!$B$5:$B$663=B419),('Pr 2024'!$G$5:$G$663))+SUMPRODUCT(--('Resultater 2025'!$B$3:$B$64=B419),('Resultater 2025'!$G$3:$G$64))</f>
        <v>0</v>
      </c>
    </row>
    <row r="420" spans="1:7" x14ac:dyDescent="0.3">
      <c r="A420" s="19">
        <f t="shared" si="6"/>
        <v>384</v>
      </c>
      <c r="B420" s="21" t="s">
        <v>590</v>
      </c>
      <c r="C420" s="21" t="s">
        <v>591</v>
      </c>
      <c r="D420" s="20" cm="1">
        <f t="array" ref="D420">SUMPRODUCT(--('Pr 2024'!$B$5:$B$663=B420),('Pr 2024'!$D$5:$D$663))+SUMPRODUCT(--('Resultater 2025'!$B$3:$B$64=B420),('Resultater 2025'!$D$3:$D$64))</f>
        <v>3</v>
      </c>
      <c r="E420" s="18" cm="1">
        <f t="array" ref="E420">SUMPRODUCT(--('Pr 2024'!$B$5:$B$663=B420),('Pr 2024'!$E$5:$E$663))+SUMPRODUCT(--('Resultater 2025'!$B$3:$B$64=B420),('Resultater 2025'!$E$3:$E$64))</f>
        <v>0</v>
      </c>
      <c r="F420" s="18" cm="1">
        <f t="array" ref="F420">SUMPRODUCT(--('Pr 2024'!$B$5:$B$663=B420),('Pr 2024'!$F$5:$F$663))+SUMPRODUCT(--('Resultater 2025'!$B$3:$B$64=B420),('Resultater 2025'!$F$3:$F$64))</f>
        <v>0</v>
      </c>
      <c r="G420" s="18" cm="1">
        <f t="array" ref="G420">SUMPRODUCT(--('Pr 2024'!$B$5:$B$663=B420),('Pr 2024'!$G$5:$G$663))+SUMPRODUCT(--('Resultater 2025'!$B$3:$B$64=B420),('Resultater 2025'!$G$3:$G$64))</f>
        <v>0</v>
      </c>
    </row>
    <row r="421" spans="1:7" x14ac:dyDescent="0.3">
      <c r="A421" s="19">
        <f t="shared" si="6"/>
        <v>384</v>
      </c>
      <c r="B421" s="23" t="s">
        <v>677</v>
      </c>
      <c r="C421" s="23" t="s">
        <v>34</v>
      </c>
      <c r="D421" s="20" cm="1">
        <f t="array" ref="D421">SUMPRODUCT(--('Pr 2024'!$B$5:$B$663=B421),('Pr 2024'!$D$5:$D$663))+SUMPRODUCT(--('Resultater 2025'!$B$3:$B$64=B421),('Resultater 2025'!$D$3:$D$64))</f>
        <v>3</v>
      </c>
      <c r="E421" s="18" cm="1">
        <f t="array" ref="E421">SUMPRODUCT(--('Pr 2024'!$B$5:$B$663=B421),('Pr 2024'!$E$5:$E$663))+SUMPRODUCT(--('Resultater 2025'!$B$3:$B$64=B421),('Resultater 2025'!$E$3:$E$64))</f>
        <v>0</v>
      </c>
      <c r="F421" s="18" cm="1">
        <f t="array" ref="F421">SUMPRODUCT(--('Pr 2024'!$B$5:$B$663=B421),('Pr 2024'!$F$5:$F$663))+SUMPRODUCT(--('Resultater 2025'!$B$3:$B$64=B421),('Resultater 2025'!$F$3:$F$64))</f>
        <v>0</v>
      </c>
      <c r="G421" s="18" cm="1">
        <f t="array" ref="G421">SUMPRODUCT(--('Pr 2024'!$B$5:$B$663=B421),('Pr 2024'!$G$5:$G$663))+SUMPRODUCT(--('Resultater 2025'!$B$3:$B$64=B421),('Resultater 2025'!$G$3:$G$64))</f>
        <v>0</v>
      </c>
    </row>
    <row r="422" spans="1:7" x14ac:dyDescent="0.3">
      <c r="A422" s="19">
        <f t="shared" si="6"/>
        <v>384</v>
      </c>
      <c r="B422" s="21" t="s">
        <v>727</v>
      </c>
      <c r="C422" s="23" t="s">
        <v>728</v>
      </c>
      <c r="D422" s="20" cm="1">
        <f t="array" ref="D422">SUMPRODUCT(--('Pr 2024'!$B$5:$B$663=B422),('Pr 2024'!$D$5:$D$663))+SUMPRODUCT(--('Resultater 2025'!$B$3:$B$64=B422),('Resultater 2025'!$D$3:$D$64))</f>
        <v>3</v>
      </c>
      <c r="E422" s="18" cm="1">
        <f t="array" ref="E422">SUMPRODUCT(--('Pr 2024'!$B$5:$B$663=B422),('Pr 2024'!$E$5:$E$663))+SUMPRODUCT(--('Resultater 2025'!$B$3:$B$64=B422),('Resultater 2025'!$E$3:$E$64))</f>
        <v>0</v>
      </c>
      <c r="F422" s="18" cm="1">
        <f t="array" ref="F422">SUMPRODUCT(--('Pr 2024'!$B$5:$B$663=B422),('Pr 2024'!$F$5:$F$663))+SUMPRODUCT(--('Resultater 2025'!$B$3:$B$64=B422),('Resultater 2025'!$F$3:$F$64))</f>
        <v>0</v>
      </c>
      <c r="G422" s="18" cm="1">
        <f t="array" ref="G422">SUMPRODUCT(--('Pr 2024'!$B$5:$B$663=B422),('Pr 2024'!$G$5:$G$663))+SUMPRODUCT(--('Resultater 2025'!$B$3:$B$64=B422),('Resultater 2025'!$G$3:$G$64))</f>
        <v>0</v>
      </c>
    </row>
    <row r="423" spans="1:7" x14ac:dyDescent="0.3">
      <c r="A423" s="19">
        <f t="shared" si="6"/>
        <v>384</v>
      </c>
      <c r="B423" s="21" t="s">
        <v>709</v>
      </c>
      <c r="C423" s="21" t="s">
        <v>753</v>
      </c>
      <c r="D423" s="20" cm="1">
        <f t="array" ref="D423">SUMPRODUCT(--('Pr 2024'!$B$5:$B$663=B423),('Pr 2024'!$D$5:$D$663))+SUMPRODUCT(--('Resultater 2025'!$B$3:$B$64=B423),('Resultater 2025'!$D$3:$D$64))</f>
        <v>3</v>
      </c>
      <c r="E423" s="18" cm="1">
        <f t="array" ref="E423">SUMPRODUCT(--('Pr 2024'!$B$5:$B$663=B423),('Pr 2024'!$E$5:$E$663))+SUMPRODUCT(--('Resultater 2025'!$B$3:$B$64=B423),('Resultater 2025'!$E$3:$E$64))</f>
        <v>0</v>
      </c>
      <c r="F423" s="18" cm="1">
        <f t="array" ref="F423">SUMPRODUCT(--('Pr 2024'!$B$5:$B$663=B423),('Pr 2024'!$F$5:$F$663))+SUMPRODUCT(--('Resultater 2025'!$B$3:$B$64=B423),('Resultater 2025'!$F$3:$F$64))</f>
        <v>0</v>
      </c>
      <c r="G423" s="18" cm="1">
        <f t="array" ref="G423">SUMPRODUCT(--('Pr 2024'!$B$5:$B$663=B423),('Pr 2024'!$G$5:$G$663))+SUMPRODUCT(--('Resultater 2025'!$B$3:$B$64=B423),('Resultater 2025'!$G$3:$G$64))</f>
        <v>0</v>
      </c>
    </row>
    <row r="424" spans="1:7" x14ac:dyDescent="0.3">
      <c r="A424" s="19">
        <f t="shared" si="6"/>
        <v>384</v>
      </c>
      <c r="B424" s="32" t="s">
        <v>751</v>
      </c>
      <c r="C424" s="23" t="s">
        <v>699</v>
      </c>
      <c r="D424" s="20" cm="1">
        <f t="array" ref="D424">SUMPRODUCT(--('Pr 2024'!$B$5:$B$663=B424),('Pr 2024'!$D$5:$D$663))+SUMPRODUCT(--('Resultater 2025'!$B$3:$B$64=B424),('Resultater 2025'!$D$3:$D$64))</f>
        <v>3</v>
      </c>
      <c r="E424" s="18" cm="1">
        <f t="array" ref="E424">SUMPRODUCT(--('Pr 2024'!$B$5:$B$663=B424),('Pr 2024'!$E$5:$E$663))+SUMPRODUCT(--('Resultater 2025'!$B$3:$B$64=B424),('Resultater 2025'!$E$3:$E$64))</f>
        <v>0</v>
      </c>
      <c r="F424" s="18" cm="1">
        <f t="array" ref="F424">SUMPRODUCT(--('Pr 2024'!$B$5:$B$663=B424),('Pr 2024'!$F$5:$F$663))+SUMPRODUCT(--('Resultater 2025'!$B$3:$B$64=B424),('Resultater 2025'!$F$3:$F$64))</f>
        <v>0</v>
      </c>
      <c r="G424" s="18" cm="1">
        <f t="array" ref="G424">SUMPRODUCT(--('Pr 2024'!$B$5:$B$663=B424),('Pr 2024'!$G$5:$G$663))+SUMPRODUCT(--('Resultater 2025'!$B$3:$B$64=B424),('Resultater 2025'!$G$3:$G$64))</f>
        <v>0</v>
      </c>
    </row>
    <row r="425" spans="1:7" x14ac:dyDescent="0.3">
      <c r="A425" s="19">
        <f t="shared" si="6"/>
        <v>384</v>
      </c>
      <c r="B425" s="21" t="s">
        <v>764</v>
      </c>
      <c r="C425" s="23" t="s">
        <v>33</v>
      </c>
      <c r="D425" s="20" cm="1">
        <f t="array" ref="D425">SUMPRODUCT(--('Pr 2024'!$B$5:$B$663=B425),('Pr 2024'!$D$5:$D$663))+SUMPRODUCT(--('Resultater 2025'!$B$3:$B$64=B425),('Resultater 2025'!$D$3:$D$64))</f>
        <v>3</v>
      </c>
      <c r="E425" s="18" cm="1">
        <f t="array" ref="E425">SUMPRODUCT(--('Pr 2024'!$B$5:$B$663=B425),('Pr 2024'!$E$5:$E$663))+SUMPRODUCT(--('Resultater 2025'!$B$3:$B$64=B425),('Resultater 2025'!$E$3:$E$64))</f>
        <v>0</v>
      </c>
      <c r="F425" s="18" cm="1">
        <f t="array" ref="F425">SUMPRODUCT(--('Pr 2024'!$B$5:$B$663=B425),('Pr 2024'!$F$5:$F$663))+SUMPRODUCT(--('Resultater 2025'!$B$3:$B$64=B425),('Resultater 2025'!$F$3:$F$64))</f>
        <v>0</v>
      </c>
      <c r="G425" s="18" cm="1">
        <f t="array" ref="G425">SUMPRODUCT(--('Pr 2024'!$B$5:$B$663=B425),('Pr 2024'!$G$5:$G$663))+SUMPRODUCT(--('Resultater 2025'!$B$3:$B$64=B425),('Resultater 2025'!$G$3:$G$64))</f>
        <v>0</v>
      </c>
    </row>
    <row r="426" spans="1:7" x14ac:dyDescent="0.3">
      <c r="A426" s="19">
        <f t="shared" si="6"/>
        <v>422</v>
      </c>
      <c r="B426" s="21" t="s">
        <v>592</v>
      </c>
      <c r="C426" s="21" t="s">
        <v>9</v>
      </c>
      <c r="D426" s="20" cm="1">
        <f t="array" ref="D426">SUMPRODUCT(--('Pr 2024'!$B$5:$B$663=B426),('Pr 2024'!$D$5:$D$663))+SUMPRODUCT(--('Resultater 2025'!$B$3:$B$64=B426),('Resultater 2025'!$D$3:$D$64))</f>
        <v>2</v>
      </c>
      <c r="E426" s="18" cm="1">
        <f t="array" ref="E426">SUMPRODUCT(--('Pr 2024'!$B$5:$B$663=B426),('Pr 2024'!$E$5:$E$663))+SUMPRODUCT(--('Resultater 2025'!$B$3:$B$64=B426),('Resultater 2025'!$E$3:$E$64))</f>
        <v>0</v>
      </c>
      <c r="F426" s="18" cm="1">
        <f t="array" ref="F426">SUMPRODUCT(--('Pr 2024'!$B$5:$B$663=B426),('Pr 2024'!$F$5:$F$663))+SUMPRODUCT(--('Resultater 2025'!$B$3:$B$64=B426),('Resultater 2025'!$F$3:$F$64))</f>
        <v>0</v>
      </c>
      <c r="G426" s="18" cm="1">
        <f t="array" ref="G426">SUMPRODUCT(--('Pr 2024'!$B$5:$B$663=B426),('Pr 2024'!$G$5:$G$663))+SUMPRODUCT(--('Resultater 2025'!$B$3:$B$64=B426),('Resultater 2025'!$G$3:$G$64))</f>
        <v>0</v>
      </c>
    </row>
    <row r="427" spans="1:7" x14ac:dyDescent="0.3">
      <c r="A427" s="19">
        <f t="shared" si="6"/>
        <v>422</v>
      </c>
      <c r="B427" s="21" t="s">
        <v>593</v>
      </c>
      <c r="C427" s="21" t="s">
        <v>594</v>
      </c>
      <c r="D427" s="20" cm="1">
        <f t="array" ref="D427">SUMPRODUCT(--('Pr 2024'!$B$5:$B$663=B427),('Pr 2024'!$D$5:$D$663))+SUMPRODUCT(--('Resultater 2025'!$B$3:$B$64=B427),('Resultater 2025'!$D$3:$D$64))</f>
        <v>2</v>
      </c>
      <c r="E427" s="18" cm="1">
        <f t="array" ref="E427">SUMPRODUCT(--('Pr 2024'!$B$5:$B$663=B427),('Pr 2024'!$E$5:$E$663))+SUMPRODUCT(--('Resultater 2025'!$B$3:$B$64=B427),('Resultater 2025'!$E$3:$E$64))</f>
        <v>0</v>
      </c>
      <c r="F427" s="18" cm="1">
        <f t="array" ref="F427">SUMPRODUCT(--('Pr 2024'!$B$5:$B$663=B427),('Pr 2024'!$F$5:$F$663))+SUMPRODUCT(--('Resultater 2025'!$B$3:$B$64=B427),('Resultater 2025'!$F$3:$F$64))</f>
        <v>0</v>
      </c>
      <c r="G427" s="18" cm="1">
        <f t="array" ref="G427">SUMPRODUCT(--('Pr 2024'!$B$5:$B$663=B427),('Pr 2024'!$G$5:$G$663))+SUMPRODUCT(--('Resultater 2025'!$B$3:$B$64=B427),('Resultater 2025'!$G$3:$G$64))</f>
        <v>0</v>
      </c>
    </row>
    <row r="428" spans="1:7" x14ac:dyDescent="0.3">
      <c r="A428" s="19">
        <f t="shared" si="6"/>
        <v>422</v>
      </c>
      <c r="B428" s="21" t="s">
        <v>595</v>
      </c>
      <c r="C428" s="21" t="s">
        <v>48</v>
      </c>
      <c r="D428" s="20" cm="1">
        <f t="array" ref="D428">SUMPRODUCT(--('Pr 2024'!$B$5:$B$663=B428),('Pr 2024'!$D$5:$D$663))+SUMPRODUCT(--('Resultater 2025'!$B$3:$B$64=B428),('Resultater 2025'!$D$3:$D$64))</f>
        <v>2</v>
      </c>
      <c r="E428" s="18" cm="1">
        <f t="array" ref="E428">SUMPRODUCT(--('Pr 2024'!$B$5:$B$663=B428),('Pr 2024'!$E$5:$E$663))+SUMPRODUCT(--('Resultater 2025'!$B$3:$B$64=B428),('Resultater 2025'!$E$3:$E$64))</f>
        <v>0</v>
      </c>
      <c r="F428" s="18" cm="1">
        <f t="array" ref="F428">SUMPRODUCT(--('Pr 2024'!$B$5:$B$663=B428),('Pr 2024'!$F$5:$F$663))+SUMPRODUCT(--('Resultater 2025'!$B$3:$B$64=B428),('Resultater 2025'!$F$3:$F$64))</f>
        <v>0</v>
      </c>
      <c r="G428" s="18" cm="1">
        <f t="array" ref="G428">SUMPRODUCT(--('Pr 2024'!$B$5:$B$663=B428),('Pr 2024'!$G$5:$G$663))+SUMPRODUCT(--('Resultater 2025'!$B$3:$B$64=B428),('Resultater 2025'!$G$3:$G$64))</f>
        <v>0</v>
      </c>
    </row>
    <row r="429" spans="1:7" x14ac:dyDescent="0.3">
      <c r="A429" s="19">
        <f t="shared" si="6"/>
        <v>422</v>
      </c>
      <c r="B429" s="23" t="s">
        <v>596</v>
      </c>
      <c r="C429" s="23" t="s">
        <v>64</v>
      </c>
      <c r="D429" s="20" cm="1">
        <f t="array" ref="D429">SUMPRODUCT(--('Pr 2024'!$B$5:$B$663=B429),('Pr 2024'!$D$5:$D$663))+SUMPRODUCT(--('Resultater 2025'!$B$3:$B$64=B429),('Resultater 2025'!$D$3:$D$64))</f>
        <v>2</v>
      </c>
      <c r="E429" s="18" cm="1">
        <f t="array" ref="E429">SUMPRODUCT(--('Pr 2024'!$B$5:$B$663=B429),('Pr 2024'!$E$5:$E$663))+SUMPRODUCT(--('Resultater 2025'!$B$3:$B$64=B429),('Resultater 2025'!$E$3:$E$64))</f>
        <v>0</v>
      </c>
      <c r="F429" s="18" cm="1">
        <f t="array" ref="F429">SUMPRODUCT(--('Pr 2024'!$B$5:$B$663=B429),('Pr 2024'!$F$5:$F$663))+SUMPRODUCT(--('Resultater 2025'!$B$3:$B$64=B429),('Resultater 2025'!$F$3:$F$64))</f>
        <v>0</v>
      </c>
      <c r="G429" s="18" cm="1">
        <f t="array" ref="G429">SUMPRODUCT(--('Pr 2024'!$B$5:$B$663=B429),('Pr 2024'!$G$5:$G$663))+SUMPRODUCT(--('Resultater 2025'!$B$3:$B$64=B429),('Resultater 2025'!$G$3:$G$64))</f>
        <v>0</v>
      </c>
    </row>
    <row r="430" spans="1:7" x14ac:dyDescent="0.3">
      <c r="A430" s="19">
        <f t="shared" si="6"/>
        <v>422</v>
      </c>
      <c r="B430" s="21" t="s">
        <v>597</v>
      </c>
      <c r="C430" s="21" t="s">
        <v>591</v>
      </c>
      <c r="D430" s="20" cm="1">
        <f t="array" ref="D430">SUMPRODUCT(--('Pr 2024'!$B$5:$B$663=B430),('Pr 2024'!$D$5:$D$663))+SUMPRODUCT(--('Resultater 2025'!$B$3:$B$64=B430),('Resultater 2025'!$D$3:$D$64))</f>
        <v>2</v>
      </c>
      <c r="E430" s="18" cm="1">
        <f t="array" ref="E430">SUMPRODUCT(--('Pr 2024'!$B$5:$B$663=B430),('Pr 2024'!$E$5:$E$663))+SUMPRODUCT(--('Resultater 2025'!$B$3:$B$64=B430),('Resultater 2025'!$E$3:$E$64))</f>
        <v>0</v>
      </c>
      <c r="F430" s="18" cm="1">
        <f t="array" ref="F430">SUMPRODUCT(--('Pr 2024'!$B$5:$B$663=B430),('Pr 2024'!$F$5:$F$663))+SUMPRODUCT(--('Resultater 2025'!$B$3:$B$64=B430),('Resultater 2025'!$F$3:$F$64))</f>
        <v>0</v>
      </c>
      <c r="G430" s="18" cm="1">
        <f t="array" ref="G430">SUMPRODUCT(--('Pr 2024'!$B$5:$B$663=B430),('Pr 2024'!$G$5:$G$663))+SUMPRODUCT(--('Resultater 2025'!$B$3:$B$64=B430),('Resultater 2025'!$G$3:$G$64))</f>
        <v>0</v>
      </c>
    </row>
    <row r="431" spans="1:7" x14ac:dyDescent="0.3">
      <c r="A431" s="19">
        <f t="shared" si="6"/>
        <v>422</v>
      </c>
      <c r="B431" s="21" t="s">
        <v>598</v>
      </c>
      <c r="C431" s="21" t="s">
        <v>29</v>
      </c>
      <c r="D431" s="20" cm="1">
        <f t="array" ref="D431">SUMPRODUCT(--('Pr 2024'!$B$5:$B$663=B431),('Pr 2024'!$D$5:$D$663))+SUMPRODUCT(--('Resultater 2025'!$B$3:$B$64=B431),('Resultater 2025'!$D$3:$D$64))</f>
        <v>2</v>
      </c>
      <c r="E431" s="18" cm="1">
        <f t="array" ref="E431">SUMPRODUCT(--('Pr 2024'!$B$5:$B$663=B431),('Pr 2024'!$E$5:$E$663))+SUMPRODUCT(--('Resultater 2025'!$B$3:$B$64=B431),('Resultater 2025'!$E$3:$E$64))</f>
        <v>0</v>
      </c>
      <c r="F431" s="18" cm="1">
        <f t="array" ref="F431">SUMPRODUCT(--('Pr 2024'!$B$5:$B$663=B431),('Pr 2024'!$F$5:$F$663))+SUMPRODUCT(--('Resultater 2025'!$B$3:$B$64=B431),('Resultater 2025'!$F$3:$F$64))</f>
        <v>0</v>
      </c>
      <c r="G431" s="18" cm="1">
        <f t="array" ref="G431">SUMPRODUCT(--('Pr 2024'!$B$5:$B$663=B431),('Pr 2024'!$G$5:$G$663))+SUMPRODUCT(--('Resultater 2025'!$B$3:$B$64=B431),('Resultater 2025'!$G$3:$G$64))</f>
        <v>0</v>
      </c>
    </row>
    <row r="432" spans="1:7" x14ac:dyDescent="0.3">
      <c r="A432" s="19">
        <f t="shared" si="6"/>
        <v>422</v>
      </c>
      <c r="B432" s="21" t="s">
        <v>599</v>
      </c>
      <c r="C432" s="21" t="s">
        <v>42</v>
      </c>
      <c r="D432" s="20" cm="1">
        <f t="array" ref="D432">SUMPRODUCT(--('Pr 2024'!$B$5:$B$663=B432),('Pr 2024'!$D$5:$D$663))+SUMPRODUCT(--('Resultater 2025'!$B$3:$B$64=B432),('Resultater 2025'!$D$3:$D$64))</f>
        <v>2</v>
      </c>
      <c r="E432" s="18" cm="1">
        <f t="array" ref="E432">SUMPRODUCT(--('Pr 2024'!$B$5:$B$663=B432),('Pr 2024'!$E$5:$E$663))+SUMPRODUCT(--('Resultater 2025'!$B$3:$B$64=B432),('Resultater 2025'!$E$3:$E$64))</f>
        <v>0</v>
      </c>
      <c r="F432" s="18" cm="1">
        <f t="array" ref="F432">SUMPRODUCT(--('Pr 2024'!$B$5:$B$663=B432),('Pr 2024'!$F$5:$F$663))+SUMPRODUCT(--('Resultater 2025'!$B$3:$B$64=B432),('Resultater 2025'!$F$3:$F$64))</f>
        <v>0</v>
      </c>
      <c r="G432" s="18" cm="1">
        <f t="array" ref="G432">SUMPRODUCT(--('Pr 2024'!$B$5:$B$663=B432),('Pr 2024'!$G$5:$G$663))+SUMPRODUCT(--('Resultater 2025'!$B$3:$B$64=B432),('Resultater 2025'!$G$3:$G$64))</f>
        <v>0</v>
      </c>
    </row>
    <row r="433" spans="1:7" x14ac:dyDescent="0.3">
      <c r="A433" s="19">
        <f t="shared" si="6"/>
        <v>422</v>
      </c>
      <c r="B433" s="21" t="s">
        <v>600</v>
      </c>
      <c r="C433" s="21" t="s">
        <v>601</v>
      </c>
      <c r="D433" s="20" cm="1">
        <f t="array" ref="D433">SUMPRODUCT(--('Pr 2024'!$B$5:$B$663=B433),('Pr 2024'!$D$5:$D$663))+SUMPRODUCT(--('Resultater 2025'!$B$3:$B$64=B433),('Resultater 2025'!$D$3:$D$64))</f>
        <v>2</v>
      </c>
      <c r="E433" s="18" cm="1">
        <f t="array" ref="E433">SUMPRODUCT(--('Pr 2024'!$B$5:$B$663=B433),('Pr 2024'!$E$5:$E$663))+SUMPRODUCT(--('Resultater 2025'!$B$3:$B$64=B433),('Resultater 2025'!$E$3:$E$64))</f>
        <v>0</v>
      </c>
      <c r="F433" s="18" cm="1">
        <f t="array" ref="F433">SUMPRODUCT(--('Pr 2024'!$B$5:$B$663=B433),('Pr 2024'!$F$5:$F$663))+SUMPRODUCT(--('Resultater 2025'!$B$3:$B$64=B433),('Resultater 2025'!$F$3:$F$64))</f>
        <v>0</v>
      </c>
      <c r="G433" s="18" cm="1">
        <f t="array" ref="G433">SUMPRODUCT(--('Pr 2024'!$B$5:$B$663=B433),('Pr 2024'!$G$5:$G$663))+SUMPRODUCT(--('Resultater 2025'!$B$3:$B$64=B433),('Resultater 2025'!$G$3:$G$64))</f>
        <v>0</v>
      </c>
    </row>
    <row r="434" spans="1:7" x14ac:dyDescent="0.3">
      <c r="A434" s="19">
        <f t="shared" si="6"/>
        <v>422</v>
      </c>
      <c r="B434" s="21" t="s">
        <v>602</v>
      </c>
      <c r="C434" s="21" t="s">
        <v>603</v>
      </c>
      <c r="D434" s="20" cm="1">
        <f t="array" ref="D434">SUMPRODUCT(--('Pr 2024'!$B$5:$B$663=B434),('Pr 2024'!$D$5:$D$663))+SUMPRODUCT(--('Resultater 2025'!$B$3:$B$64=B434),('Resultater 2025'!$D$3:$D$64))</f>
        <v>2</v>
      </c>
      <c r="E434" s="18" cm="1">
        <f t="array" ref="E434">SUMPRODUCT(--('Pr 2024'!$B$5:$B$663=B434),('Pr 2024'!$E$5:$E$663))+SUMPRODUCT(--('Resultater 2025'!$B$3:$B$64=B434),('Resultater 2025'!$E$3:$E$64))</f>
        <v>0</v>
      </c>
      <c r="F434" s="18" cm="1">
        <f t="array" ref="F434">SUMPRODUCT(--('Pr 2024'!$B$5:$B$663=B434),('Pr 2024'!$F$5:$F$663))+SUMPRODUCT(--('Resultater 2025'!$B$3:$B$64=B434),('Resultater 2025'!$F$3:$F$64))</f>
        <v>0</v>
      </c>
      <c r="G434" s="18" cm="1">
        <f t="array" ref="G434">SUMPRODUCT(--('Pr 2024'!$B$5:$B$663=B434),('Pr 2024'!$G$5:$G$663))+SUMPRODUCT(--('Resultater 2025'!$B$3:$B$64=B434),('Resultater 2025'!$G$3:$G$64))</f>
        <v>0</v>
      </c>
    </row>
    <row r="435" spans="1:7" x14ac:dyDescent="0.3">
      <c r="A435" s="19">
        <f t="shared" si="6"/>
        <v>422</v>
      </c>
      <c r="B435" s="21" t="s">
        <v>604</v>
      </c>
      <c r="C435" s="21" t="s">
        <v>361</v>
      </c>
      <c r="D435" s="20" cm="1">
        <f t="array" ref="D435">SUMPRODUCT(--('Pr 2024'!$B$5:$B$663=B435),('Pr 2024'!$D$5:$D$663))+SUMPRODUCT(--('Resultater 2025'!$B$3:$B$64=B435),('Resultater 2025'!$D$3:$D$64))</f>
        <v>2</v>
      </c>
      <c r="E435" s="18" cm="1">
        <f t="array" ref="E435">SUMPRODUCT(--('Pr 2024'!$B$5:$B$663=B435),('Pr 2024'!$E$5:$E$663))+SUMPRODUCT(--('Resultater 2025'!$B$3:$B$64=B435),('Resultater 2025'!$E$3:$E$64))</f>
        <v>0</v>
      </c>
      <c r="F435" s="18" cm="1">
        <f t="array" ref="F435">SUMPRODUCT(--('Pr 2024'!$B$5:$B$663=B435),('Pr 2024'!$F$5:$F$663))+SUMPRODUCT(--('Resultater 2025'!$B$3:$B$64=B435),('Resultater 2025'!$F$3:$F$64))</f>
        <v>0</v>
      </c>
      <c r="G435" s="18" cm="1">
        <f t="array" ref="G435">SUMPRODUCT(--('Pr 2024'!$B$5:$B$663=B435),('Pr 2024'!$G$5:$G$663))+SUMPRODUCT(--('Resultater 2025'!$B$3:$B$64=B435),('Resultater 2025'!$G$3:$G$64))</f>
        <v>0</v>
      </c>
    </row>
    <row r="436" spans="1:7" x14ac:dyDescent="0.3">
      <c r="A436" s="19">
        <f t="shared" si="6"/>
        <v>422</v>
      </c>
      <c r="B436" s="21" t="s">
        <v>605</v>
      </c>
      <c r="C436" s="21" t="s">
        <v>23</v>
      </c>
      <c r="D436" s="20" cm="1">
        <f t="array" ref="D436">SUMPRODUCT(--('Pr 2024'!$B$5:$B$663=B436),('Pr 2024'!$D$5:$D$663))+SUMPRODUCT(--('Resultater 2025'!$B$3:$B$64=B436),('Resultater 2025'!$D$3:$D$64))</f>
        <v>2</v>
      </c>
      <c r="E436" s="18" cm="1">
        <f t="array" ref="E436">SUMPRODUCT(--('Pr 2024'!$B$5:$B$663=B436),('Pr 2024'!$E$5:$E$663))+SUMPRODUCT(--('Resultater 2025'!$B$3:$B$64=B436),('Resultater 2025'!$E$3:$E$64))</f>
        <v>0</v>
      </c>
      <c r="F436" s="18" cm="1">
        <f t="array" ref="F436">SUMPRODUCT(--('Pr 2024'!$B$5:$B$663=B436),('Pr 2024'!$F$5:$F$663))+SUMPRODUCT(--('Resultater 2025'!$B$3:$B$64=B436),('Resultater 2025'!$F$3:$F$64))</f>
        <v>0</v>
      </c>
      <c r="G436" s="18" cm="1">
        <f t="array" ref="G436">SUMPRODUCT(--('Pr 2024'!$B$5:$B$663=B436),('Pr 2024'!$G$5:$G$663))+SUMPRODUCT(--('Resultater 2025'!$B$3:$B$64=B436),('Resultater 2025'!$G$3:$G$64))</f>
        <v>0</v>
      </c>
    </row>
    <row r="437" spans="1:7" x14ac:dyDescent="0.3">
      <c r="A437" s="19">
        <f t="shared" si="6"/>
        <v>422</v>
      </c>
      <c r="B437" s="21" t="s">
        <v>606</v>
      </c>
      <c r="C437" s="21" t="s">
        <v>171</v>
      </c>
      <c r="D437" s="20" cm="1">
        <f t="array" ref="D437">SUMPRODUCT(--('Pr 2024'!$B$5:$B$663=B437),('Pr 2024'!$D$5:$D$663))+SUMPRODUCT(--('Resultater 2025'!$B$3:$B$64=B437),('Resultater 2025'!$D$3:$D$64))</f>
        <v>2</v>
      </c>
      <c r="E437" s="18" cm="1">
        <f t="array" ref="E437">SUMPRODUCT(--('Pr 2024'!$B$5:$B$663=B437),('Pr 2024'!$E$5:$E$663))+SUMPRODUCT(--('Resultater 2025'!$B$3:$B$64=B437),('Resultater 2025'!$E$3:$E$64))</f>
        <v>0</v>
      </c>
      <c r="F437" s="18" cm="1">
        <f t="array" ref="F437">SUMPRODUCT(--('Pr 2024'!$B$5:$B$663=B437),('Pr 2024'!$F$5:$F$663))+SUMPRODUCT(--('Resultater 2025'!$B$3:$B$64=B437),('Resultater 2025'!$F$3:$F$64))</f>
        <v>0</v>
      </c>
      <c r="G437" s="18" cm="1">
        <f t="array" ref="G437">SUMPRODUCT(--('Pr 2024'!$B$5:$B$663=B437),('Pr 2024'!$G$5:$G$663))+SUMPRODUCT(--('Resultater 2025'!$B$3:$B$64=B437),('Resultater 2025'!$G$3:$G$64))</f>
        <v>0</v>
      </c>
    </row>
    <row r="438" spans="1:7" x14ac:dyDescent="0.3">
      <c r="A438" s="19">
        <f t="shared" si="6"/>
        <v>422</v>
      </c>
      <c r="B438" s="21" t="s">
        <v>607</v>
      </c>
      <c r="C438" s="21" t="s">
        <v>608</v>
      </c>
      <c r="D438" s="20" cm="1">
        <f t="array" ref="D438">SUMPRODUCT(--('Pr 2024'!$B$5:$B$663=B438),('Pr 2024'!$D$5:$D$663))+SUMPRODUCT(--('Resultater 2025'!$B$3:$B$64=B438),('Resultater 2025'!$D$3:$D$64))</f>
        <v>2</v>
      </c>
      <c r="E438" s="18" cm="1">
        <f t="array" ref="E438">SUMPRODUCT(--('Pr 2024'!$B$5:$B$663=B438),('Pr 2024'!$E$5:$E$663))+SUMPRODUCT(--('Resultater 2025'!$B$3:$B$64=B438),('Resultater 2025'!$E$3:$E$64))</f>
        <v>0</v>
      </c>
      <c r="F438" s="18" cm="1">
        <f t="array" ref="F438">SUMPRODUCT(--('Pr 2024'!$B$5:$B$663=B438),('Pr 2024'!$F$5:$F$663))+SUMPRODUCT(--('Resultater 2025'!$B$3:$B$64=B438),('Resultater 2025'!$F$3:$F$64))</f>
        <v>0</v>
      </c>
      <c r="G438" s="18" cm="1">
        <f t="array" ref="G438">SUMPRODUCT(--('Pr 2024'!$B$5:$B$663=B438),('Pr 2024'!$G$5:$G$663))+SUMPRODUCT(--('Resultater 2025'!$B$3:$B$64=B438),('Resultater 2025'!$G$3:$G$64))</f>
        <v>0</v>
      </c>
    </row>
    <row r="439" spans="1:7" x14ac:dyDescent="0.3">
      <c r="A439" s="19">
        <f t="shared" si="6"/>
        <v>422</v>
      </c>
      <c r="B439" s="23" t="s">
        <v>609</v>
      </c>
      <c r="C439" s="23" t="s">
        <v>33</v>
      </c>
      <c r="D439" s="20" cm="1">
        <f t="array" ref="D439">SUMPRODUCT(--('Pr 2024'!$B$5:$B$663=B439),('Pr 2024'!$D$5:$D$663))+SUMPRODUCT(--('Resultater 2025'!$B$3:$B$64=B439),('Resultater 2025'!$D$3:$D$64))</f>
        <v>2</v>
      </c>
      <c r="E439" s="18" cm="1">
        <f t="array" ref="E439">SUMPRODUCT(--('Pr 2024'!$B$5:$B$663=B439),('Pr 2024'!$E$5:$E$663))+SUMPRODUCT(--('Resultater 2025'!$B$3:$B$64=B439),('Resultater 2025'!$E$3:$E$64))</f>
        <v>0</v>
      </c>
      <c r="F439" s="18" cm="1">
        <f t="array" ref="F439">SUMPRODUCT(--('Pr 2024'!$B$5:$B$663=B439),('Pr 2024'!$F$5:$F$663))+SUMPRODUCT(--('Resultater 2025'!$B$3:$B$64=B439),('Resultater 2025'!$F$3:$F$64))</f>
        <v>0</v>
      </c>
      <c r="G439" s="18" cm="1">
        <f t="array" ref="G439">SUMPRODUCT(--('Pr 2024'!$B$5:$B$663=B439),('Pr 2024'!$G$5:$G$663))+SUMPRODUCT(--('Resultater 2025'!$B$3:$B$64=B439),('Resultater 2025'!$G$3:$G$64))</f>
        <v>0</v>
      </c>
    </row>
    <row r="440" spans="1:7" x14ac:dyDescent="0.3">
      <c r="A440" s="19">
        <f t="shared" si="6"/>
        <v>422</v>
      </c>
      <c r="B440" s="23" t="s">
        <v>610</v>
      </c>
      <c r="C440" s="23" t="s">
        <v>33</v>
      </c>
      <c r="D440" s="20" cm="1">
        <f t="array" ref="D440">SUMPRODUCT(--('Pr 2024'!$B$5:$B$663=B440),('Pr 2024'!$D$5:$D$663))+SUMPRODUCT(--('Resultater 2025'!$B$3:$B$64=B440),('Resultater 2025'!$D$3:$D$64))</f>
        <v>2</v>
      </c>
      <c r="E440" s="18" cm="1">
        <f t="array" ref="E440">SUMPRODUCT(--('Pr 2024'!$B$5:$B$663=B440),('Pr 2024'!$E$5:$E$663))+SUMPRODUCT(--('Resultater 2025'!$B$3:$B$64=B440),('Resultater 2025'!$E$3:$E$64))</f>
        <v>0</v>
      </c>
      <c r="F440" s="18" cm="1">
        <f t="array" ref="F440">SUMPRODUCT(--('Pr 2024'!$B$5:$B$663=B440),('Pr 2024'!$F$5:$F$663))+SUMPRODUCT(--('Resultater 2025'!$B$3:$B$64=B440),('Resultater 2025'!$F$3:$F$64))</f>
        <v>0</v>
      </c>
      <c r="G440" s="18" cm="1">
        <f t="array" ref="G440">SUMPRODUCT(--('Pr 2024'!$B$5:$B$663=B440),('Pr 2024'!$G$5:$G$663))+SUMPRODUCT(--('Resultater 2025'!$B$3:$B$64=B440),('Resultater 2025'!$G$3:$G$64))</f>
        <v>0</v>
      </c>
    </row>
    <row r="441" spans="1:7" x14ac:dyDescent="0.3">
      <c r="A441" s="19">
        <f t="shared" si="6"/>
        <v>422</v>
      </c>
      <c r="B441" s="21" t="s">
        <v>611</v>
      </c>
      <c r="C441" s="21" t="s">
        <v>29</v>
      </c>
      <c r="D441" s="20" cm="1">
        <f t="array" ref="D441">SUMPRODUCT(--('Pr 2024'!$B$5:$B$663=B441),('Pr 2024'!$D$5:$D$663))+SUMPRODUCT(--('Resultater 2025'!$B$3:$B$64=B441),('Resultater 2025'!$D$3:$D$64))</f>
        <v>2</v>
      </c>
      <c r="E441" s="18" cm="1">
        <f t="array" ref="E441">SUMPRODUCT(--('Pr 2024'!$B$5:$B$663=B441),('Pr 2024'!$E$5:$E$663))+SUMPRODUCT(--('Resultater 2025'!$B$3:$B$64=B441),('Resultater 2025'!$E$3:$E$64))</f>
        <v>0</v>
      </c>
      <c r="F441" s="18" cm="1">
        <f t="array" ref="F441">SUMPRODUCT(--('Pr 2024'!$B$5:$B$663=B441),('Pr 2024'!$F$5:$F$663))+SUMPRODUCT(--('Resultater 2025'!$B$3:$B$64=B441),('Resultater 2025'!$F$3:$F$64))</f>
        <v>0</v>
      </c>
      <c r="G441" s="18" cm="1">
        <f t="array" ref="G441">SUMPRODUCT(--('Pr 2024'!$B$5:$B$663=B441),('Pr 2024'!$G$5:$G$663))+SUMPRODUCT(--('Resultater 2025'!$B$3:$B$64=B441),('Resultater 2025'!$G$3:$G$64))</f>
        <v>0</v>
      </c>
    </row>
    <row r="442" spans="1:7" x14ac:dyDescent="0.3">
      <c r="A442" s="19">
        <f t="shared" si="6"/>
        <v>422</v>
      </c>
      <c r="B442" s="23" t="s">
        <v>612</v>
      </c>
      <c r="C442" s="23" t="s">
        <v>51</v>
      </c>
      <c r="D442" s="20" cm="1">
        <f t="array" ref="D442">SUMPRODUCT(--('Pr 2024'!$B$5:$B$663=B442),('Pr 2024'!$D$5:$D$663))+SUMPRODUCT(--('Resultater 2025'!$B$3:$B$64=B442),('Resultater 2025'!$D$3:$D$64))</f>
        <v>2</v>
      </c>
      <c r="E442" s="18" cm="1">
        <f t="array" ref="E442">SUMPRODUCT(--('Pr 2024'!$B$5:$B$663=B442),('Pr 2024'!$E$5:$E$663))+SUMPRODUCT(--('Resultater 2025'!$B$3:$B$64=B442),('Resultater 2025'!$E$3:$E$64))</f>
        <v>0</v>
      </c>
      <c r="F442" s="18" cm="1">
        <f t="array" ref="F442">SUMPRODUCT(--('Pr 2024'!$B$5:$B$663=B442),('Pr 2024'!$F$5:$F$663))+SUMPRODUCT(--('Resultater 2025'!$B$3:$B$64=B442),('Resultater 2025'!$F$3:$F$64))</f>
        <v>0</v>
      </c>
      <c r="G442" s="18" cm="1">
        <f t="array" ref="G442">SUMPRODUCT(--('Pr 2024'!$B$5:$B$663=B442),('Pr 2024'!$G$5:$G$663))+SUMPRODUCT(--('Resultater 2025'!$B$3:$B$64=B442),('Resultater 2025'!$G$3:$G$64))</f>
        <v>0</v>
      </c>
    </row>
    <row r="443" spans="1:7" x14ac:dyDescent="0.3">
      <c r="A443" s="19">
        <f t="shared" si="6"/>
        <v>422</v>
      </c>
      <c r="B443" s="21" t="s">
        <v>613</v>
      </c>
      <c r="C443" s="21" t="s">
        <v>614</v>
      </c>
      <c r="D443" s="20" cm="1">
        <f t="array" ref="D443">SUMPRODUCT(--('Pr 2024'!$B$5:$B$663=B443),('Pr 2024'!$D$5:$D$663))+SUMPRODUCT(--('Resultater 2025'!$B$3:$B$64=B443),('Resultater 2025'!$D$3:$D$64))</f>
        <v>2</v>
      </c>
      <c r="E443" s="18" cm="1">
        <f t="array" ref="E443">SUMPRODUCT(--('Pr 2024'!$B$5:$B$663=B443),('Pr 2024'!$E$5:$E$663))+SUMPRODUCT(--('Resultater 2025'!$B$3:$B$64=B443),('Resultater 2025'!$E$3:$E$64))</f>
        <v>0</v>
      </c>
      <c r="F443" s="18" cm="1">
        <f t="array" ref="F443">SUMPRODUCT(--('Pr 2024'!$B$5:$B$663=B443),('Pr 2024'!$F$5:$F$663))+SUMPRODUCT(--('Resultater 2025'!$B$3:$B$64=B443),('Resultater 2025'!$F$3:$F$64))</f>
        <v>0</v>
      </c>
      <c r="G443" s="18" cm="1">
        <f t="array" ref="G443">SUMPRODUCT(--('Pr 2024'!$B$5:$B$663=B443),('Pr 2024'!$G$5:$G$663))+SUMPRODUCT(--('Resultater 2025'!$B$3:$B$64=B443),('Resultater 2025'!$G$3:$G$64))</f>
        <v>0</v>
      </c>
    </row>
    <row r="444" spans="1:7" x14ac:dyDescent="0.3">
      <c r="A444" s="19">
        <f t="shared" si="6"/>
        <v>422</v>
      </c>
      <c r="B444" s="21" t="s">
        <v>615</v>
      </c>
      <c r="C444" s="21" t="s">
        <v>359</v>
      </c>
      <c r="D444" s="20" cm="1">
        <f t="array" ref="D444">SUMPRODUCT(--('Pr 2024'!$B$5:$B$663=B444),('Pr 2024'!$D$5:$D$663))+SUMPRODUCT(--('Resultater 2025'!$B$3:$B$64=B444),('Resultater 2025'!$D$3:$D$64))</f>
        <v>2</v>
      </c>
      <c r="E444" s="18" cm="1">
        <f t="array" ref="E444">SUMPRODUCT(--('Pr 2024'!$B$5:$B$663=B444),('Pr 2024'!$E$5:$E$663))+SUMPRODUCT(--('Resultater 2025'!$B$3:$B$64=B444),('Resultater 2025'!$E$3:$E$64))</f>
        <v>0</v>
      </c>
      <c r="F444" s="18" cm="1">
        <f t="array" ref="F444">SUMPRODUCT(--('Pr 2024'!$B$5:$B$663=B444),('Pr 2024'!$F$5:$F$663))+SUMPRODUCT(--('Resultater 2025'!$B$3:$B$64=B444),('Resultater 2025'!$F$3:$F$64))</f>
        <v>0</v>
      </c>
      <c r="G444" s="18" cm="1">
        <f t="array" ref="G444">SUMPRODUCT(--('Pr 2024'!$B$5:$B$663=B444),('Pr 2024'!$G$5:$G$663))+SUMPRODUCT(--('Resultater 2025'!$B$3:$B$64=B444),('Resultater 2025'!$G$3:$G$64))</f>
        <v>0</v>
      </c>
    </row>
    <row r="445" spans="1:7" x14ac:dyDescent="0.3">
      <c r="A445" s="19">
        <f t="shared" si="6"/>
        <v>422</v>
      </c>
      <c r="B445" s="21" t="s">
        <v>616</v>
      </c>
      <c r="C445" s="21" t="s">
        <v>499</v>
      </c>
      <c r="D445" s="20" cm="1">
        <f t="array" ref="D445">SUMPRODUCT(--('Pr 2024'!$B$5:$B$663=B445),('Pr 2024'!$D$5:$D$663))+SUMPRODUCT(--('Resultater 2025'!$B$3:$B$64=B445),('Resultater 2025'!$D$3:$D$64))</f>
        <v>2</v>
      </c>
      <c r="E445" s="18" cm="1">
        <f t="array" ref="E445">SUMPRODUCT(--('Pr 2024'!$B$5:$B$663=B445),('Pr 2024'!$E$5:$E$663))+SUMPRODUCT(--('Resultater 2025'!$B$3:$B$64=B445),('Resultater 2025'!$E$3:$E$64))</f>
        <v>0</v>
      </c>
      <c r="F445" s="18" cm="1">
        <f t="array" ref="F445">SUMPRODUCT(--('Pr 2024'!$B$5:$B$663=B445),('Pr 2024'!$F$5:$F$663))+SUMPRODUCT(--('Resultater 2025'!$B$3:$B$64=B445),('Resultater 2025'!$F$3:$F$64))</f>
        <v>0</v>
      </c>
      <c r="G445" s="18" cm="1">
        <f t="array" ref="G445">SUMPRODUCT(--('Pr 2024'!$B$5:$B$663=B445),('Pr 2024'!$G$5:$G$663))+SUMPRODUCT(--('Resultater 2025'!$B$3:$B$64=B445),('Resultater 2025'!$G$3:$G$64))</f>
        <v>0</v>
      </c>
    </row>
    <row r="446" spans="1:7" x14ac:dyDescent="0.3">
      <c r="A446" s="19">
        <f t="shared" si="6"/>
        <v>422</v>
      </c>
      <c r="B446" s="21" t="s">
        <v>617</v>
      </c>
      <c r="C446" s="21" t="s">
        <v>618</v>
      </c>
      <c r="D446" s="20" cm="1">
        <f t="array" ref="D446">SUMPRODUCT(--('Pr 2024'!$B$5:$B$663=B446),('Pr 2024'!$D$5:$D$663))+SUMPRODUCT(--('Resultater 2025'!$B$3:$B$64=B446),('Resultater 2025'!$D$3:$D$64))</f>
        <v>2</v>
      </c>
      <c r="E446" s="18" cm="1">
        <f t="array" ref="E446">SUMPRODUCT(--('Pr 2024'!$B$5:$B$663=B446),('Pr 2024'!$E$5:$E$663))+SUMPRODUCT(--('Resultater 2025'!$B$3:$B$64=B446),('Resultater 2025'!$E$3:$E$64))</f>
        <v>0</v>
      </c>
      <c r="F446" s="18" cm="1">
        <f t="array" ref="F446">SUMPRODUCT(--('Pr 2024'!$B$5:$B$663=B446),('Pr 2024'!$F$5:$F$663))+SUMPRODUCT(--('Resultater 2025'!$B$3:$B$64=B446),('Resultater 2025'!$F$3:$F$64))</f>
        <v>0</v>
      </c>
      <c r="G446" s="18" cm="1">
        <f t="array" ref="G446">SUMPRODUCT(--('Pr 2024'!$B$5:$B$663=B446),('Pr 2024'!$G$5:$G$663))+SUMPRODUCT(--('Resultater 2025'!$B$3:$B$64=B446),('Resultater 2025'!$G$3:$G$64))</f>
        <v>0</v>
      </c>
    </row>
    <row r="447" spans="1:7" x14ac:dyDescent="0.3">
      <c r="A447" s="19">
        <f t="shared" si="6"/>
        <v>422</v>
      </c>
      <c r="B447" s="21" t="s">
        <v>619</v>
      </c>
      <c r="C447" s="21" t="s">
        <v>19</v>
      </c>
      <c r="D447" s="20" cm="1">
        <f t="array" ref="D447">SUMPRODUCT(--('Pr 2024'!$B$5:$B$663=B447),('Pr 2024'!$D$5:$D$663))+SUMPRODUCT(--('Resultater 2025'!$B$3:$B$64=B447),('Resultater 2025'!$D$3:$D$64))</f>
        <v>2</v>
      </c>
      <c r="E447" s="18" cm="1">
        <f t="array" ref="E447">SUMPRODUCT(--('Pr 2024'!$B$5:$B$663=B447),('Pr 2024'!$E$5:$E$663))+SUMPRODUCT(--('Resultater 2025'!$B$3:$B$64=B447),('Resultater 2025'!$E$3:$E$64))</f>
        <v>0</v>
      </c>
      <c r="F447" s="18" cm="1">
        <f t="array" ref="F447">SUMPRODUCT(--('Pr 2024'!$B$5:$B$663=B447),('Pr 2024'!$F$5:$F$663))+SUMPRODUCT(--('Resultater 2025'!$B$3:$B$64=B447),('Resultater 2025'!$F$3:$F$64))</f>
        <v>0</v>
      </c>
      <c r="G447" s="18" cm="1">
        <f t="array" ref="G447">SUMPRODUCT(--('Pr 2024'!$B$5:$B$663=B447),('Pr 2024'!$G$5:$G$663))+SUMPRODUCT(--('Resultater 2025'!$B$3:$B$64=B447),('Resultater 2025'!$G$3:$G$64))</f>
        <v>0</v>
      </c>
    </row>
    <row r="448" spans="1:7" x14ac:dyDescent="0.3">
      <c r="A448" s="19">
        <f t="shared" si="6"/>
        <v>422</v>
      </c>
      <c r="B448" s="21" t="s">
        <v>620</v>
      </c>
      <c r="C448" s="21" t="s">
        <v>38</v>
      </c>
      <c r="D448" s="20" cm="1">
        <f t="array" ref="D448">SUMPRODUCT(--('Pr 2024'!$B$5:$B$663=B448),('Pr 2024'!$D$5:$D$663))+SUMPRODUCT(--('Resultater 2025'!$B$3:$B$64=B448),('Resultater 2025'!$D$3:$D$64))</f>
        <v>2</v>
      </c>
      <c r="E448" s="18" cm="1">
        <f t="array" ref="E448">SUMPRODUCT(--('Pr 2024'!$B$5:$B$663=B448),('Pr 2024'!$E$5:$E$663))+SUMPRODUCT(--('Resultater 2025'!$B$3:$B$64=B448),('Resultater 2025'!$E$3:$E$64))</f>
        <v>0</v>
      </c>
      <c r="F448" s="18" cm="1">
        <f t="array" ref="F448">SUMPRODUCT(--('Pr 2024'!$B$5:$B$663=B448),('Pr 2024'!$F$5:$F$663))+SUMPRODUCT(--('Resultater 2025'!$B$3:$B$64=B448),('Resultater 2025'!$F$3:$F$64))</f>
        <v>0</v>
      </c>
      <c r="G448" s="18" cm="1">
        <f t="array" ref="G448">SUMPRODUCT(--('Pr 2024'!$B$5:$B$663=B448),('Pr 2024'!$G$5:$G$663))+SUMPRODUCT(--('Resultater 2025'!$B$3:$B$64=B448),('Resultater 2025'!$G$3:$G$64))</f>
        <v>0</v>
      </c>
    </row>
    <row r="449" spans="1:7" x14ac:dyDescent="0.3">
      <c r="A449" s="19">
        <f t="shared" si="6"/>
        <v>422</v>
      </c>
      <c r="B449" s="21" t="s">
        <v>621</v>
      </c>
      <c r="C449" s="21" t="s">
        <v>25</v>
      </c>
      <c r="D449" s="20" cm="1">
        <f t="array" ref="D449">SUMPRODUCT(--('Pr 2024'!$B$5:$B$663=B449),('Pr 2024'!$D$5:$D$663))+SUMPRODUCT(--('Resultater 2025'!$B$3:$B$64=B449),('Resultater 2025'!$D$3:$D$64))</f>
        <v>2</v>
      </c>
      <c r="E449" s="18" cm="1">
        <f t="array" ref="E449">SUMPRODUCT(--('Pr 2024'!$B$5:$B$663=B449),('Pr 2024'!$E$5:$E$663))+SUMPRODUCT(--('Resultater 2025'!$B$3:$B$64=B449),('Resultater 2025'!$E$3:$E$64))</f>
        <v>0</v>
      </c>
      <c r="F449" s="18" cm="1">
        <f t="array" ref="F449">SUMPRODUCT(--('Pr 2024'!$B$5:$B$663=B449),('Pr 2024'!$F$5:$F$663))+SUMPRODUCT(--('Resultater 2025'!$B$3:$B$64=B449),('Resultater 2025'!$F$3:$F$64))</f>
        <v>0</v>
      </c>
      <c r="G449" s="18" cm="1">
        <f t="array" ref="G449">SUMPRODUCT(--('Pr 2024'!$B$5:$B$663=B449),('Pr 2024'!$G$5:$G$663))+SUMPRODUCT(--('Resultater 2025'!$B$3:$B$64=B449),('Resultater 2025'!$G$3:$G$64))</f>
        <v>0</v>
      </c>
    </row>
    <row r="450" spans="1:7" x14ac:dyDescent="0.3">
      <c r="A450" s="19">
        <f t="shared" si="6"/>
        <v>422</v>
      </c>
      <c r="B450" s="23" t="s">
        <v>622</v>
      </c>
      <c r="C450" s="23" t="s">
        <v>11</v>
      </c>
      <c r="D450" s="20" cm="1">
        <f t="array" ref="D450">SUMPRODUCT(--('Pr 2024'!$B$5:$B$663=B450),('Pr 2024'!$D$5:$D$663))+SUMPRODUCT(--('Resultater 2025'!$B$3:$B$64=B450),('Resultater 2025'!$D$3:$D$64))</f>
        <v>2</v>
      </c>
      <c r="E450" s="18" cm="1">
        <f t="array" ref="E450">SUMPRODUCT(--('Pr 2024'!$B$5:$B$663=B450),('Pr 2024'!$E$5:$E$663))+SUMPRODUCT(--('Resultater 2025'!$B$3:$B$64=B450),('Resultater 2025'!$E$3:$E$64))</f>
        <v>0</v>
      </c>
      <c r="F450" s="18" cm="1">
        <f t="array" ref="F450">SUMPRODUCT(--('Pr 2024'!$B$5:$B$663=B450),('Pr 2024'!$F$5:$F$663))+SUMPRODUCT(--('Resultater 2025'!$B$3:$B$64=B450),('Resultater 2025'!$F$3:$F$64))</f>
        <v>0</v>
      </c>
      <c r="G450" s="18" cm="1">
        <f t="array" ref="G450">SUMPRODUCT(--('Pr 2024'!$B$5:$B$663=B450),('Pr 2024'!$G$5:$G$663))+SUMPRODUCT(--('Resultater 2025'!$B$3:$B$64=B450),('Resultater 2025'!$G$3:$G$64))</f>
        <v>0</v>
      </c>
    </row>
    <row r="451" spans="1:7" x14ac:dyDescent="0.3">
      <c r="A451" s="19">
        <f t="shared" si="6"/>
        <v>422</v>
      </c>
      <c r="B451" s="21" t="s">
        <v>623</v>
      </c>
      <c r="C451" s="21" t="s">
        <v>460</v>
      </c>
      <c r="D451" s="20" cm="1">
        <f t="array" ref="D451">SUMPRODUCT(--('Pr 2024'!$B$5:$B$663=B451),('Pr 2024'!$D$5:$D$663))+SUMPRODUCT(--('Resultater 2025'!$B$3:$B$64=B451),('Resultater 2025'!$D$3:$D$64))</f>
        <v>2</v>
      </c>
      <c r="E451" s="18" cm="1">
        <f t="array" ref="E451">SUMPRODUCT(--('Pr 2024'!$B$5:$B$663=B451),('Pr 2024'!$E$5:$E$663))+SUMPRODUCT(--('Resultater 2025'!$B$3:$B$64=B451),('Resultater 2025'!$E$3:$E$64))</f>
        <v>0</v>
      </c>
      <c r="F451" s="18" cm="1">
        <f t="array" ref="F451">SUMPRODUCT(--('Pr 2024'!$B$5:$B$663=B451),('Pr 2024'!$F$5:$F$663))+SUMPRODUCT(--('Resultater 2025'!$B$3:$B$64=B451),('Resultater 2025'!$F$3:$F$64))</f>
        <v>0</v>
      </c>
      <c r="G451" s="18" cm="1">
        <f t="array" ref="G451">SUMPRODUCT(--('Pr 2024'!$B$5:$B$663=B451),('Pr 2024'!$G$5:$G$663))+SUMPRODUCT(--('Resultater 2025'!$B$3:$B$64=B451),('Resultater 2025'!$G$3:$G$64))</f>
        <v>0</v>
      </c>
    </row>
    <row r="452" spans="1:7" x14ac:dyDescent="0.3">
      <c r="A452" s="19">
        <f t="shared" si="6"/>
        <v>422</v>
      </c>
      <c r="B452" s="21" t="s">
        <v>624</v>
      </c>
      <c r="C452" s="21" t="s">
        <v>37</v>
      </c>
      <c r="D452" s="20" cm="1">
        <f t="array" ref="D452">SUMPRODUCT(--('Pr 2024'!$B$5:$B$663=B452),('Pr 2024'!$D$5:$D$663))+SUMPRODUCT(--('Resultater 2025'!$B$3:$B$64=B452),('Resultater 2025'!$D$3:$D$64))</f>
        <v>2</v>
      </c>
      <c r="E452" s="18" cm="1">
        <f t="array" ref="E452">SUMPRODUCT(--('Pr 2024'!$B$5:$B$663=B452),('Pr 2024'!$E$5:$E$663))+SUMPRODUCT(--('Resultater 2025'!$B$3:$B$64=B452),('Resultater 2025'!$E$3:$E$64))</f>
        <v>0</v>
      </c>
      <c r="F452" s="18" cm="1">
        <f t="array" ref="F452">SUMPRODUCT(--('Pr 2024'!$B$5:$B$663=B452),('Pr 2024'!$F$5:$F$663))+SUMPRODUCT(--('Resultater 2025'!$B$3:$B$64=B452),('Resultater 2025'!$F$3:$F$64))</f>
        <v>0</v>
      </c>
      <c r="G452" s="18" cm="1">
        <f t="array" ref="G452">SUMPRODUCT(--('Pr 2024'!$B$5:$B$663=B452),('Pr 2024'!$G$5:$G$663))+SUMPRODUCT(--('Resultater 2025'!$B$3:$B$64=B452),('Resultater 2025'!$G$3:$G$64))</f>
        <v>0</v>
      </c>
    </row>
    <row r="453" spans="1:7" x14ac:dyDescent="0.3">
      <c r="A453" s="19">
        <f t="shared" si="6"/>
        <v>422</v>
      </c>
      <c r="B453" s="21" t="s">
        <v>625</v>
      </c>
      <c r="C453" s="21" t="s">
        <v>6</v>
      </c>
      <c r="D453" s="20" cm="1">
        <f t="array" ref="D453">SUMPRODUCT(--('Pr 2024'!$B$5:$B$663=B453),('Pr 2024'!$D$5:$D$663))+SUMPRODUCT(--('Resultater 2025'!$B$3:$B$64=B453),('Resultater 2025'!$D$3:$D$64))</f>
        <v>2</v>
      </c>
      <c r="E453" s="18" cm="1">
        <f t="array" ref="E453">SUMPRODUCT(--('Pr 2024'!$B$5:$B$663=B453),('Pr 2024'!$E$5:$E$663))+SUMPRODUCT(--('Resultater 2025'!$B$3:$B$64=B453),('Resultater 2025'!$E$3:$E$64))</f>
        <v>0</v>
      </c>
      <c r="F453" s="18" cm="1">
        <f t="array" ref="F453">SUMPRODUCT(--('Pr 2024'!$B$5:$B$663=B453),('Pr 2024'!$F$5:$F$663))+SUMPRODUCT(--('Resultater 2025'!$B$3:$B$64=B453),('Resultater 2025'!$F$3:$F$64))</f>
        <v>0</v>
      </c>
      <c r="G453" s="18" cm="1">
        <f t="array" ref="G453">SUMPRODUCT(--('Pr 2024'!$B$5:$B$663=B453),('Pr 2024'!$G$5:$G$663))+SUMPRODUCT(--('Resultater 2025'!$B$3:$B$64=B453),('Resultater 2025'!$G$3:$G$64))</f>
        <v>0</v>
      </c>
    </row>
    <row r="454" spans="1:7" x14ac:dyDescent="0.3">
      <c r="A454" s="19">
        <f t="shared" ref="A454:A489" si="7">_xlfn.RANK.EQ(D454,$D$5:$D$489,0)</f>
        <v>422</v>
      </c>
      <c r="B454" s="23" t="s">
        <v>626</v>
      </c>
      <c r="C454" s="23" t="s">
        <v>627</v>
      </c>
      <c r="D454" s="20" cm="1">
        <f t="array" ref="D454">SUMPRODUCT(--('Pr 2024'!$B$5:$B$663=B454),('Pr 2024'!$D$5:$D$663))+SUMPRODUCT(--('Resultater 2025'!$B$3:$B$64=B454),('Resultater 2025'!$D$3:$D$64))</f>
        <v>2</v>
      </c>
      <c r="E454" s="18" cm="1">
        <f t="array" ref="E454">SUMPRODUCT(--('Pr 2024'!$B$5:$B$663=B454),('Pr 2024'!$E$5:$E$663))+SUMPRODUCT(--('Resultater 2025'!$B$3:$B$64=B454),('Resultater 2025'!$E$3:$E$64))</f>
        <v>0</v>
      </c>
      <c r="F454" s="18" cm="1">
        <f t="array" ref="F454">SUMPRODUCT(--('Pr 2024'!$B$5:$B$663=B454),('Pr 2024'!$F$5:$F$663))+SUMPRODUCT(--('Resultater 2025'!$B$3:$B$64=B454),('Resultater 2025'!$F$3:$F$64))</f>
        <v>0</v>
      </c>
      <c r="G454" s="18" cm="1">
        <f t="array" ref="G454">SUMPRODUCT(--('Pr 2024'!$B$5:$B$663=B454),('Pr 2024'!$G$5:$G$663))+SUMPRODUCT(--('Resultater 2025'!$B$3:$B$64=B454),('Resultater 2025'!$G$3:$G$64))</f>
        <v>0</v>
      </c>
    </row>
    <row r="455" spans="1:7" x14ac:dyDescent="0.3">
      <c r="A455" s="19">
        <f t="shared" si="7"/>
        <v>422</v>
      </c>
      <c r="B455" s="23" t="s">
        <v>629</v>
      </c>
      <c r="C455" s="23" t="s">
        <v>9</v>
      </c>
      <c r="D455" s="20" cm="1">
        <f t="array" ref="D455">SUMPRODUCT(--('Pr 2024'!$B$5:$B$663=B455),('Pr 2024'!$D$5:$D$663))+SUMPRODUCT(--('Resultater 2025'!$B$3:$B$64=B455),('Resultater 2025'!$D$3:$D$64))</f>
        <v>2</v>
      </c>
      <c r="E455" s="18" cm="1">
        <f t="array" ref="E455">SUMPRODUCT(--('Pr 2024'!$B$5:$B$663=B455),('Pr 2024'!$E$5:$E$663))+SUMPRODUCT(--('Resultater 2025'!$B$3:$B$64=B455),('Resultater 2025'!$E$3:$E$64))</f>
        <v>0</v>
      </c>
      <c r="F455" s="18" cm="1">
        <f t="array" ref="F455">SUMPRODUCT(--('Pr 2024'!$B$5:$B$663=B455),('Pr 2024'!$F$5:$F$663))+SUMPRODUCT(--('Resultater 2025'!$B$3:$B$64=B455),('Resultater 2025'!$F$3:$F$64))</f>
        <v>0</v>
      </c>
      <c r="G455" s="18" cm="1">
        <f t="array" ref="G455">SUMPRODUCT(--('Pr 2024'!$B$5:$B$663=B455),('Pr 2024'!$G$5:$G$663))+SUMPRODUCT(--('Resultater 2025'!$B$3:$B$64=B455),('Resultater 2025'!$G$3:$G$64))</f>
        <v>0</v>
      </c>
    </row>
    <row r="456" spans="1:7" x14ac:dyDescent="0.3">
      <c r="A456" s="19">
        <f t="shared" si="7"/>
        <v>422</v>
      </c>
      <c r="B456" s="23" t="s">
        <v>630</v>
      </c>
      <c r="C456" s="23" t="s">
        <v>34</v>
      </c>
      <c r="D456" s="20" cm="1">
        <f t="array" ref="D456">SUMPRODUCT(--('Pr 2024'!$B$5:$B$663=B456),('Pr 2024'!$D$5:$D$663))+SUMPRODUCT(--('Resultater 2025'!$B$3:$B$64=B456),('Resultater 2025'!$D$3:$D$64))</f>
        <v>2</v>
      </c>
      <c r="E456" s="18" cm="1">
        <f t="array" ref="E456">SUMPRODUCT(--('Pr 2024'!$B$5:$B$663=B456),('Pr 2024'!$E$5:$E$663))+SUMPRODUCT(--('Resultater 2025'!$B$3:$B$64=B456),('Resultater 2025'!$E$3:$E$64))</f>
        <v>0</v>
      </c>
      <c r="F456" s="18" cm="1">
        <f t="array" ref="F456">SUMPRODUCT(--('Pr 2024'!$B$5:$B$663=B456),('Pr 2024'!$F$5:$F$663))+SUMPRODUCT(--('Resultater 2025'!$B$3:$B$64=B456),('Resultater 2025'!$F$3:$F$64))</f>
        <v>0</v>
      </c>
      <c r="G456" s="18" cm="1">
        <f t="array" ref="G456">SUMPRODUCT(--('Pr 2024'!$B$5:$B$663=B456),('Pr 2024'!$G$5:$G$663))+SUMPRODUCT(--('Resultater 2025'!$B$3:$B$64=B456),('Resultater 2025'!$G$3:$G$64))</f>
        <v>0</v>
      </c>
    </row>
    <row r="457" spans="1:7" x14ac:dyDescent="0.3">
      <c r="A457" s="19">
        <f t="shared" si="7"/>
        <v>422</v>
      </c>
      <c r="B457" s="21" t="s">
        <v>711</v>
      </c>
      <c r="C457" s="21" t="s">
        <v>685</v>
      </c>
      <c r="D457" s="20" cm="1">
        <f t="array" ref="D457">SUMPRODUCT(--('Pr 2024'!$B$5:$B$663=B457),('Pr 2024'!$D$5:$D$663))+SUMPRODUCT(--('Resultater 2025'!$B$3:$B$64=B457),('Resultater 2025'!$D$3:$D$64))</f>
        <v>2</v>
      </c>
      <c r="E457" s="18" cm="1">
        <f t="array" ref="E457">SUMPRODUCT(--('Pr 2024'!$B$5:$B$663=B457),('Pr 2024'!$E$5:$E$663))+SUMPRODUCT(--('Resultater 2025'!$B$3:$B$64=B457),('Resultater 2025'!$E$3:$E$64))</f>
        <v>0</v>
      </c>
      <c r="F457" s="18" cm="1">
        <f t="array" ref="F457">SUMPRODUCT(--('Pr 2024'!$B$5:$B$663=B457),('Pr 2024'!$F$5:$F$663))+SUMPRODUCT(--('Resultater 2025'!$B$3:$B$64=B457),('Resultater 2025'!$F$3:$F$64))</f>
        <v>0</v>
      </c>
      <c r="G457" s="18" cm="1">
        <f t="array" ref="G457">SUMPRODUCT(--('Pr 2024'!$B$5:$B$663=B457),('Pr 2024'!$G$5:$G$663))+SUMPRODUCT(--('Resultater 2025'!$B$3:$B$64=B457),('Resultater 2025'!$G$3:$G$64))</f>
        <v>0</v>
      </c>
    </row>
    <row r="458" spans="1:7" x14ac:dyDescent="0.3">
      <c r="A458" s="19">
        <f t="shared" si="7"/>
        <v>422</v>
      </c>
      <c r="B458" s="21" t="s">
        <v>720</v>
      </c>
      <c r="C458" s="21" t="s">
        <v>35</v>
      </c>
      <c r="D458" s="20" cm="1">
        <f t="array" ref="D458">SUMPRODUCT(--('Pr 2024'!$B$5:$B$663=B458),('Pr 2024'!$D$5:$D$663))+SUMPRODUCT(--('Resultater 2025'!$B$3:$B$64=B458),('Resultater 2025'!$D$3:$D$64))</f>
        <v>2</v>
      </c>
      <c r="E458" s="18" cm="1">
        <f t="array" ref="E458">SUMPRODUCT(--('Pr 2024'!$B$5:$B$663=B458),('Pr 2024'!$E$5:$E$663))+SUMPRODUCT(--('Resultater 2025'!$B$3:$B$64=B458),('Resultater 2025'!$E$3:$E$64))</f>
        <v>0</v>
      </c>
      <c r="F458" s="18" cm="1">
        <f t="array" ref="F458">SUMPRODUCT(--('Pr 2024'!$B$5:$B$663=B458),('Pr 2024'!$F$5:$F$663))+SUMPRODUCT(--('Resultater 2025'!$B$3:$B$64=B458),('Resultater 2025'!$F$3:$F$64))</f>
        <v>0</v>
      </c>
      <c r="G458" s="18" cm="1">
        <f t="array" ref="G458">SUMPRODUCT(--('Pr 2024'!$B$5:$B$663=B458),('Pr 2024'!$G$5:$G$663))+SUMPRODUCT(--('Resultater 2025'!$B$3:$B$64=B458),('Resultater 2025'!$G$3:$G$64))</f>
        <v>0</v>
      </c>
    </row>
    <row r="459" spans="1:7" x14ac:dyDescent="0.3">
      <c r="A459" s="19">
        <f t="shared" si="7"/>
        <v>422</v>
      </c>
      <c r="B459" s="23" t="s">
        <v>762</v>
      </c>
      <c r="C459" s="23" t="s">
        <v>33</v>
      </c>
      <c r="D459" s="20" cm="1">
        <f t="array" ref="D459">SUMPRODUCT(--('Pr 2024'!$B$5:$B$663=B459),('Pr 2024'!$D$5:$D$663))+SUMPRODUCT(--('Resultater 2025'!$B$3:$B$64=B459),('Resultater 2025'!$D$3:$D$64))</f>
        <v>2</v>
      </c>
      <c r="E459" s="18" cm="1">
        <f t="array" ref="E459">SUMPRODUCT(--('Pr 2024'!$B$5:$B$663=B459),('Pr 2024'!$E$5:$E$663))+SUMPRODUCT(--('Resultater 2025'!$B$3:$B$64=B459),('Resultater 2025'!$E$3:$E$64))</f>
        <v>0</v>
      </c>
      <c r="F459" s="18" cm="1">
        <f t="array" ref="F459">SUMPRODUCT(--('Pr 2024'!$B$5:$B$663=B459),('Pr 2024'!$F$5:$F$663))+SUMPRODUCT(--('Resultater 2025'!$B$3:$B$64=B459),('Resultater 2025'!$F$3:$F$64))</f>
        <v>0</v>
      </c>
      <c r="G459" s="18" cm="1">
        <f t="array" ref="G459">SUMPRODUCT(--('Pr 2024'!$B$5:$B$663=B459),('Pr 2024'!$G$5:$G$663))+SUMPRODUCT(--('Resultater 2025'!$B$3:$B$64=B459),('Resultater 2025'!$G$3:$G$64))</f>
        <v>0</v>
      </c>
    </row>
    <row r="460" spans="1:7" x14ac:dyDescent="0.3">
      <c r="A460" s="19">
        <f t="shared" si="7"/>
        <v>456</v>
      </c>
      <c r="B460" s="21" t="s">
        <v>631</v>
      </c>
      <c r="C460" s="21" t="s">
        <v>42</v>
      </c>
      <c r="D460" s="20" cm="1">
        <f t="array" ref="D460">SUMPRODUCT(--('Pr 2024'!$B$5:$B$663=B460),('Pr 2024'!$D$5:$D$663))+SUMPRODUCT(--('Resultater 2025'!$B$3:$B$64=B460),('Resultater 2025'!$D$3:$D$64))</f>
        <v>1</v>
      </c>
      <c r="E460" s="18" cm="1">
        <f t="array" ref="E460">SUMPRODUCT(--('Pr 2024'!$B$5:$B$663=B460),('Pr 2024'!$E$5:$E$663))+SUMPRODUCT(--('Resultater 2025'!$B$3:$B$64=B460),('Resultater 2025'!$E$3:$E$64))</f>
        <v>0</v>
      </c>
      <c r="F460" s="18" cm="1">
        <f t="array" ref="F460">SUMPRODUCT(--('Pr 2024'!$B$5:$B$663=B460),('Pr 2024'!$F$5:$F$663))+SUMPRODUCT(--('Resultater 2025'!$B$3:$B$64=B460),('Resultater 2025'!$F$3:$F$64))</f>
        <v>0</v>
      </c>
      <c r="G460" s="18" cm="1">
        <f t="array" ref="G460">SUMPRODUCT(--('Pr 2024'!$B$5:$B$663=B460),('Pr 2024'!$G$5:$G$663))+SUMPRODUCT(--('Resultater 2025'!$B$3:$B$64=B460),('Resultater 2025'!$G$3:$G$64))</f>
        <v>0</v>
      </c>
    </row>
    <row r="461" spans="1:7" x14ac:dyDescent="0.3">
      <c r="A461" s="19">
        <f t="shared" si="7"/>
        <v>456</v>
      </c>
      <c r="B461" s="21" t="s">
        <v>632</v>
      </c>
      <c r="C461" s="21" t="s">
        <v>27</v>
      </c>
      <c r="D461" s="20" cm="1">
        <f t="array" ref="D461">SUMPRODUCT(--('Pr 2024'!$B$5:$B$663=B461),('Pr 2024'!$D$5:$D$663))+SUMPRODUCT(--('Resultater 2025'!$B$3:$B$64=B461),('Resultater 2025'!$D$3:$D$64))</f>
        <v>1</v>
      </c>
      <c r="E461" s="18" cm="1">
        <f t="array" ref="E461">SUMPRODUCT(--('Pr 2024'!$B$5:$B$663=B461),('Pr 2024'!$E$5:$E$663))+SUMPRODUCT(--('Resultater 2025'!$B$3:$B$64=B461),('Resultater 2025'!$E$3:$E$64))</f>
        <v>0</v>
      </c>
      <c r="F461" s="18" cm="1">
        <f t="array" ref="F461">SUMPRODUCT(--('Pr 2024'!$B$5:$B$663=B461),('Pr 2024'!$F$5:$F$663))+SUMPRODUCT(--('Resultater 2025'!$B$3:$B$64=B461),('Resultater 2025'!$F$3:$F$64))</f>
        <v>0</v>
      </c>
      <c r="G461" s="18" cm="1">
        <f t="array" ref="G461">SUMPRODUCT(--('Pr 2024'!$B$5:$B$663=B461),('Pr 2024'!$G$5:$G$663))+SUMPRODUCT(--('Resultater 2025'!$B$3:$B$64=B461),('Resultater 2025'!$G$3:$G$64))</f>
        <v>0</v>
      </c>
    </row>
    <row r="462" spans="1:7" x14ac:dyDescent="0.3">
      <c r="A462" s="19">
        <f t="shared" si="7"/>
        <v>456</v>
      </c>
      <c r="B462" s="21" t="s">
        <v>633</v>
      </c>
      <c r="C462" s="21" t="s">
        <v>53</v>
      </c>
      <c r="D462" s="20" cm="1">
        <f t="array" ref="D462">SUMPRODUCT(--('Pr 2024'!$B$5:$B$663=B462),('Pr 2024'!$D$5:$D$663))+SUMPRODUCT(--('Resultater 2025'!$B$3:$B$64=B462),('Resultater 2025'!$D$3:$D$64))</f>
        <v>1</v>
      </c>
      <c r="E462" s="18" cm="1">
        <f t="array" ref="E462">SUMPRODUCT(--('Pr 2024'!$B$5:$B$663=B462),('Pr 2024'!$E$5:$E$663))+SUMPRODUCT(--('Resultater 2025'!$B$3:$B$64=B462),('Resultater 2025'!$E$3:$E$64))</f>
        <v>0</v>
      </c>
      <c r="F462" s="18" cm="1">
        <f t="array" ref="F462">SUMPRODUCT(--('Pr 2024'!$B$5:$B$663=B462),('Pr 2024'!$F$5:$F$663))+SUMPRODUCT(--('Resultater 2025'!$B$3:$B$64=B462),('Resultater 2025'!$F$3:$F$64))</f>
        <v>0</v>
      </c>
      <c r="G462" s="18" cm="1">
        <f t="array" ref="G462">SUMPRODUCT(--('Pr 2024'!$B$5:$B$663=B462),('Pr 2024'!$G$5:$G$663))+SUMPRODUCT(--('Resultater 2025'!$B$3:$B$64=B462),('Resultater 2025'!$G$3:$G$64))</f>
        <v>0</v>
      </c>
    </row>
    <row r="463" spans="1:7" x14ac:dyDescent="0.3">
      <c r="A463" s="19">
        <f t="shared" si="7"/>
        <v>456</v>
      </c>
      <c r="B463" s="23" t="s">
        <v>634</v>
      </c>
      <c r="C463" s="23" t="s">
        <v>54</v>
      </c>
      <c r="D463" s="20" cm="1">
        <f t="array" ref="D463">SUMPRODUCT(--('Pr 2024'!$B$5:$B$663=B463),('Pr 2024'!$D$5:$D$663))+SUMPRODUCT(--('Resultater 2025'!$B$3:$B$64=B463),('Resultater 2025'!$D$3:$D$64))</f>
        <v>1</v>
      </c>
      <c r="E463" s="18" cm="1">
        <f t="array" ref="E463">SUMPRODUCT(--('Pr 2024'!$B$5:$B$663=B463),('Pr 2024'!$E$5:$E$663))+SUMPRODUCT(--('Resultater 2025'!$B$3:$B$64=B463),('Resultater 2025'!$E$3:$E$64))</f>
        <v>0</v>
      </c>
      <c r="F463" s="18" cm="1">
        <f t="array" ref="F463">SUMPRODUCT(--('Pr 2024'!$B$5:$B$663=B463),('Pr 2024'!$F$5:$F$663))+SUMPRODUCT(--('Resultater 2025'!$B$3:$B$64=B463),('Resultater 2025'!$F$3:$F$64))</f>
        <v>0</v>
      </c>
      <c r="G463" s="18" cm="1">
        <f t="array" ref="G463">SUMPRODUCT(--('Pr 2024'!$B$5:$B$663=B463),('Pr 2024'!$G$5:$G$663))+SUMPRODUCT(--('Resultater 2025'!$B$3:$B$64=B463),('Resultater 2025'!$G$3:$G$64))</f>
        <v>0</v>
      </c>
    </row>
    <row r="464" spans="1:7" x14ac:dyDescent="0.3">
      <c r="A464" s="19">
        <f t="shared" si="7"/>
        <v>456</v>
      </c>
      <c r="B464" s="21" t="s">
        <v>635</v>
      </c>
      <c r="C464" s="21" t="s">
        <v>636</v>
      </c>
      <c r="D464" s="20" cm="1">
        <f t="array" ref="D464">SUMPRODUCT(--('Pr 2024'!$B$5:$B$663=B464),('Pr 2024'!$D$5:$D$663))+SUMPRODUCT(--('Resultater 2025'!$B$3:$B$64=B464),('Resultater 2025'!$D$3:$D$64))</f>
        <v>1</v>
      </c>
      <c r="E464" s="18" cm="1">
        <f t="array" ref="E464">SUMPRODUCT(--('Pr 2024'!$B$5:$B$663=B464),('Pr 2024'!$E$5:$E$663))+SUMPRODUCT(--('Resultater 2025'!$B$3:$B$64=B464),('Resultater 2025'!$E$3:$E$64))</f>
        <v>0</v>
      </c>
      <c r="F464" s="18" cm="1">
        <f t="array" ref="F464">SUMPRODUCT(--('Pr 2024'!$B$5:$B$663=B464),('Pr 2024'!$F$5:$F$663))+SUMPRODUCT(--('Resultater 2025'!$B$3:$B$64=B464),('Resultater 2025'!$F$3:$F$64))</f>
        <v>0</v>
      </c>
      <c r="G464" s="18" cm="1">
        <f t="array" ref="G464">SUMPRODUCT(--('Pr 2024'!$B$5:$B$663=B464),('Pr 2024'!$G$5:$G$663))+SUMPRODUCT(--('Resultater 2025'!$B$3:$B$64=B464),('Resultater 2025'!$G$3:$G$64))</f>
        <v>0</v>
      </c>
    </row>
    <row r="465" spans="1:7" x14ac:dyDescent="0.3">
      <c r="A465" s="19">
        <f t="shared" si="7"/>
        <v>456</v>
      </c>
      <c r="B465" s="23" t="s">
        <v>637</v>
      </c>
      <c r="C465" s="23" t="s">
        <v>51</v>
      </c>
      <c r="D465" s="20" cm="1">
        <f t="array" ref="D465">SUMPRODUCT(--('Pr 2024'!$B$5:$B$663=B465),('Pr 2024'!$D$5:$D$663))+SUMPRODUCT(--('Resultater 2025'!$B$3:$B$64=B465),('Resultater 2025'!$D$3:$D$64))</f>
        <v>1</v>
      </c>
      <c r="E465" s="18" cm="1">
        <f t="array" ref="E465">SUMPRODUCT(--('Pr 2024'!$B$5:$B$663=B465),('Pr 2024'!$E$5:$E$663))+SUMPRODUCT(--('Resultater 2025'!$B$3:$B$64=B465),('Resultater 2025'!$E$3:$E$64))</f>
        <v>0</v>
      </c>
      <c r="F465" s="18" cm="1">
        <f t="array" ref="F465">SUMPRODUCT(--('Pr 2024'!$B$5:$B$663=B465),('Pr 2024'!$F$5:$F$663))+SUMPRODUCT(--('Resultater 2025'!$B$3:$B$64=B465),('Resultater 2025'!$F$3:$F$64))</f>
        <v>0</v>
      </c>
      <c r="G465" s="18" cm="1">
        <f t="array" ref="G465">SUMPRODUCT(--('Pr 2024'!$B$5:$B$663=B465),('Pr 2024'!$G$5:$G$663))+SUMPRODUCT(--('Resultater 2025'!$B$3:$B$64=B465),('Resultater 2025'!$G$3:$G$64))</f>
        <v>0</v>
      </c>
    </row>
    <row r="466" spans="1:7" x14ac:dyDescent="0.3">
      <c r="A466" s="19">
        <f t="shared" si="7"/>
        <v>456</v>
      </c>
      <c r="B466" s="23" t="s">
        <v>638</v>
      </c>
      <c r="C466" s="23" t="s">
        <v>20</v>
      </c>
      <c r="D466" s="20" cm="1">
        <f t="array" ref="D466">SUMPRODUCT(--('Pr 2024'!$B$5:$B$663=B466),('Pr 2024'!$D$5:$D$663))+SUMPRODUCT(--('Resultater 2025'!$B$3:$B$64=B466),('Resultater 2025'!$D$3:$D$64))</f>
        <v>1</v>
      </c>
      <c r="E466" s="18" cm="1">
        <f t="array" ref="E466">SUMPRODUCT(--('Pr 2024'!$B$5:$B$663=B466),('Pr 2024'!$E$5:$E$663))+SUMPRODUCT(--('Resultater 2025'!$B$3:$B$64=B466),('Resultater 2025'!$E$3:$E$64))</f>
        <v>0</v>
      </c>
      <c r="F466" s="18" cm="1">
        <f t="array" ref="F466">SUMPRODUCT(--('Pr 2024'!$B$5:$B$663=B466),('Pr 2024'!$F$5:$F$663))+SUMPRODUCT(--('Resultater 2025'!$B$3:$B$64=B466),('Resultater 2025'!$F$3:$F$64))</f>
        <v>0</v>
      </c>
      <c r="G466" s="18" cm="1">
        <f t="array" ref="G466">SUMPRODUCT(--('Pr 2024'!$B$5:$B$663=B466),('Pr 2024'!$G$5:$G$663))+SUMPRODUCT(--('Resultater 2025'!$B$3:$B$64=B466),('Resultater 2025'!$G$3:$G$64))</f>
        <v>0</v>
      </c>
    </row>
    <row r="467" spans="1:7" x14ac:dyDescent="0.3">
      <c r="A467" s="19">
        <f t="shared" si="7"/>
        <v>456</v>
      </c>
      <c r="B467" s="21" t="s">
        <v>639</v>
      </c>
      <c r="C467" s="21" t="s">
        <v>23</v>
      </c>
      <c r="D467" s="20" cm="1">
        <f t="array" ref="D467">SUMPRODUCT(--('Pr 2024'!$B$5:$B$663=B467),('Pr 2024'!$D$5:$D$663))+SUMPRODUCT(--('Resultater 2025'!$B$3:$B$64=B467),('Resultater 2025'!$D$3:$D$64))</f>
        <v>1</v>
      </c>
      <c r="E467" s="18" cm="1">
        <f t="array" ref="E467">SUMPRODUCT(--('Pr 2024'!$B$5:$B$663=B467),('Pr 2024'!$E$5:$E$663))+SUMPRODUCT(--('Resultater 2025'!$B$3:$B$64=B467),('Resultater 2025'!$E$3:$E$64))</f>
        <v>0</v>
      </c>
      <c r="F467" s="18" cm="1">
        <f t="array" ref="F467">SUMPRODUCT(--('Pr 2024'!$B$5:$B$663=B467),('Pr 2024'!$F$5:$F$663))+SUMPRODUCT(--('Resultater 2025'!$B$3:$B$64=B467),('Resultater 2025'!$F$3:$F$64))</f>
        <v>0</v>
      </c>
      <c r="G467" s="18" cm="1">
        <f t="array" ref="G467">SUMPRODUCT(--('Pr 2024'!$B$5:$B$663=B467),('Pr 2024'!$G$5:$G$663))+SUMPRODUCT(--('Resultater 2025'!$B$3:$B$64=B467),('Resultater 2025'!$G$3:$G$64))</f>
        <v>0</v>
      </c>
    </row>
    <row r="468" spans="1:7" x14ac:dyDescent="0.3">
      <c r="A468" s="19">
        <f t="shared" si="7"/>
        <v>456</v>
      </c>
      <c r="B468" s="21" t="s">
        <v>640</v>
      </c>
      <c r="C468" s="21" t="s">
        <v>37</v>
      </c>
      <c r="D468" s="20" cm="1">
        <f t="array" ref="D468">SUMPRODUCT(--('Pr 2024'!$B$5:$B$663=B468),('Pr 2024'!$D$5:$D$663))+SUMPRODUCT(--('Resultater 2025'!$B$3:$B$64=B468),('Resultater 2025'!$D$3:$D$64))</f>
        <v>1</v>
      </c>
      <c r="E468" s="18" cm="1">
        <f t="array" ref="E468">SUMPRODUCT(--('Pr 2024'!$B$5:$B$663=B468),('Pr 2024'!$E$5:$E$663))+SUMPRODUCT(--('Resultater 2025'!$B$3:$B$64=B468),('Resultater 2025'!$E$3:$E$64))</f>
        <v>0</v>
      </c>
      <c r="F468" s="18" cm="1">
        <f t="array" ref="F468">SUMPRODUCT(--('Pr 2024'!$B$5:$B$663=B468),('Pr 2024'!$F$5:$F$663))+SUMPRODUCT(--('Resultater 2025'!$B$3:$B$64=B468),('Resultater 2025'!$F$3:$F$64))</f>
        <v>0</v>
      </c>
      <c r="G468" s="18" cm="1">
        <f t="array" ref="G468">SUMPRODUCT(--('Pr 2024'!$B$5:$B$663=B468),('Pr 2024'!$G$5:$G$663))+SUMPRODUCT(--('Resultater 2025'!$B$3:$B$64=B468),('Resultater 2025'!$G$3:$G$64))</f>
        <v>0</v>
      </c>
    </row>
    <row r="469" spans="1:7" x14ac:dyDescent="0.3">
      <c r="A469" s="19">
        <f t="shared" si="7"/>
        <v>456</v>
      </c>
      <c r="B469" s="21" t="s">
        <v>641</v>
      </c>
      <c r="C469" s="21" t="s">
        <v>18</v>
      </c>
      <c r="D469" s="20" cm="1">
        <f t="array" ref="D469">SUMPRODUCT(--('Pr 2024'!$B$5:$B$663=B469),('Pr 2024'!$D$5:$D$663))+SUMPRODUCT(--('Resultater 2025'!$B$3:$B$64=B469),('Resultater 2025'!$D$3:$D$64))</f>
        <v>1</v>
      </c>
      <c r="E469" s="18" cm="1">
        <f t="array" ref="E469">SUMPRODUCT(--('Pr 2024'!$B$5:$B$663=B469),('Pr 2024'!$E$5:$E$663))+SUMPRODUCT(--('Resultater 2025'!$B$3:$B$64=B469),('Resultater 2025'!$E$3:$E$64))</f>
        <v>0</v>
      </c>
      <c r="F469" s="18" cm="1">
        <f t="array" ref="F469">SUMPRODUCT(--('Pr 2024'!$B$5:$B$663=B469),('Pr 2024'!$F$5:$F$663))+SUMPRODUCT(--('Resultater 2025'!$B$3:$B$64=B469),('Resultater 2025'!$F$3:$F$64))</f>
        <v>0</v>
      </c>
      <c r="G469" s="18" cm="1">
        <f t="array" ref="G469">SUMPRODUCT(--('Pr 2024'!$B$5:$B$663=B469),('Pr 2024'!$G$5:$G$663))+SUMPRODUCT(--('Resultater 2025'!$B$3:$B$64=B469),('Resultater 2025'!$G$3:$G$64))</f>
        <v>0</v>
      </c>
    </row>
    <row r="470" spans="1:7" x14ac:dyDescent="0.3">
      <c r="A470" s="19">
        <f t="shared" si="7"/>
        <v>456</v>
      </c>
      <c r="B470" s="21" t="s">
        <v>642</v>
      </c>
      <c r="C470" s="21" t="s">
        <v>643</v>
      </c>
      <c r="D470" s="20" cm="1">
        <f t="array" ref="D470">SUMPRODUCT(--('Pr 2024'!$B$5:$B$663=B470),('Pr 2024'!$D$5:$D$663))+SUMPRODUCT(--('Resultater 2025'!$B$3:$B$64=B470),('Resultater 2025'!$D$3:$D$64))</f>
        <v>1</v>
      </c>
      <c r="E470" s="18" cm="1">
        <f t="array" ref="E470">SUMPRODUCT(--('Pr 2024'!$B$5:$B$663=B470),('Pr 2024'!$E$5:$E$663))+SUMPRODUCT(--('Resultater 2025'!$B$3:$B$64=B470),('Resultater 2025'!$E$3:$E$64))</f>
        <v>0</v>
      </c>
      <c r="F470" s="18" cm="1">
        <f t="array" ref="F470">SUMPRODUCT(--('Pr 2024'!$B$5:$B$663=B470),('Pr 2024'!$F$5:$F$663))+SUMPRODUCT(--('Resultater 2025'!$B$3:$B$64=B470),('Resultater 2025'!$F$3:$F$64))</f>
        <v>0</v>
      </c>
      <c r="G470" s="18" cm="1">
        <f t="array" ref="G470">SUMPRODUCT(--('Pr 2024'!$B$5:$B$663=B470),('Pr 2024'!$G$5:$G$663))+SUMPRODUCT(--('Resultater 2025'!$B$3:$B$64=B470),('Resultater 2025'!$G$3:$G$64))</f>
        <v>0</v>
      </c>
    </row>
    <row r="471" spans="1:7" x14ac:dyDescent="0.3">
      <c r="A471" s="19">
        <f t="shared" si="7"/>
        <v>456</v>
      </c>
      <c r="B471" s="21" t="s">
        <v>644</v>
      </c>
      <c r="C471" s="21" t="s">
        <v>41</v>
      </c>
      <c r="D471" s="20" cm="1">
        <f t="array" ref="D471">SUMPRODUCT(--('Pr 2024'!$B$5:$B$663=B471),('Pr 2024'!$D$5:$D$663))+SUMPRODUCT(--('Resultater 2025'!$B$3:$B$64=B471),('Resultater 2025'!$D$3:$D$64))</f>
        <v>1</v>
      </c>
      <c r="E471" s="18" cm="1">
        <f t="array" ref="E471">SUMPRODUCT(--('Pr 2024'!$B$5:$B$663=B471),('Pr 2024'!$E$5:$E$663))+SUMPRODUCT(--('Resultater 2025'!$B$3:$B$64=B471),('Resultater 2025'!$E$3:$E$64))</f>
        <v>0</v>
      </c>
      <c r="F471" s="18" cm="1">
        <f t="array" ref="F471">SUMPRODUCT(--('Pr 2024'!$B$5:$B$663=B471),('Pr 2024'!$F$5:$F$663))+SUMPRODUCT(--('Resultater 2025'!$B$3:$B$64=B471),('Resultater 2025'!$F$3:$F$64))</f>
        <v>0</v>
      </c>
      <c r="G471" s="18" cm="1">
        <f t="array" ref="G471">SUMPRODUCT(--('Pr 2024'!$B$5:$B$663=B471),('Pr 2024'!$G$5:$G$663))+SUMPRODUCT(--('Resultater 2025'!$B$3:$B$64=B471),('Resultater 2025'!$G$3:$G$64))</f>
        <v>0</v>
      </c>
    </row>
    <row r="472" spans="1:7" x14ac:dyDescent="0.3">
      <c r="A472" s="19">
        <f t="shared" si="7"/>
        <v>456</v>
      </c>
      <c r="B472" s="21" t="s">
        <v>645</v>
      </c>
      <c r="C472" s="21" t="s">
        <v>61</v>
      </c>
      <c r="D472" s="20" cm="1">
        <f t="array" ref="D472">SUMPRODUCT(--('Pr 2024'!$B$5:$B$663=B472),('Pr 2024'!$D$5:$D$663))+SUMPRODUCT(--('Resultater 2025'!$B$3:$B$64=B472),('Resultater 2025'!$D$3:$D$64))</f>
        <v>1</v>
      </c>
      <c r="E472" s="18" cm="1">
        <f t="array" ref="E472">SUMPRODUCT(--('Pr 2024'!$B$5:$B$663=B472),('Pr 2024'!$E$5:$E$663))+SUMPRODUCT(--('Resultater 2025'!$B$3:$B$64=B472),('Resultater 2025'!$E$3:$E$64))</f>
        <v>0</v>
      </c>
      <c r="F472" s="18" cm="1">
        <f t="array" ref="F472">SUMPRODUCT(--('Pr 2024'!$B$5:$B$663=B472),('Pr 2024'!$F$5:$F$663))+SUMPRODUCT(--('Resultater 2025'!$B$3:$B$64=B472),('Resultater 2025'!$F$3:$F$64))</f>
        <v>0</v>
      </c>
      <c r="G472" s="18" cm="1">
        <f t="array" ref="G472">SUMPRODUCT(--('Pr 2024'!$B$5:$B$663=B472),('Pr 2024'!$G$5:$G$663))+SUMPRODUCT(--('Resultater 2025'!$B$3:$B$64=B472),('Resultater 2025'!$G$3:$G$64))</f>
        <v>0</v>
      </c>
    </row>
    <row r="473" spans="1:7" x14ac:dyDescent="0.3">
      <c r="A473" s="19">
        <f t="shared" si="7"/>
        <v>456</v>
      </c>
      <c r="B473" s="21" t="s">
        <v>646</v>
      </c>
      <c r="C473" s="21" t="s">
        <v>25</v>
      </c>
      <c r="D473" s="20" cm="1">
        <f t="array" ref="D473">SUMPRODUCT(--('Pr 2024'!$B$5:$B$663=B473),('Pr 2024'!$D$5:$D$663))+SUMPRODUCT(--('Resultater 2025'!$B$3:$B$64=B473),('Resultater 2025'!$D$3:$D$64))</f>
        <v>1</v>
      </c>
      <c r="E473" s="18" cm="1">
        <f t="array" ref="E473">SUMPRODUCT(--('Pr 2024'!$B$5:$B$663=B473),('Pr 2024'!$E$5:$E$663))+SUMPRODUCT(--('Resultater 2025'!$B$3:$B$64=B473),('Resultater 2025'!$E$3:$E$64))</f>
        <v>0</v>
      </c>
      <c r="F473" s="18" cm="1">
        <f t="array" ref="F473">SUMPRODUCT(--('Pr 2024'!$B$5:$B$663=B473),('Pr 2024'!$F$5:$F$663))+SUMPRODUCT(--('Resultater 2025'!$B$3:$B$64=B473),('Resultater 2025'!$F$3:$F$64))</f>
        <v>0</v>
      </c>
      <c r="G473" s="18" cm="1">
        <f t="array" ref="G473">SUMPRODUCT(--('Pr 2024'!$B$5:$B$663=B473),('Pr 2024'!$G$5:$G$663))+SUMPRODUCT(--('Resultater 2025'!$B$3:$B$64=B473),('Resultater 2025'!$G$3:$G$64))</f>
        <v>0</v>
      </c>
    </row>
    <row r="474" spans="1:7" x14ac:dyDescent="0.3">
      <c r="A474" s="19">
        <f t="shared" si="7"/>
        <v>456</v>
      </c>
      <c r="B474" s="23" t="s">
        <v>647</v>
      </c>
      <c r="C474" s="23" t="s">
        <v>12</v>
      </c>
      <c r="D474" s="20" cm="1">
        <f t="array" ref="D474">SUMPRODUCT(--('Pr 2024'!$B$5:$B$663=B474),('Pr 2024'!$D$5:$D$663))+SUMPRODUCT(--('Resultater 2025'!$B$3:$B$64=B474),('Resultater 2025'!$D$3:$D$64))</f>
        <v>1</v>
      </c>
      <c r="E474" s="18" cm="1">
        <f t="array" ref="E474">SUMPRODUCT(--('Pr 2024'!$B$5:$B$663=B474),('Pr 2024'!$E$5:$E$663))+SUMPRODUCT(--('Resultater 2025'!$B$3:$B$64=B474),('Resultater 2025'!$E$3:$E$64))</f>
        <v>0</v>
      </c>
      <c r="F474" s="18" cm="1">
        <f t="array" ref="F474">SUMPRODUCT(--('Pr 2024'!$B$5:$B$663=B474),('Pr 2024'!$F$5:$F$663))+SUMPRODUCT(--('Resultater 2025'!$B$3:$B$64=B474),('Resultater 2025'!$F$3:$F$64))</f>
        <v>0</v>
      </c>
      <c r="G474" s="18" cm="1">
        <f t="array" ref="G474">SUMPRODUCT(--('Pr 2024'!$B$5:$B$663=B474),('Pr 2024'!$G$5:$G$663))+SUMPRODUCT(--('Resultater 2025'!$B$3:$B$64=B474),('Resultater 2025'!$G$3:$G$64))</f>
        <v>0</v>
      </c>
    </row>
    <row r="475" spans="1:7" x14ac:dyDescent="0.3">
      <c r="A475" s="19">
        <f t="shared" si="7"/>
        <v>456</v>
      </c>
      <c r="B475" s="23" t="s">
        <v>648</v>
      </c>
      <c r="C475" s="23" t="s">
        <v>33</v>
      </c>
      <c r="D475" s="20" cm="1">
        <f t="array" ref="D475">SUMPRODUCT(--('Pr 2024'!$B$5:$B$663=B475),('Pr 2024'!$D$5:$D$663))+SUMPRODUCT(--('Resultater 2025'!$B$3:$B$64=B475),('Resultater 2025'!$D$3:$D$64))</f>
        <v>1</v>
      </c>
      <c r="E475" s="18" cm="1">
        <f t="array" ref="E475">SUMPRODUCT(--('Pr 2024'!$B$5:$B$663=B475),('Pr 2024'!$E$5:$E$663))+SUMPRODUCT(--('Resultater 2025'!$B$3:$B$64=B475),('Resultater 2025'!$E$3:$E$64))</f>
        <v>0</v>
      </c>
      <c r="F475" s="18" cm="1">
        <f t="array" ref="F475">SUMPRODUCT(--('Pr 2024'!$B$5:$B$663=B475),('Pr 2024'!$F$5:$F$663))+SUMPRODUCT(--('Resultater 2025'!$B$3:$B$64=B475),('Resultater 2025'!$F$3:$F$64))</f>
        <v>0</v>
      </c>
      <c r="G475" s="18" cm="1">
        <f t="array" ref="G475">SUMPRODUCT(--('Pr 2024'!$B$5:$B$663=B475),('Pr 2024'!$G$5:$G$663))+SUMPRODUCT(--('Resultater 2025'!$B$3:$B$64=B475),('Resultater 2025'!$G$3:$G$64))</f>
        <v>0</v>
      </c>
    </row>
    <row r="476" spans="1:7" x14ac:dyDescent="0.3">
      <c r="A476" s="19">
        <f t="shared" si="7"/>
        <v>456</v>
      </c>
      <c r="B476" s="21" t="s">
        <v>649</v>
      </c>
      <c r="C476" s="21" t="s">
        <v>34</v>
      </c>
      <c r="D476" s="20" cm="1">
        <f t="array" ref="D476">SUMPRODUCT(--('Pr 2024'!$B$5:$B$663=B476),('Pr 2024'!$D$5:$D$663))+SUMPRODUCT(--('Resultater 2025'!$B$3:$B$64=B476),('Resultater 2025'!$D$3:$D$64))</f>
        <v>1</v>
      </c>
      <c r="E476" s="18" cm="1">
        <f t="array" ref="E476">SUMPRODUCT(--('Pr 2024'!$B$5:$B$663=B476),('Pr 2024'!$E$5:$E$663))+SUMPRODUCT(--('Resultater 2025'!$B$3:$B$64=B476),('Resultater 2025'!$E$3:$E$64))</f>
        <v>0</v>
      </c>
      <c r="F476" s="18" cm="1">
        <f t="array" ref="F476">SUMPRODUCT(--('Pr 2024'!$B$5:$B$663=B476),('Pr 2024'!$F$5:$F$663))+SUMPRODUCT(--('Resultater 2025'!$B$3:$B$64=B476),('Resultater 2025'!$F$3:$F$64))</f>
        <v>0</v>
      </c>
      <c r="G476" s="18" cm="1">
        <f t="array" ref="G476">SUMPRODUCT(--('Pr 2024'!$B$5:$B$663=B476),('Pr 2024'!$G$5:$G$663))+SUMPRODUCT(--('Resultater 2025'!$B$3:$B$64=B476),('Resultater 2025'!$G$3:$G$64))</f>
        <v>0</v>
      </c>
    </row>
    <row r="477" spans="1:7" x14ac:dyDescent="0.3">
      <c r="A477" s="19">
        <f t="shared" si="7"/>
        <v>456</v>
      </c>
      <c r="B477" s="23" t="s">
        <v>650</v>
      </c>
      <c r="C477" s="23" t="s">
        <v>9</v>
      </c>
      <c r="D477" s="20" cm="1">
        <f t="array" ref="D477">SUMPRODUCT(--('Pr 2024'!$B$5:$B$663=B477),('Pr 2024'!$D$5:$D$663))+SUMPRODUCT(--('Resultater 2025'!$B$3:$B$64=B477),('Resultater 2025'!$D$3:$D$64))</f>
        <v>1</v>
      </c>
      <c r="E477" s="18" cm="1">
        <f t="array" ref="E477">SUMPRODUCT(--('Pr 2024'!$B$5:$B$663=B477),('Pr 2024'!$E$5:$E$663))+SUMPRODUCT(--('Resultater 2025'!$B$3:$B$64=B477),('Resultater 2025'!$E$3:$E$64))</f>
        <v>0</v>
      </c>
      <c r="F477" s="18" cm="1">
        <f t="array" ref="F477">SUMPRODUCT(--('Pr 2024'!$B$5:$B$663=B477),('Pr 2024'!$F$5:$F$663))+SUMPRODUCT(--('Resultater 2025'!$B$3:$B$64=B477),('Resultater 2025'!$F$3:$F$64))</f>
        <v>0</v>
      </c>
      <c r="G477" s="18" cm="1">
        <f t="array" ref="G477">SUMPRODUCT(--('Pr 2024'!$B$5:$B$663=B477),('Pr 2024'!$G$5:$G$663))+SUMPRODUCT(--('Resultater 2025'!$B$3:$B$64=B477),('Resultater 2025'!$G$3:$G$64))</f>
        <v>0</v>
      </c>
    </row>
    <row r="478" spans="1:7" x14ac:dyDescent="0.3">
      <c r="A478" s="19">
        <f t="shared" si="7"/>
        <v>456</v>
      </c>
      <c r="B478" s="21" t="s">
        <v>651</v>
      </c>
      <c r="C478" s="21" t="s">
        <v>652</v>
      </c>
      <c r="D478" s="20" cm="1">
        <f t="array" ref="D478">SUMPRODUCT(--('Pr 2024'!$B$5:$B$663=B478),('Pr 2024'!$D$5:$D$663))+SUMPRODUCT(--('Resultater 2025'!$B$3:$B$64=B478),('Resultater 2025'!$D$3:$D$64))</f>
        <v>1</v>
      </c>
      <c r="E478" s="18" cm="1">
        <f t="array" ref="E478">SUMPRODUCT(--('Pr 2024'!$B$5:$B$663=B478),('Pr 2024'!$E$5:$E$663))+SUMPRODUCT(--('Resultater 2025'!$B$3:$B$64=B478),('Resultater 2025'!$E$3:$E$64))</f>
        <v>0</v>
      </c>
      <c r="F478" s="18" cm="1">
        <f t="array" ref="F478">SUMPRODUCT(--('Pr 2024'!$B$5:$B$663=B478),('Pr 2024'!$F$5:$F$663))+SUMPRODUCT(--('Resultater 2025'!$B$3:$B$64=B478),('Resultater 2025'!$F$3:$F$64))</f>
        <v>0</v>
      </c>
      <c r="G478" s="18" cm="1">
        <f t="array" ref="G478">SUMPRODUCT(--('Pr 2024'!$B$5:$B$663=B478),('Pr 2024'!$G$5:$G$663))+SUMPRODUCT(--('Resultater 2025'!$B$3:$B$64=B478),('Resultater 2025'!$G$3:$G$64))</f>
        <v>0</v>
      </c>
    </row>
    <row r="479" spans="1:7" x14ac:dyDescent="0.3">
      <c r="A479" s="19">
        <f t="shared" si="7"/>
        <v>456</v>
      </c>
      <c r="B479" s="21" t="s">
        <v>653</v>
      </c>
      <c r="C479" s="21" t="s">
        <v>20</v>
      </c>
      <c r="D479" s="20" cm="1">
        <f t="array" ref="D479">SUMPRODUCT(--('Pr 2024'!$B$5:$B$663=B479),('Pr 2024'!$D$5:$D$663))+SUMPRODUCT(--('Resultater 2025'!$B$3:$B$64=B479),('Resultater 2025'!$D$3:$D$64))</f>
        <v>1</v>
      </c>
      <c r="E479" s="18" cm="1">
        <f t="array" ref="E479">SUMPRODUCT(--('Pr 2024'!$B$5:$B$663=B479),('Pr 2024'!$E$5:$E$663))+SUMPRODUCT(--('Resultater 2025'!$B$3:$B$64=B479),('Resultater 2025'!$E$3:$E$64))</f>
        <v>0</v>
      </c>
      <c r="F479" s="18" cm="1">
        <f t="array" ref="F479">SUMPRODUCT(--('Pr 2024'!$B$5:$B$663=B479),('Pr 2024'!$F$5:$F$663))+SUMPRODUCT(--('Resultater 2025'!$B$3:$B$64=B479),('Resultater 2025'!$F$3:$F$64))</f>
        <v>0</v>
      </c>
      <c r="G479" s="18" cm="1">
        <f t="array" ref="G479">SUMPRODUCT(--('Pr 2024'!$B$5:$B$663=B479),('Pr 2024'!$G$5:$G$663))+SUMPRODUCT(--('Resultater 2025'!$B$3:$B$64=B479),('Resultater 2025'!$G$3:$G$64))</f>
        <v>0</v>
      </c>
    </row>
    <row r="480" spans="1:7" x14ac:dyDescent="0.3">
      <c r="A480" s="19">
        <f t="shared" si="7"/>
        <v>456</v>
      </c>
      <c r="B480" s="21" t="s">
        <v>654</v>
      </c>
      <c r="C480" s="21" t="s">
        <v>655</v>
      </c>
      <c r="D480" s="20" cm="1">
        <f t="array" ref="D480">SUMPRODUCT(--('Pr 2024'!$B$5:$B$663=B480),('Pr 2024'!$D$5:$D$663))+SUMPRODUCT(--('Resultater 2025'!$B$3:$B$64=B480),('Resultater 2025'!$D$3:$D$64))</f>
        <v>1</v>
      </c>
      <c r="E480" s="18" cm="1">
        <f t="array" ref="E480">SUMPRODUCT(--('Pr 2024'!$B$5:$B$663=B480),('Pr 2024'!$E$5:$E$663))+SUMPRODUCT(--('Resultater 2025'!$B$3:$B$64=B480),('Resultater 2025'!$E$3:$E$64))</f>
        <v>0</v>
      </c>
      <c r="F480" s="18" cm="1">
        <f t="array" ref="F480">SUMPRODUCT(--('Pr 2024'!$B$5:$B$663=B480),('Pr 2024'!$F$5:$F$663))+SUMPRODUCT(--('Resultater 2025'!$B$3:$B$64=B480),('Resultater 2025'!$F$3:$F$64))</f>
        <v>0</v>
      </c>
      <c r="G480" s="18" cm="1">
        <f t="array" ref="G480">SUMPRODUCT(--('Pr 2024'!$B$5:$B$663=B480),('Pr 2024'!$G$5:$G$663))+SUMPRODUCT(--('Resultater 2025'!$B$3:$B$64=B480),('Resultater 2025'!$G$3:$G$64))</f>
        <v>0</v>
      </c>
    </row>
    <row r="481" spans="1:7" x14ac:dyDescent="0.3">
      <c r="A481" s="19">
        <f t="shared" si="7"/>
        <v>456</v>
      </c>
      <c r="B481" s="21" t="s">
        <v>656</v>
      </c>
      <c r="C481" s="21" t="s">
        <v>563</v>
      </c>
      <c r="D481" s="20" cm="1">
        <f t="array" ref="D481">SUMPRODUCT(--('Pr 2024'!$B$5:$B$663=B481),('Pr 2024'!$D$5:$D$663))+SUMPRODUCT(--('Resultater 2025'!$B$3:$B$64=B481),('Resultater 2025'!$D$3:$D$64))</f>
        <v>1</v>
      </c>
      <c r="E481" s="18" cm="1">
        <f t="array" ref="E481">SUMPRODUCT(--('Pr 2024'!$B$5:$B$663=B481),('Pr 2024'!$E$5:$E$663))+SUMPRODUCT(--('Resultater 2025'!$B$3:$B$64=B481),('Resultater 2025'!$E$3:$E$64))</f>
        <v>0</v>
      </c>
      <c r="F481" s="18" cm="1">
        <f t="array" ref="F481">SUMPRODUCT(--('Pr 2024'!$B$5:$B$663=B481),('Pr 2024'!$F$5:$F$663))+SUMPRODUCT(--('Resultater 2025'!$B$3:$B$64=B481),('Resultater 2025'!$F$3:$F$64))</f>
        <v>0</v>
      </c>
      <c r="G481" s="18" cm="1">
        <f t="array" ref="G481">SUMPRODUCT(--('Pr 2024'!$B$5:$B$663=B481),('Pr 2024'!$G$5:$G$663))+SUMPRODUCT(--('Resultater 2025'!$B$3:$B$64=B481),('Resultater 2025'!$G$3:$G$64))</f>
        <v>0</v>
      </c>
    </row>
    <row r="482" spans="1:7" x14ac:dyDescent="0.3">
      <c r="A482" s="19">
        <f t="shared" si="7"/>
        <v>456</v>
      </c>
      <c r="B482" s="23" t="s">
        <v>657</v>
      </c>
      <c r="C482" s="23" t="s">
        <v>34</v>
      </c>
      <c r="D482" s="20" cm="1">
        <f t="array" ref="D482">SUMPRODUCT(--('Pr 2024'!$B$5:$B$663=B482),('Pr 2024'!$D$5:$D$663))+SUMPRODUCT(--('Resultater 2025'!$B$3:$B$64=B482),('Resultater 2025'!$D$3:$D$64))</f>
        <v>1</v>
      </c>
      <c r="E482" s="18" cm="1">
        <f t="array" ref="E482">SUMPRODUCT(--('Pr 2024'!$B$5:$B$663=B482),('Pr 2024'!$E$5:$E$663))+SUMPRODUCT(--('Resultater 2025'!$B$3:$B$64=B482),('Resultater 2025'!$E$3:$E$64))</f>
        <v>0</v>
      </c>
      <c r="F482" s="18" cm="1">
        <f t="array" ref="F482">SUMPRODUCT(--('Pr 2024'!$B$5:$B$663=B482),('Pr 2024'!$F$5:$F$663))+SUMPRODUCT(--('Resultater 2025'!$B$3:$B$64=B482),('Resultater 2025'!$F$3:$F$64))</f>
        <v>0</v>
      </c>
      <c r="G482" s="18" cm="1">
        <f t="array" ref="G482">SUMPRODUCT(--('Pr 2024'!$B$5:$B$663=B482),('Pr 2024'!$G$5:$G$663))+SUMPRODUCT(--('Resultater 2025'!$B$3:$B$64=B482),('Resultater 2025'!$G$3:$G$64))</f>
        <v>0</v>
      </c>
    </row>
    <row r="483" spans="1:7" x14ac:dyDescent="0.3">
      <c r="A483" s="19">
        <f t="shared" si="7"/>
        <v>456</v>
      </c>
      <c r="B483" s="21" t="s">
        <v>658</v>
      </c>
      <c r="C483" s="21" t="s">
        <v>12</v>
      </c>
      <c r="D483" s="20" cm="1">
        <f t="array" ref="D483">SUMPRODUCT(--('Pr 2024'!$B$5:$B$663=B483),('Pr 2024'!$D$5:$D$663))+SUMPRODUCT(--('Resultater 2025'!$B$3:$B$64=B483),('Resultater 2025'!$D$3:$D$64))</f>
        <v>1</v>
      </c>
      <c r="E483" s="18" cm="1">
        <f t="array" ref="E483">SUMPRODUCT(--('Pr 2024'!$B$5:$B$663=B483),('Pr 2024'!$E$5:$E$663))+SUMPRODUCT(--('Resultater 2025'!$B$3:$B$64=B483),('Resultater 2025'!$E$3:$E$64))</f>
        <v>0</v>
      </c>
      <c r="F483" s="18" cm="1">
        <f t="array" ref="F483">SUMPRODUCT(--('Pr 2024'!$B$5:$B$663=B483),('Pr 2024'!$F$5:$F$663))+SUMPRODUCT(--('Resultater 2025'!$B$3:$B$64=B483),('Resultater 2025'!$F$3:$F$64))</f>
        <v>0</v>
      </c>
      <c r="G483" s="18" cm="1">
        <f t="array" ref="G483">SUMPRODUCT(--('Pr 2024'!$B$5:$B$663=B483),('Pr 2024'!$G$5:$G$663))+SUMPRODUCT(--('Resultater 2025'!$B$3:$B$64=B483),('Resultater 2025'!$G$3:$G$64))</f>
        <v>0</v>
      </c>
    </row>
    <row r="484" spans="1:7" x14ac:dyDescent="0.3">
      <c r="A484" s="19">
        <f t="shared" si="7"/>
        <v>456</v>
      </c>
      <c r="B484" s="23" t="s">
        <v>659</v>
      </c>
      <c r="C484" s="23" t="s">
        <v>660</v>
      </c>
      <c r="D484" s="20" cm="1">
        <f t="array" ref="D484">SUMPRODUCT(--('Pr 2024'!$B$5:$B$663=B484),('Pr 2024'!$D$5:$D$663))+SUMPRODUCT(--('Resultater 2025'!$B$3:$B$64=B484),('Resultater 2025'!$D$3:$D$64))</f>
        <v>1</v>
      </c>
      <c r="E484" s="18" cm="1">
        <f t="array" ref="E484">SUMPRODUCT(--('Pr 2024'!$B$5:$B$663=B484),('Pr 2024'!$E$5:$E$663))+SUMPRODUCT(--('Resultater 2025'!$B$3:$B$64=B484),('Resultater 2025'!$E$3:$E$64))</f>
        <v>0</v>
      </c>
      <c r="F484" s="18" cm="1">
        <f t="array" ref="F484">SUMPRODUCT(--('Pr 2024'!$B$5:$B$663=B484),('Pr 2024'!$F$5:$F$663))+SUMPRODUCT(--('Resultater 2025'!$B$3:$B$64=B484),('Resultater 2025'!$F$3:$F$64))</f>
        <v>0</v>
      </c>
      <c r="G484" s="18" cm="1">
        <f t="array" ref="G484">SUMPRODUCT(--('Pr 2024'!$B$5:$B$663=B484),('Pr 2024'!$G$5:$G$663))+SUMPRODUCT(--('Resultater 2025'!$B$3:$B$64=B484),('Resultater 2025'!$G$3:$G$64))</f>
        <v>0</v>
      </c>
    </row>
    <row r="485" spans="1:7" x14ac:dyDescent="0.3">
      <c r="A485" s="19">
        <f t="shared" si="7"/>
        <v>456</v>
      </c>
      <c r="B485" s="23" t="s">
        <v>661</v>
      </c>
      <c r="C485" s="23" t="s">
        <v>34</v>
      </c>
      <c r="D485" s="20" cm="1">
        <f t="array" ref="D485">SUMPRODUCT(--('Pr 2024'!$B$5:$B$663=B485),('Pr 2024'!$D$5:$D$663))+SUMPRODUCT(--('Resultater 2025'!$B$3:$B$64=B485),('Resultater 2025'!$D$3:$D$64))</f>
        <v>1</v>
      </c>
      <c r="E485" s="18" cm="1">
        <f t="array" ref="E485">SUMPRODUCT(--('Pr 2024'!$B$5:$B$663=B485),('Pr 2024'!$E$5:$E$663))+SUMPRODUCT(--('Resultater 2025'!$B$3:$B$64=B485),('Resultater 2025'!$E$3:$E$64))</f>
        <v>0</v>
      </c>
      <c r="F485" s="18" cm="1">
        <f t="array" ref="F485">SUMPRODUCT(--('Pr 2024'!$B$5:$B$663=B485),('Pr 2024'!$F$5:$F$663))+SUMPRODUCT(--('Resultater 2025'!$B$3:$B$64=B485),('Resultater 2025'!$F$3:$F$64))</f>
        <v>0</v>
      </c>
      <c r="G485" s="18" cm="1">
        <f t="array" ref="G485">SUMPRODUCT(--('Pr 2024'!$B$5:$B$663=B485),('Pr 2024'!$G$5:$G$663))+SUMPRODUCT(--('Resultater 2025'!$B$3:$B$64=B485),('Resultater 2025'!$G$3:$G$64))</f>
        <v>0</v>
      </c>
    </row>
    <row r="486" spans="1:7" x14ac:dyDescent="0.3">
      <c r="A486" s="19">
        <f t="shared" si="7"/>
        <v>456</v>
      </c>
      <c r="B486" s="23" t="s">
        <v>681</v>
      </c>
      <c r="C486" s="23" t="s">
        <v>72</v>
      </c>
      <c r="D486" s="20" cm="1">
        <f t="array" ref="D486">SUMPRODUCT(--('Pr 2024'!$B$5:$B$663=B486),('Pr 2024'!$D$5:$D$663))+SUMPRODUCT(--('Resultater 2025'!$B$3:$B$64=B486),('Resultater 2025'!$D$3:$D$64))</f>
        <v>1</v>
      </c>
      <c r="E486" s="18" cm="1">
        <f t="array" ref="E486">SUMPRODUCT(--('Pr 2024'!$B$5:$B$663=B486),('Pr 2024'!$E$5:$E$663))+SUMPRODUCT(--('Resultater 2025'!$B$3:$B$64=B486),('Resultater 2025'!$E$3:$E$64))</f>
        <v>0</v>
      </c>
      <c r="F486" s="18" cm="1">
        <f t="array" ref="F486">SUMPRODUCT(--('Pr 2024'!$B$5:$B$663=B486),('Pr 2024'!$F$5:$F$663))+SUMPRODUCT(--('Resultater 2025'!$B$3:$B$64=B486),('Resultater 2025'!$F$3:$F$64))</f>
        <v>0</v>
      </c>
      <c r="G486" s="18" cm="1">
        <f t="array" ref="G486">SUMPRODUCT(--('Pr 2024'!$B$5:$B$663=B486),('Pr 2024'!$G$5:$G$663))+SUMPRODUCT(--('Resultater 2025'!$B$3:$B$64=B486),('Resultater 2025'!$G$3:$G$64))</f>
        <v>0</v>
      </c>
    </row>
    <row r="487" spans="1:7" x14ac:dyDescent="0.3">
      <c r="A487" s="19">
        <f t="shared" si="7"/>
        <v>456</v>
      </c>
      <c r="B487" s="21" t="s">
        <v>686</v>
      </c>
      <c r="C487" s="21" t="s">
        <v>687</v>
      </c>
      <c r="D487" s="20" cm="1">
        <f t="array" ref="D487">SUMPRODUCT(--('Pr 2024'!$B$5:$B$663=B487),('Pr 2024'!$D$5:$D$663))+SUMPRODUCT(--('Resultater 2025'!$B$3:$B$64=B487),('Resultater 2025'!$D$3:$D$64))</f>
        <v>1</v>
      </c>
      <c r="E487" s="18" cm="1">
        <f t="array" ref="E487">SUMPRODUCT(--('Pr 2024'!$B$5:$B$663=B487),('Pr 2024'!$E$5:$E$663))+SUMPRODUCT(--('Resultater 2025'!$B$3:$B$64=B487),('Resultater 2025'!$E$3:$E$64))</f>
        <v>0</v>
      </c>
      <c r="F487" s="18" cm="1">
        <f t="array" ref="F487">SUMPRODUCT(--('Pr 2024'!$B$5:$B$663=B487),('Pr 2024'!$F$5:$F$663))+SUMPRODUCT(--('Resultater 2025'!$B$3:$B$64=B487),('Resultater 2025'!$F$3:$F$64))</f>
        <v>0</v>
      </c>
      <c r="G487" s="18" cm="1">
        <f t="array" ref="G487">SUMPRODUCT(--('Pr 2024'!$B$5:$B$663=B487),('Pr 2024'!$G$5:$G$663))+SUMPRODUCT(--('Resultater 2025'!$B$3:$B$64=B487),('Resultater 2025'!$G$3:$G$64))</f>
        <v>0</v>
      </c>
    </row>
    <row r="488" spans="1:7" x14ac:dyDescent="0.3">
      <c r="A488" s="19">
        <f t="shared" si="7"/>
        <v>456</v>
      </c>
      <c r="B488" s="22" t="s">
        <v>662</v>
      </c>
      <c r="C488" s="22" t="s">
        <v>663</v>
      </c>
      <c r="D488" s="20" cm="1">
        <f t="array" ref="D488">SUMPRODUCT(--('Pr 2024'!$B$5:$B$663=B488),('Pr 2024'!$D$5:$D$663))+SUMPRODUCT(--('Resultater 2025'!$B$3:$B$64=B488),('Resultater 2025'!$D$3:$D$64))</f>
        <v>1</v>
      </c>
      <c r="E488" s="18" cm="1">
        <f t="array" ref="E488">SUMPRODUCT(--('Pr 2024'!$B$5:$B$663=B488),('Pr 2024'!$E$5:$E$663))+SUMPRODUCT(--('Resultater 2025'!$B$3:$B$64=B488),('Resultater 2025'!$E$3:$E$64))</f>
        <v>0</v>
      </c>
      <c r="F488" s="18" cm="1">
        <f t="array" ref="F488">SUMPRODUCT(--('Pr 2024'!$B$5:$B$663=B488),('Pr 2024'!$F$5:$F$663))+SUMPRODUCT(--('Resultater 2025'!$B$3:$B$64=B488),('Resultater 2025'!$F$3:$F$64))</f>
        <v>0</v>
      </c>
      <c r="G488" s="18" cm="1">
        <f t="array" ref="G488">SUMPRODUCT(--('Pr 2024'!$B$5:$B$663=B488),('Pr 2024'!$G$5:$G$663))+SUMPRODUCT(--('Resultater 2025'!$B$3:$B$64=B488),('Resultater 2025'!$G$3:$G$64))</f>
        <v>0</v>
      </c>
    </row>
    <row r="489" spans="1:7" x14ac:dyDescent="0.3">
      <c r="A489" s="19">
        <f t="shared" si="7"/>
        <v>456</v>
      </c>
      <c r="B489" s="21" t="s">
        <v>766</v>
      </c>
      <c r="C489" s="23" t="s">
        <v>699</v>
      </c>
      <c r="D489" s="20" cm="1">
        <f t="array" ref="D489">SUMPRODUCT(--('Pr 2024'!$B$5:$B$663=B489),('Pr 2024'!$D$5:$D$663))+SUMPRODUCT(--('Resultater 2025'!$B$3:$B$64=B489),('Resultater 2025'!$D$3:$D$64))</f>
        <v>1</v>
      </c>
      <c r="E489" s="18" cm="1">
        <f t="array" ref="E489">SUMPRODUCT(--('Pr 2024'!$B$5:$B$663=B489),('Pr 2024'!$E$5:$E$663))+SUMPRODUCT(--('Resultater 2025'!$B$3:$B$64=B489),('Resultater 2025'!$E$3:$E$64))</f>
        <v>0</v>
      </c>
      <c r="F489" s="18" cm="1">
        <f t="array" ref="F489">SUMPRODUCT(--('Pr 2024'!$B$5:$B$663=B489),('Pr 2024'!$F$5:$F$663))+SUMPRODUCT(--('Resultater 2025'!$B$3:$B$64=B489),('Resultater 2025'!$F$3:$F$64))</f>
        <v>0</v>
      </c>
      <c r="G489" s="18" cm="1">
        <f t="array" ref="G489">SUMPRODUCT(--('Pr 2024'!$B$5:$B$663=B489),('Pr 2024'!$G$5:$G$663))+SUMPRODUCT(--('Resultater 2025'!$B$3:$B$64=B489),('Resultater 2025'!$G$3:$G$64))</f>
        <v>0</v>
      </c>
    </row>
    <row r="490" spans="1:7" x14ac:dyDescent="0.3">
      <c r="B490" s="10">
        <f>COUNTA(B5:B489)</f>
        <v>485</v>
      </c>
      <c r="D490" s="11">
        <f>SUM(D5:D489)</f>
        <v>13757</v>
      </c>
      <c r="E490" s="27">
        <f>SUM(E5:E489)</f>
        <v>250</v>
      </c>
      <c r="F490" s="27">
        <f>SUM(F5:F489)</f>
        <v>253</v>
      </c>
      <c r="G490" s="27">
        <f>SUM(G5:G489)</f>
        <v>250</v>
      </c>
    </row>
    <row r="491" spans="1:7" x14ac:dyDescent="0.3">
      <c r="E491" s="24" t="s">
        <v>689</v>
      </c>
      <c r="F491" s="24" t="s">
        <v>689</v>
      </c>
      <c r="G491" s="24" t="s">
        <v>689</v>
      </c>
    </row>
    <row r="492" spans="1:7" x14ac:dyDescent="0.3">
      <c r="C492" s="26"/>
    </row>
    <row r="493" spans="1:7" x14ac:dyDescent="0.3">
      <c r="C493" s="29"/>
      <c r="D493" s="6">
        <f>'Pr 2024'!D483</f>
        <v>13482</v>
      </c>
      <c r="E493" s="10"/>
      <c r="F493" s="10"/>
      <c r="G493" s="10"/>
    </row>
    <row r="494" spans="1:7" x14ac:dyDescent="0.3">
      <c r="C494" s="29" t="s">
        <v>705</v>
      </c>
      <c r="D494" s="6">
        <f>+D490-D493</f>
        <v>275</v>
      </c>
      <c r="E494" s="25"/>
      <c r="F494" s="25"/>
      <c r="G494" s="25"/>
    </row>
    <row r="495" spans="1:7" x14ac:dyDescent="0.3">
      <c r="C495" s="29" t="s">
        <v>760</v>
      </c>
      <c r="D495" s="6">
        <f>'NM-konge 2025'!D33</f>
        <v>275</v>
      </c>
    </row>
    <row r="496" spans="1:7" x14ac:dyDescent="0.3">
      <c r="D496" s="31" t="str">
        <f>IF(D495=D494,"ok",D495-D494)</f>
        <v>ok</v>
      </c>
    </row>
  </sheetData>
  <sortState xmlns:xlrd2="http://schemas.microsoft.com/office/spreadsheetml/2017/richdata2" ref="A4:G489">
    <sortCondition descending="1" ref="D4:D489"/>
    <sortCondition descending="1" ref="E4:E489"/>
    <sortCondition descending="1" ref="F4:F489"/>
    <sortCondition descending="1" ref="G4:G489"/>
  </sortState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tabSelected="1" workbookViewId="0">
      <selection activeCell="C38" sqref="C38"/>
    </sheetView>
  </sheetViews>
  <sheetFormatPr baseColWidth="10" defaultColWidth="9.08984375" defaultRowHeight="10" x14ac:dyDescent="0.2"/>
  <cols>
    <col min="1" max="1" width="3.81640625" style="6" customWidth="1"/>
    <col min="2" max="2" width="26.36328125" style="1" customWidth="1"/>
    <col min="3" max="3" width="30.08984375" style="1" customWidth="1"/>
    <col min="4" max="4" width="5.6328125" style="1" customWidth="1"/>
    <col min="5" max="6" width="5.81640625" style="1" customWidth="1"/>
    <col min="7" max="7" width="6.26953125" style="1" customWidth="1"/>
    <col min="8" max="16384" width="9.08984375" style="1"/>
  </cols>
  <sheetData>
    <row r="1" spans="1:7" s="5" customFormat="1" ht="13" x14ac:dyDescent="0.3">
      <c r="A1" s="11"/>
      <c r="B1" s="5" t="s">
        <v>769</v>
      </c>
    </row>
    <row r="2" spans="1:7" s="5" customFormat="1" ht="13" x14ac:dyDescent="0.3">
      <c r="A2" s="11"/>
      <c r="B2" s="25" t="s">
        <v>731</v>
      </c>
    </row>
    <row r="3" spans="1:7" s="2" customFormat="1" ht="10.5" x14ac:dyDescent="0.25">
      <c r="D3" s="4" t="s">
        <v>71</v>
      </c>
      <c r="E3" s="4" t="s">
        <v>69</v>
      </c>
      <c r="F3" s="4" t="s">
        <v>70</v>
      </c>
      <c r="G3" s="4" t="s">
        <v>73</v>
      </c>
    </row>
    <row r="4" spans="1:7" ht="10.5" x14ac:dyDescent="0.25">
      <c r="A4" s="12">
        <f>_xlfn.RANK.EQ(D4,$D$4:$D$29,0)</f>
        <v>1</v>
      </c>
      <c r="B4" s="8" t="s">
        <v>729</v>
      </c>
      <c r="C4" s="8" t="s">
        <v>11</v>
      </c>
      <c r="D4" s="34" cm="1">
        <f t="array" ref="D4">SUMPRODUCT(--('Resultater 2025'!$B$3:$B$64=B4),('Resultater 2025'!$D$3:$D$64))</f>
        <v>42</v>
      </c>
      <c r="E4" s="34" cm="1">
        <f t="array" ref="E4">SUMPRODUCT(--('Resultater 2025'!$B$3:$B$64=B4),('Resultater 2025'!$E$3:$E$64))</f>
        <v>1</v>
      </c>
      <c r="F4" s="34" cm="1">
        <f t="array" ref="F4">SUMPRODUCT(--('Resultater 2025'!$B$3:$B$64=B4),('Resultater 2025'!$F$3:$F$64))</f>
        <v>2</v>
      </c>
      <c r="G4" s="34" cm="1">
        <f t="array" ref="G4">SUMPRODUCT(--('Resultater 2025'!$B$3:$B$64=B4),('Resultater 2025'!$G$3:$G$64))</f>
        <v>0</v>
      </c>
    </row>
    <row r="5" spans="1:7" ht="10.5" x14ac:dyDescent="0.25">
      <c r="A5" s="12">
        <f>_xlfn.RANK.EQ(D5,$D$4:$D$29,0)</f>
        <v>2</v>
      </c>
      <c r="B5" s="8" t="s">
        <v>747</v>
      </c>
      <c r="C5" s="8" t="s">
        <v>696</v>
      </c>
      <c r="D5" s="34" cm="1">
        <f t="array" ref="D5">SUMPRODUCT(--('Resultater 2025'!$B$3:$B$64=B5),('Resultater 2025'!$D$3:$D$64))</f>
        <v>35</v>
      </c>
      <c r="E5" s="34" cm="1">
        <f t="array" ref="E5">SUMPRODUCT(--('Resultater 2025'!$B$3:$B$64=B5),('Resultater 2025'!$E$3:$E$64))</f>
        <v>2</v>
      </c>
      <c r="F5" s="34" cm="1">
        <f t="array" ref="F5">SUMPRODUCT(--('Resultater 2025'!$B$3:$B$64=B5),('Resultater 2025'!$F$3:$F$64))</f>
        <v>0</v>
      </c>
      <c r="G5" s="34" cm="1">
        <f t="array" ref="G5">SUMPRODUCT(--('Resultater 2025'!$B$3:$B$64=B5),('Resultater 2025'!$G$3:$G$64))</f>
        <v>0</v>
      </c>
    </row>
    <row r="6" spans="1:7" ht="10.5" x14ac:dyDescent="0.25">
      <c r="A6" s="12">
        <f>_xlfn.RANK.EQ(D6,$D$4:$D$29,0)</f>
        <v>3</v>
      </c>
      <c r="B6" s="9" t="s">
        <v>712</v>
      </c>
      <c r="C6" s="9" t="s">
        <v>11</v>
      </c>
      <c r="D6" s="34" cm="1">
        <f t="array" ref="D6">SUMPRODUCT(--('Resultater 2025'!$B$3:$B$64=B6),('Resultater 2025'!$D$3:$D$64))</f>
        <v>26</v>
      </c>
      <c r="E6" s="34" cm="1">
        <f t="array" ref="E6">SUMPRODUCT(--('Resultater 2025'!$B$3:$B$64=B6),('Resultater 2025'!$E$3:$E$64))</f>
        <v>1</v>
      </c>
      <c r="F6" s="34" cm="1">
        <f t="array" ref="F6">SUMPRODUCT(--('Resultater 2025'!$B$3:$B$64=B6),('Resultater 2025'!$F$3:$F$64))</f>
        <v>0</v>
      </c>
      <c r="G6" s="34" cm="1">
        <f t="array" ref="G6">SUMPRODUCT(--('Resultater 2025'!$B$3:$B$64=B6),('Resultater 2025'!$G$3:$G$64))</f>
        <v>2</v>
      </c>
    </row>
    <row r="7" spans="1:7" ht="10.5" x14ac:dyDescent="0.25">
      <c r="A7" s="12">
        <f>_xlfn.RANK.EQ(D7,$D$4:$D$29,0)</f>
        <v>4</v>
      </c>
      <c r="B7" s="8" t="s">
        <v>697</v>
      </c>
      <c r="C7" s="8" t="s">
        <v>33</v>
      </c>
      <c r="D7" s="34" cm="1">
        <f t="array" ref="D7">SUMPRODUCT(--('Resultater 2025'!$B$3:$B$64=B7),('Resultater 2025'!$D$3:$D$64))</f>
        <v>19</v>
      </c>
      <c r="E7" s="34" cm="1">
        <f t="array" ref="E7">SUMPRODUCT(--('Resultater 2025'!$B$3:$B$64=B7),('Resultater 2025'!$E$3:$E$64))</f>
        <v>0</v>
      </c>
      <c r="F7" s="34" cm="1">
        <f t="array" ref="F7">SUMPRODUCT(--('Resultater 2025'!$B$3:$B$64=B7),('Resultater 2025'!$F$3:$F$64))</f>
        <v>1</v>
      </c>
      <c r="G7" s="34" cm="1">
        <f t="array" ref="G7">SUMPRODUCT(--('Resultater 2025'!$B$3:$B$64=B7),('Resultater 2025'!$G$3:$G$64))</f>
        <v>0</v>
      </c>
    </row>
    <row r="8" spans="1:7" ht="10.5" x14ac:dyDescent="0.25">
      <c r="A8" s="12">
        <f>_xlfn.RANK.EQ(D8,$D$4:$D$29,0)</f>
        <v>4</v>
      </c>
      <c r="B8" s="9" t="s">
        <v>744</v>
      </c>
      <c r="C8" s="9" t="s">
        <v>33</v>
      </c>
      <c r="D8" s="34" cm="1">
        <f t="array" ref="D8">SUMPRODUCT(--('Resultater 2025'!$B$3:$B$64=B8),('Resultater 2025'!$D$3:$D$64))</f>
        <v>19</v>
      </c>
      <c r="E8" s="34" cm="1">
        <f t="array" ref="E8">SUMPRODUCT(--('Resultater 2025'!$B$3:$B$64=B8),('Resultater 2025'!$E$3:$E$64))</f>
        <v>0</v>
      </c>
      <c r="F8" s="34" cm="1">
        <f t="array" ref="F8">SUMPRODUCT(--('Resultater 2025'!$B$3:$B$64=B8),('Resultater 2025'!$F$3:$F$64))</f>
        <v>0</v>
      </c>
      <c r="G8" s="34" cm="1">
        <f t="array" ref="G8">SUMPRODUCT(--('Resultater 2025'!$B$3:$B$64=B8),('Resultater 2025'!$G$3:$G$64))</f>
        <v>1</v>
      </c>
    </row>
    <row r="9" spans="1:7" ht="10.5" x14ac:dyDescent="0.25">
      <c r="A9" s="12">
        <f>_xlfn.RANK.EQ(D9,$D$4:$D$29,0)</f>
        <v>6</v>
      </c>
      <c r="B9" s="8" t="s">
        <v>714</v>
      </c>
      <c r="C9" s="8" t="s">
        <v>33</v>
      </c>
      <c r="D9" s="34" cm="1">
        <f t="array" ref="D9">SUMPRODUCT(--('Resultater 2025'!$B$3:$B$64=B9),('Resultater 2025'!$D$3:$D$64))</f>
        <v>16</v>
      </c>
      <c r="E9" s="34" cm="1">
        <f t="array" ref="E9">SUMPRODUCT(--('Resultater 2025'!$B$3:$B$64=B9),('Resultater 2025'!$E$3:$E$64))</f>
        <v>1</v>
      </c>
      <c r="F9" s="34" cm="1">
        <f t="array" ref="F9">SUMPRODUCT(--('Resultater 2025'!$B$3:$B$64=B9),('Resultater 2025'!$F$3:$F$64))</f>
        <v>0</v>
      </c>
      <c r="G9" s="34" cm="1">
        <f t="array" ref="G9">SUMPRODUCT(--('Resultater 2025'!$B$3:$B$64=B9),('Resultater 2025'!$G$3:$G$64))</f>
        <v>0</v>
      </c>
    </row>
    <row r="10" spans="1:7" ht="10.5" x14ac:dyDescent="0.25">
      <c r="A10" s="12">
        <f>_xlfn.RANK.EQ(D10,$D$4:$D$29,0)</f>
        <v>6</v>
      </c>
      <c r="B10" s="8" t="s">
        <v>723</v>
      </c>
      <c r="C10" s="8" t="s">
        <v>699</v>
      </c>
      <c r="D10" s="34" cm="1">
        <f t="array" ref="D10">SUMPRODUCT(--('Resultater 2025'!$B$3:$B$64=B10),('Resultater 2025'!$D$3:$D$64))</f>
        <v>16</v>
      </c>
      <c r="E10" s="34" cm="1">
        <f t="array" ref="E10">SUMPRODUCT(--('Resultater 2025'!$B$3:$B$64=B10),('Resultater 2025'!$E$3:$E$64))</f>
        <v>0</v>
      </c>
      <c r="F10" s="34" cm="1">
        <f t="array" ref="F10">SUMPRODUCT(--('Resultater 2025'!$B$3:$B$64=B10),('Resultater 2025'!$F$3:$F$64))</f>
        <v>1</v>
      </c>
      <c r="G10" s="34" cm="1">
        <f t="array" ref="G10">SUMPRODUCT(--('Resultater 2025'!$B$3:$B$64=B10),('Resultater 2025'!$G$3:$G$64))</f>
        <v>0</v>
      </c>
    </row>
    <row r="11" spans="1:7" ht="10.5" x14ac:dyDescent="0.25">
      <c r="A11" s="12">
        <f>_xlfn.RANK.EQ(D11,$D$4:$D$29,0)</f>
        <v>8</v>
      </c>
      <c r="B11" s="9" t="s">
        <v>745</v>
      </c>
      <c r="C11" s="9" t="s">
        <v>54</v>
      </c>
      <c r="D11" s="34" cm="1">
        <f t="array" ref="D11">SUMPRODUCT(--('Resultater 2025'!$B$3:$B$64=B11),('Resultater 2025'!$D$3:$D$64))</f>
        <v>14</v>
      </c>
      <c r="E11" s="34" cm="1">
        <f t="array" ref="E11">SUMPRODUCT(--('Resultater 2025'!$B$3:$B$64=B11),('Resultater 2025'!$E$3:$E$64))</f>
        <v>0</v>
      </c>
      <c r="F11" s="34" cm="1">
        <f t="array" ref="F11">SUMPRODUCT(--('Resultater 2025'!$B$3:$B$64=B11),('Resultater 2025'!$F$3:$F$64))</f>
        <v>0</v>
      </c>
      <c r="G11" s="34" cm="1">
        <f t="array" ref="G11">SUMPRODUCT(--('Resultater 2025'!$B$3:$B$64=B11),('Resultater 2025'!$G$3:$G$64))</f>
        <v>1</v>
      </c>
    </row>
    <row r="12" spans="1:7" ht="10.5" x14ac:dyDescent="0.25">
      <c r="A12" s="12">
        <f>_xlfn.RANK.EQ(D12,$D$4:$D$29,0)</f>
        <v>9</v>
      </c>
      <c r="B12" s="9" t="s">
        <v>682</v>
      </c>
      <c r="C12" s="9" t="s">
        <v>33</v>
      </c>
      <c r="D12" s="34" cm="1">
        <f t="array" ref="D12">SUMPRODUCT(--('Resultater 2025'!$B$3:$B$64=B12),('Resultater 2025'!$D$3:$D$64))</f>
        <v>10</v>
      </c>
      <c r="E12" s="34" cm="1">
        <f t="array" ref="E12">SUMPRODUCT(--('Resultater 2025'!$B$3:$B$64=B12),('Resultater 2025'!$E$3:$E$64))</f>
        <v>0</v>
      </c>
      <c r="F12" s="34" cm="1">
        <f t="array" ref="F12">SUMPRODUCT(--('Resultater 2025'!$B$3:$B$64=B12),('Resultater 2025'!$F$3:$F$64))</f>
        <v>1</v>
      </c>
      <c r="G12" s="34" cm="1">
        <f t="array" ref="G12">SUMPRODUCT(--('Resultater 2025'!$B$3:$B$64=B12),('Resultater 2025'!$G$3:$G$64))</f>
        <v>0</v>
      </c>
    </row>
    <row r="13" spans="1:7" ht="10.5" x14ac:dyDescent="0.25">
      <c r="A13" s="12">
        <f>_xlfn.RANK.EQ(D13,$D$4:$D$29,0)</f>
        <v>9</v>
      </c>
      <c r="B13" s="8" t="s">
        <v>726</v>
      </c>
      <c r="C13" s="9" t="s">
        <v>33</v>
      </c>
      <c r="D13" s="34" cm="1">
        <f t="array" ref="D13">SUMPRODUCT(--('Resultater 2025'!$B$3:$B$64=B13),('Resultater 2025'!$D$3:$D$64))</f>
        <v>10</v>
      </c>
      <c r="E13" s="34" cm="1">
        <f t="array" ref="E13">SUMPRODUCT(--('Resultater 2025'!$B$3:$B$64=B13),('Resultater 2025'!$E$3:$E$64))</f>
        <v>0</v>
      </c>
      <c r="F13" s="34" cm="1">
        <f t="array" ref="F13">SUMPRODUCT(--('Resultater 2025'!$B$3:$B$64=B13),('Resultater 2025'!$F$3:$F$64))</f>
        <v>0</v>
      </c>
      <c r="G13" s="34" cm="1">
        <f t="array" ref="G13">SUMPRODUCT(--('Resultater 2025'!$B$3:$B$64=B13),('Resultater 2025'!$G$3:$G$64))</f>
        <v>0</v>
      </c>
    </row>
    <row r="14" spans="1:7" ht="10.5" x14ac:dyDescent="0.25">
      <c r="A14" s="12">
        <f>_xlfn.RANK.EQ(D14,$D$4:$D$29,0)</f>
        <v>11</v>
      </c>
      <c r="B14" s="9" t="s">
        <v>761</v>
      </c>
      <c r="C14" s="9" t="s">
        <v>9</v>
      </c>
      <c r="D14" s="34" cm="1">
        <f t="array" ref="D14">SUMPRODUCT(--('Resultater 2025'!$B$3:$B$64=B14),('Resultater 2025'!$D$3:$D$64))</f>
        <v>9</v>
      </c>
      <c r="E14" s="34" cm="1">
        <f t="array" ref="E14">SUMPRODUCT(--('Resultater 2025'!$B$3:$B$64=B14),('Resultater 2025'!$E$3:$E$64))</f>
        <v>0</v>
      </c>
      <c r="F14" s="34" cm="1">
        <f t="array" ref="F14">SUMPRODUCT(--('Resultater 2025'!$B$3:$B$64=B14),('Resultater 2025'!$F$3:$F$64))</f>
        <v>0</v>
      </c>
      <c r="G14" s="34" cm="1">
        <f t="array" ref="G14">SUMPRODUCT(--('Resultater 2025'!$B$3:$B$64=B14),('Resultater 2025'!$G$3:$G$64))</f>
        <v>0</v>
      </c>
    </row>
    <row r="15" spans="1:7" ht="10.5" x14ac:dyDescent="0.25">
      <c r="A15" s="12">
        <f>_xlfn.RANK.EQ(D15,$D$4:$D$29,0)</f>
        <v>12</v>
      </c>
      <c r="B15" s="9" t="s">
        <v>722</v>
      </c>
      <c r="C15" s="9" t="s">
        <v>33</v>
      </c>
      <c r="D15" s="34" cm="1">
        <f t="array" ref="D15">SUMPRODUCT(--('Resultater 2025'!$B$3:$B$64=B15),('Resultater 2025'!$D$3:$D$64))</f>
        <v>8</v>
      </c>
      <c r="E15" s="34" cm="1">
        <f t="array" ref="E15">SUMPRODUCT(--('Resultater 2025'!$B$3:$B$64=B15),('Resultater 2025'!$E$3:$E$64))</f>
        <v>0</v>
      </c>
      <c r="F15" s="34" cm="1">
        <f t="array" ref="F15">SUMPRODUCT(--('Resultater 2025'!$B$3:$B$64=B15),('Resultater 2025'!$F$3:$F$64))</f>
        <v>0</v>
      </c>
      <c r="G15" s="34" cm="1">
        <f t="array" ref="G15">SUMPRODUCT(--('Resultater 2025'!$B$3:$B$64=B15),('Resultater 2025'!$G$3:$G$64))</f>
        <v>1</v>
      </c>
    </row>
    <row r="16" spans="1:7" ht="10.5" x14ac:dyDescent="0.25">
      <c r="A16" s="12">
        <f>_xlfn.RANK.EQ(D16,$D$4:$D$29,0)</f>
        <v>12</v>
      </c>
      <c r="B16" s="9" t="s">
        <v>719</v>
      </c>
      <c r="C16" s="9" t="s">
        <v>33</v>
      </c>
      <c r="D16" s="34" cm="1">
        <f t="array" ref="D16">SUMPRODUCT(--('Resultater 2025'!$B$3:$B$64=B16),('Resultater 2025'!$D$3:$D$64))</f>
        <v>8</v>
      </c>
      <c r="E16" s="34" cm="1">
        <f t="array" ref="E16">SUMPRODUCT(--('Resultater 2025'!$B$3:$B$64=B16),('Resultater 2025'!$E$3:$E$64))</f>
        <v>0</v>
      </c>
      <c r="F16" s="34" cm="1">
        <f t="array" ref="F16">SUMPRODUCT(--('Resultater 2025'!$B$3:$B$64=B16),('Resultater 2025'!$F$3:$F$64))</f>
        <v>0</v>
      </c>
      <c r="G16" s="34" cm="1">
        <f t="array" ref="G16">SUMPRODUCT(--('Resultater 2025'!$B$3:$B$64=B16),('Resultater 2025'!$G$3:$G$64))</f>
        <v>0</v>
      </c>
    </row>
    <row r="17" spans="1:7" ht="10.5" x14ac:dyDescent="0.25">
      <c r="A17" s="12">
        <f>_xlfn.RANK.EQ(D17,$D$4:$D$29,0)</f>
        <v>14</v>
      </c>
      <c r="B17" s="8" t="s">
        <v>725</v>
      </c>
      <c r="C17" s="8" t="s">
        <v>11</v>
      </c>
      <c r="D17" s="34" cm="1">
        <f t="array" ref="D17">SUMPRODUCT(--('Resultater 2025'!$B$3:$B$64=B17),('Resultater 2025'!$D$3:$D$64))</f>
        <v>5</v>
      </c>
      <c r="E17" s="34" cm="1">
        <f t="array" ref="E17">SUMPRODUCT(--('Resultater 2025'!$B$3:$B$64=B17),('Resultater 2025'!$E$3:$E$64))</f>
        <v>0</v>
      </c>
      <c r="F17" s="34" cm="1">
        <f t="array" ref="F17">SUMPRODUCT(--('Resultater 2025'!$B$3:$B$64=B17),('Resultater 2025'!$F$3:$F$64))</f>
        <v>0</v>
      </c>
      <c r="G17" s="34" cm="1">
        <f t="array" ref="G17">SUMPRODUCT(--('Resultater 2025'!$B$3:$B$64=B17),('Resultater 2025'!$G$3:$G$64))</f>
        <v>0</v>
      </c>
    </row>
    <row r="18" spans="1:7" ht="10.5" x14ac:dyDescent="0.25">
      <c r="A18" s="12">
        <f>_xlfn.RANK.EQ(D18,$D$4:$D$29,0)</f>
        <v>14</v>
      </c>
      <c r="B18" s="28" t="s">
        <v>517</v>
      </c>
      <c r="C18" s="28" t="s">
        <v>35</v>
      </c>
      <c r="D18" s="34" cm="1">
        <f t="array" ref="D18">SUMPRODUCT(--('Resultater 2025'!$B$3:$B$64=B18),('Resultater 2025'!$D$3:$D$64))</f>
        <v>5</v>
      </c>
      <c r="E18" s="34" cm="1">
        <f t="array" ref="E18">SUMPRODUCT(--('Resultater 2025'!$B$3:$B$64=B18),('Resultater 2025'!$E$3:$E$64))</f>
        <v>0</v>
      </c>
      <c r="F18" s="34" cm="1">
        <f t="array" ref="F18">SUMPRODUCT(--('Resultater 2025'!$B$3:$B$64=B18),('Resultater 2025'!$F$3:$F$64))</f>
        <v>0</v>
      </c>
      <c r="G18" s="34" cm="1">
        <f t="array" ref="G18">SUMPRODUCT(--('Resultater 2025'!$B$3:$B$64=B18),('Resultater 2025'!$G$3:$G$64))</f>
        <v>0</v>
      </c>
    </row>
    <row r="19" spans="1:7" ht="10.5" x14ac:dyDescent="0.25">
      <c r="A19" s="12">
        <f>_xlfn.RANK.EQ(D19,$D$4:$D$29,0)</f>
        <v>16</v>
      </c>
      <c r="B19" s="9" t="s">
        <v>730</v>
      </c>
      <c r="C19" s="9" t="s">
        <v>51</v>
      </c>
      <c r="D19" s="34" cm="1">
        <f t="array" ref="D19">SUMPRODUCT(--('Resultater 2025'!$B$3:$B$64=B19),('Resultater 2025'!$D$3:$D$64))</f>
        <v>4</v>
      </c>
      <c r="E19" s="34" cm="1">
        <f t="array" ref="E19">SUMPRODUCT(--('Resultater 2025'!$B$3:$B$64=B19),('Resultater 2025'!$E$3:$E$64))</f>
        <v>0</v>
      </c>
      <c r="F19" s="34" cm="1">
        <f t="array" ref="F19">SUMPRODUCT(--('Resultater 2025'!$B$3:$B$64=B19),('Resultater 2025'!$F$3:$F$64))</f>
        <v>0</v>
      </c>
      <c r="G19" s="34" cm="1">
        <f t="array" ref="G19">SUMPRODUCT(--('Resultater 2025'!$B$3:$B$64=B19),('Resultater 2025'!$G$3:$G$64))</f>
        <v>0</v>
      </c>
    </row>
    <row r="20" spans="1:7" ht="10.5" x14ac:dyDescent="0.25">
      <c r="A20" s="12">
        <f>_xlfn.RANK.EQ(D20,$D$4:$D$29,0)</f>
        <v>16</v>
      </c>
      <c r="B20" s="30" t="s">
        <v>752</v>
      </c>
      <c r="C20" s="9" t="s">
        <v>33</v>
      </c>
      <c r="D20" s="34" cm="1">
        <f t="array" ref="D20">SUMPRODUCT(--('Resultater 2025'!$B$3:$B$64=B20),('Resultater 2025'!$D$3:$D$64))</f>
        <v>4</v>
      </c>
      <c r="E20" s="34" cm="1">
        <f t="array" ref="E20">SUMPRODUCT(--('Resultater 2025'!$B$3:$B$64=B20),('Resultater 2025'!$E$3:$E$64))</f>
        <v>0</v>
      </c>
      <c r="F20" s="34" cm="1">
        <f t="array" ref="F20">SUMPRODUCT(--('Resultater 2025'!$B$3:$B$64=B20),('Resultater 2025'!$F$3:$F$64))</f>
        <v>0</v>
      </c>
      <c r="G20" s="34" cm="1">
        <f t="array" ref="G20">SUMPRODUCT(--('Resultater 2025'!$B$3:$B$64=B20),('Resultater 2025'!$G$3:$G$64))</f>
        <v>0</v>
      </c>
    </row>
    <row r="21" spans="1:7" ht="10.5" x14ac:dyDescent="0.25">
      <c r="A21" s="12">
        <f>_xlfn.RANK.EQ(D21,$D$4:$D$29,0)</f>
        <v>16</v>
      </c>
      <c r="B21" s="9" t="s">
        <v>763</v>
      </c>
      <c r="C21" s="9" t="s">
        <v>367</v>
      </c>
      <c r="D21" s="34" cm="1">
        <f t="array" ref="D21">SUMPRODUCT(--('Resultater 2025'!$B$3:$B$64=B21),('Resultater 2025'!$D$3:$D$64))</f>
        <v>4</v>
      </c>
      <c r="E21" s="34" cm="1">
        <f t="array" ref="E21">SUMPRODUCT(--('Resultater 2025'!$B$3:$B$64=B21),('Resultater 2025'!$E$3:$E$64))</f>
        <v>0</v>
      </c>
      <c r="F21" s="34" cm="1">
        <f t="array" ref="F21">SUMPRODUCT(--('Resultater 2025'!$B$3:$B$64=B21),('Resultater 2025'!$F$3:$F$64))</f>
        <v>0</v>
      </c>
      <c r="G21" s="34" cm="1">
        <f t="array" ref="G21">SUMPRODUCT(--('Resultater 2025'!$B$3:$B$64=B21),('Resultater 2025'!$G$3:$G$64))</f>
        <v>0</v>
      </c>
    </row>
    <row r="22" spans="1:7" ht="10.5" x14ac:dyDescent="0.25">
      <c r="A22" s="12">
        <f>_xlfn.RANK.EQ(D22,$D$4:$D$29,0)</f>
        <v>16</v>
      </c>
      <c r="B22" s="8" t="s">
        <v>765</v>
      </c>
      <c r="C22" s="9" t="s">
        <v>11</v>
      </c>
      <c r="D22" s="34" cm="1">
        <f t="array" ref="D22">SUMPRODUCT(--('Resultater 2025'!$B$3:$B$64=B22),('Resultater 2025'!$D$3:$D$64))</f>
        <v>4</v>
      </c>
      <c r="E22" s="34" cm="1">
        <f t="array" ref="E22">SUMPRODUCT(--('Resultater 2025'!$B$3:$B$64=B22),('Resultater 2025'!$E$3:$E$64))</f>
        <v>0</v>
      </c>
      <c r="F22" s="34" cm="1">
        <f t="array" ref="F22">SUMPRODUCT(--('Resultater 2025'!$B$3:$B$64=B22),('Resultater 2025'!$F$3:$F$64))</f>
        <v>0</v>
      </c>
      <c r="G22" s="34" cm="1">
        <f t="array" ref="G22">SUMPRODUCT(--('Resultater 2025'!$B$3:$B$64=B22),('Resultater 2025'!$G$3:$G$64))</f>
        <v>0</v>
      </c>
    </row>
    <row r="23" spans="1:7" ht="10.5" x14ac:dyDescent="0.25">
      <c r="A23" s="12">
        <f>_xlfn.RANK.EQ(D23,$D$4:$D$29,0)</f>
        <v>16</v>
      </c>
      <c r="B23" s="8" t="s">
        <v>768</v>
      </c>
      <c r="C23" s="9" t="s">
        <v>54</v>
      </c>
      <c r="D23" s="34" cm="1">
        <f t="array" ref="D23">SUMPRODUCT(--('Resultater 2025'!$B$3:$B$64=B23),('Resultater 2025'!$D$3:$D$64))</f>
        <v>4</v>
      </c>
      <c r="E23" s="34" cm="1">
        <f t="array" ref="E23">SUMPRODUCT(--('Resultater 2025'!$B$3:$B$64=B23),('Resultater 2025'!$E$3:$E$64))</f>
        <v>0</v>
      </c>
      <c r="F23" s="34" cm="1">
        <f t="array" ref="F23">SUMPRODUCT(--('Resultater 2025'!$B$3:$B$64=B23),('Resultater 2025'!$F$3:$F$64))</f>
        <v>0</v>
      </c>
      <c r="G23" s="34" cm="1">
        <f t="array" ref="G23">SUMPRODUCT(--('Resultater 2025'!$B$3:$B$64=B23),('Resultater 2025'!$G$3:$G$64))</f>
        <v>0</v>
      </c>
    </row>
    <row r="24" spans="1:7" ht="10.5" x14ac:dyDescent="0.25">
      <c r="A24" s="12">
        <f>_xlfn.RANK.EQ(D24,$D$4:$D$29,0)</f>
        <v>21</v>
      </c>
      <c r="B24" s="8" t="s">
        <v>764</v>
      </c>
      <c r="C24" s="9" t="s">
        <v>33</v>
      </c>
      <c r="D24" s="34" cm="1">
        <f t="array" ref="D24">SUMPRODUCT(--('Resultater 2025'!$B$3:$B$64=B24),('Resultater 2025'!$D$3:$D$64))</f>
        <v>3</v>
      </c>
      <c r="E24" s="34" cm="1">
        <f t="array" ref="E24">SUMPRODUCT(--('Resultater 2025'!$B$3:$B$64=B24),('Resultater 2025'!$E$3:$E$64))</f>
        <v>0</v>
      </c>
      <c r="F24" s="34" cm="1">
        <f t="array" ref="F24">SUMPRODUCT(--('Resultater 2025'!$B$3:$B$64=B24),('Resultater 2025'!$F$3:$F$64))</f>
        <v>0</v>
      </c>
      <c r="G24" s="34" cm="1">
        <f t="array" ref="G24">SUMPRODUCT(--('Resultater 2025'!$B$3:$B$64=B24),('Resultater 2025'!$G$3:$G$64))</f>
        <v>0</v>
      </c>
    </row>
    <row r="25" spans="1:7" ht="10.5" x14ac:dyDescent="0.25">
      <c r="A25" s="12">
        <f>_xlfn.RANK.EQ(D25,$D$4:$D$29,0)</f>
        <v>21</v>
      </c>
      <c r="B25" s="8" t="s">
        <v>737</v>
      </c>
      <c r="C25" s="9" t="s">
        <v>9</v>
      </c>
      <c r="D25" s="34" cm="1">
        <f t="array" ref="D25">SUMPRODUCT(--('Resultater 2025'!$B$3:$B$64=B25),('Resultater 2025'!$D$3:$D$64))</f>
        <v>3</v>
      </c>
      <c r="E25" s="34" cm="1">
        <f t="array" ref="E25">SUMPRODUCT(--('Resultater 2025'!$B$3:$B$64=B25),('Resultater 2025'!$E$3:$E$64))</f>
        <v>0</v>
      </c>
      <c r="F25" s="34" cm="1">
        <f t="array" ref="F25">SUMPRODUCT(--('Resultater 2025'!$B$3:$B$64=B25),('Resultater 2025'!$F$3:$F$64))</f>
        <v>0</v>
      </c>
      <c r="G25" s="34" cm="1">
        <f t="array" ref="G25">SUMPRODUCT(--('Resultater 2025'!$B$3:$B$64=B25),('Resultater 2025'!$G$3:$G$64))</f>
        <v>0</v>
      </c>
    </row>
    <row r="26" spans="1:7" ht="10.5" x14ac:dyDescent="0.25">
      <c r="A26" s="12">
        <f>_xlfn.RANK.EQ(D26,$D$4:$D$29,0)</f>
        <v>23</v>
      </c>
      <c r="B26" s="8" t="s">
        <v>155</v>
      </c>
      <c r="C26" s="8" t="s">
        <v>264</v>
      </c>
      <c r="D26" s="34" cm="1">
        <f t="array" ref="D26">SUMPRODUCT(--('Resultater 2025'!$B$3:$B$64=B26),('Resultater 2025'!$D$3:$D$64))</f>
        <v>2</v>
      </c>
      <c r="E26" s="34" cm="1">
        <f t="array" ref="E26">SUMPRODUCT(--('Resultater 2025'!$B$3:$B$64=B26),('Resultater 2025'!$E$3:$E$64))</f>
        <v>0</v>
      </c>
      <c r="F26" s="34" cm="1">
        <f t="array" ref="F26">SUMPRODUCT(--('Resultater 2025'!$B$3:$B$64=B26),('Resultater 2025'!$F$3:$F$64))</f>
        <v>0</v>
      </c>
      <c r="G26" s="34" cm="1">
        <f t="array" ref="G26">SUMPRODUCT(--('Resultater 2025'!$B$3:$B$64=B26),('Resultater 2025'!$G$3:$G$64))</f>
        <v>0</v>
      </c>
    </row>
    <row r="27" spans="1:7" ht="10.5" x14ac:dyDescent="0.25">
      <c r="A27" s="12">
        <f>_xlfn.RANK.EQ(D27,$D$4:$D$29,0)</f>
        <v>23</v>
      </c>
      <c r="B27" s="9" t="s">
        <v>748</v>
      </c>
      <c r="C27" s="9" t="s">
        <v>699</v>
      </c>
      <c r="D27" s="34" cm="1">
        <f t="array" ref="D27">SUMPRODUCT(--('Resultater 2025'!$B$3:$B$64=B27),('Resultater 2025'!$D$3:$D$64))</f>
        <v>2</v>
      </c>
      <c r="E27" s="34" cm="1">
        <f t="array" ref="E27">SUMPRODUCT(--('Resultater 2025'!$B$3:$B$64=B27),('Resultater 2025'!$E$3:$E$64))</f>
        <v>0</v>
      </c>
      <c r="F27" s="34" cm="1">
        <f t="array" ref="F27">SUMPRODUCT(--('Resultater 2025'!$B$3:$B$64=B27),('Resultater 2025'!$F$3:$F$64))</f>
        <v>0</v>
      </c>
      <c r="G27" s="34" cm="1">
        <f t="array" ref="G27">SUMPRODUCT(--('Resultater 2025'!$B$3:$B$64=B27),('Resultater 2025'!$G$3:$G$64))</f>
        <v>0</v>
      </c>
    </row>
    <row r="28" spans="1:7" ht="10.5" x14ac:dyDescent="0.25">
      <c r="A28" s="12">
        <f>_xlfn.RANK.EQ(D28,$D$4:$D$29,0)</f>
        <v>23</v>
      </c>
      <c r="B28" s="9" t="s">
        <v>762</v>
      </c>
      <c r="C28" s="9" t="s">
        <v>33</v>
      </c>
      <c r="D28" s="34" cm="1">
        <f t="array" ref="D28">SUMPRODUCT(--('Resultater 2025'!$B$3:$B$64=B28),('Resultater 2025'!$D$3:$D$64))</f>
        <v>2</v>
      </c>
      <c r="E28" s="34" cm="1">
        <f t="array" ref="E28">SUMPRODUCT(--('Resultater 2025'!$B$3:$B$64=B28),('Resultater 2025'!$E$3:$E$64))</f>
        <v>0</v>
      </c>
      <c r="F28" s="34" cm="1">
        <f t="array" ref="F28">SUMPRODUCT(--('Resultater 2025'!$B$3:$B$64=B28),('Resultater 2025'!$F$3:$F$64))</f>
        <v>0</v>
      </c>
      <c r="G28" s="34" cm="1">
        <f t="array" ref="G28">SUMPRODUCT(--('Resultater 2025'!$B$3:$B$64=B28),('Resultater 2025'!$G$3:$G$64))</f>
        <v>0</v>
      </c>
    </row>
    <row r="29" spans="1:7" ht="10.5" x14ac:dyDescent="0.25">
      <c r="A29" s="12">
        <f>_xlfn.RANK.EQ(D29,$D$4:$D$29,0)</f>
        <v>26</v>
      </c>
      <c r="B29" s="8" t="s">
        <v>766</v>
      </c>
      <c r="C29" s="9" t="s">
        <v>699</v>
      </c>
      <c r="D29" s="34" cm="1">
        <f t="array" ref="D29">SUMPRODUCT(--('Resultater 2025'!$B$3:$B$64=B29),('Resultater 2025'!$D$3:$D$64))</f>
        <v>1</v>
      </c>
      <c r="E29" s="34" cm="1">
        <f t="array" ref="E29">SUMPRODUCT(--('Resultater 2025'!$B$3:$B$64=B29),('Resultater 2025'!$E$3:$E$64))</f>
        <v>0</v>
      </c>
      <c r="F29" s="34" cm="1">
        <f t="array" ref="F29">SUMPRODUCT(--('Resultater 2025'!$B$3:$B$64=B29),('Resultater 2025'!$F$3:$F$64))</f>
        <v>0</v>
      </c>
      <c r="G29" s="34" cm="1">
        <f t="array" ref="G29">SUMPRODUCT(--('Resultater 2025'!$B$3:$B$64=B29),('Resultater 2025'!$G$3:$G$64))</f>
        <v>0</v>
      </c>
    </row>
    <row r="30" spans="1:7" ht="10.5" x14ac:dyDescent="0.25">
      <c r="A30" s="2"/>
      <c r="B30" s="6">
        <f>COUNTA(B4:B29)</f>
        <v>26</v>
      </c>
      <c r="D30" s="34">
        <f>SUM(D4:D29)</f>
        <v>275</v>
      </c>
      <c r="E30" s="34">
        <f>SUM(E4:E29)</f>
        <v>5</v>
      </c>
      <c r="F30" s="34">
        <f>SUM(F4:F29)</f>
        <v>5</v>
      </c>
      <c r="G30" s="34">
        <f>SUM(G4:G29)</f>
        <v>5</v>
      </c>
    </row>
    <row r="33" spans="3:4" x14ac:dyDescent="0.2">
      <c r="C33" s="1" t="s">
        <v>770</v>
      </c>
      <c r="D33" s="1">
        <f>SUM('Resultater 2025'!D3:D64)</f>
        <v>275</v>
      </c>
    </row>
    <row r="34" spans="3:4" x14ac:dyDescent="0.2">
      <c r="C34" s="1" t="s">
        <v>705</v>
      </c>
      <c r="D34" s="14">
        <f>+D30-D33</f>
        <v>0</v>
      </c>
    </row>
  </sheetData>
  <sortState xmlns:xlrd2="http://schemas.microsoft.com/office/spreadsheetml/2017/richdata2" ref="A3:G29">
    <sortCondition descending="1" ref="D3:D29"/>
    <sortCondition descending="1" ref="E3:E29"/>
    <sortCondition descending="1" ref="F3:F29"/>
    <sortCondition descending="1" ref="G3:G2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4"/>
  <sheetViews>
    <sheetView showZeros="0" workbookViewId="0">
      <selection activeCell="J7" sqref="J7"/>
    </sheetView>
  </sheetViews>
  <sheetFormatPr baseColWidth="10" defaultColWidth="9.08984375" defaultRowHeight="10" x14ac:dyDescent="0.2"/>
  <cols>
    <col min="1" max="1" width="3.81640625" style="6" customWidth="1"/>
    <col min="2" max="2" width="26.36328125" style="1" customWidth="1"/>
    <col min="3" max="3" width="30.08984375" style="1" customWidth="1"/>
    <col min="4" max="4" width="5.6328125" style="1" customWidth="1"/>
    <col min="5" max="6" width="5.81640625" style="1" customWidth="1"/>
    <col min="7" max="7" width="6.26953125" style="1" customWidth="1"/>
    <col min="8" max="16384" width="9.08984375" style="1"/>
  </cols>
  <sheetData>
    <row r="1" spans="1:7" s="5" customFormat="1" ht="13" x14ac:dyDescent="0.3">
      <c r="A1" s="11"/>
      <c r="B1" s="5" t="s">
        <v>758</v>
      </c>
    </row>
    <row r="2" spans="1:7" s="2" customFormat="1" ht="10.5" x14ac:dyDescent="0.25">
      <c r="D2" s="4" t="s">
        <v>71</v>
      </c>
      <c r="E2" s="4" t="s">
        <v>69</v>
      </c>
      <c r="F2" s="4" t="s">
        <v>70</v>
      </c>
      <c r="G2" s="4" t="s">
        <v>73</v>
      </c>
    </row>
    <row r="3" spans="1:7" ht="10.5" x14ac:dyDescent="0.25">
      <c r="A3" s="12">
        <v>1</v>
      </c>
      <c r="B3" s="9" t="s">
        <v>712</v>
      </c>
      <c r="C3" s="9" t="s">
        <v>11</v>
      </c>
      <c r="D3" s="13">
        <v>10</v>
      </c>
      <c r="E3" s="9">
        <v>1</v>
      </c>
      <c r="F3" s="9">
        <v>0</v>
      </c>
      <c r="G3" s="9">
        <v>0</v>
      </c>
    </row>
    <row r="4" spans="1:7" ht="10.5" x14ac:dyDescent="0.25">
      <c r="A4" s="12">
        <v>2</v>
      </c>
      <c r="B4" s="8" t="s">
        <v>729</v>
      </c>
      <c r="C4" s="9" t="s">
        <v>11</v>
      </c>
      <c r="D4" s="13">
        <v>9</v>
      </c>
      <c r="E4" s="9">
        <v>0</v>
      </c>
      <c r="F4" s="9">
        <v>1</v>
      </c>
      <c r="G4" s="9">
        <v>0</v>
      </c>
    </row>
    <row r="5" spans="1:7" ht="10.5" x14ac:dyDescent="0.25">
      <c r="A5" s="12">
        <v>3</v>
      </c>
      <c r="B5" s="9" t="s">
        <v>745</v>
      </c>
      <c r="C5" s="9" t="s">
        <v>54</v>
      </c>
      <c r="D5" s="13">
        <v>8</v>
      </c>
      <c r="E5" s="9">
        <v>0</v>
      </c>
      <c r="F5" s="9">
        <v>0</v>
      </c>
      <c r="G5" s="9">
        <v>1</v>
      </c>
    </row>
    <row r="6" spans="1:7" ht="10.5" x14ac:dyDescent="0.25">
      <c r="A6" s="12">
        <v>4</v>
      </c>
      <c r="B6" s="8" t="s">
        <v>747</v>
      </c>
      <c r="C6" s="8" t="s">
        <v>696</v>
      </c>
      <c r="D6" s="13">
        <v>7</v>
      </c>
      <c r="E6" s="9">
        <v>0</v>
      </c>
      <c r="F6" s="9">
        <v>0</v>
      </c>
      <c r="G6" s="9">
        <v>0</v>
      </c>
    </row>
    <row r="7" spans="1:7" ht="10.5" x14ac:dyDescent="0.25">
      <c r="A7" s="12">
        <v>5</v>
      </c>
      <c r="B7" s="8" t="s">
        <v>697</v>
      </c>
      <c r="C7" s="8" t="s">
        <v>33</v>
      </c>
      <c r="D7" s="13">
        <v>6</v>
      </c>
      <c r="E7" s="9">
        <v>0</v>
      </c>
      <c r="F7" s="9">
        <v>0</v>
      </c>
      <c r="G7" s="9">
        <v>0</v>
      </c>
    </row>
    <row r="8" spans="1:7" ht="10.5" x14ac:dyDescent="0.25">
      <c r="A8" s="12">
        <v>6</v>
      </c>
      <c r="B8" s="8" t="s">
        <v>723</v>
      </c>
      <c r="C8" s="8" t="s">
        <v>699</v>
      </c>
      <c r="D8" s="13">
        <v>5</v>
      </c>
      <c r="E8" s="9">
        <v>0</v>
      </c>
      <c r="F8" s="9">
        <v>0</v>
      </c>
      <c r="G8" s="9">
        <v>0</v>
      </c>
    </row>
    <row r="9" spans="1:7" ht="10.5" x14ac:dyDescent="0.25">
      <c r="A9" s="12">
        <v>7</v>
      </c>
      <c r="B9" s="30" t="s">
        <v>752</v>
      </c>
      <c r="C9" s="9" t="s">
        <v>33</v>
      </c>
      <c r="D9" s="13">
        <v>4</v>
      </c>
      <c r="E9" s="9">
        <v>0</v>
      </c>
      <c r="F9" s="9">
        <v>0</v>
      </c>
      <c r="G9" s="9">
        <v>0</v>
      </c>
    </row>
    <row r="10" spans="1:7" ht="10.5" x14ac:dyDescent="0.25">
      <c r="A10" s="12">
        <v>8</v>
      </c>
      <c r="B10" s="8" t="s">
        <v>726</v>
      </c>
      <c r="C10" s="9" t="s">
        <v>33</v>
      </c>
      <c r="D10" s="13">
        <v>3</v>
      </c>
      <c r="E10" s="9">
        <v>0</v>
      </c>
      <c r="F10" s="9">
        <v>0</v>
      </c>
      <c r="G10" s="9">
        <v>0</v>
      </c>
    </row>
    <row r="11" spans="1:7" ht="10.5" x14ac:dyDescent="0.25">
      <c r="A11" s="12">
        <v>9</v>
      </c>
      <c r="B11" s="9" t="s">
        <v>719</v>
      </c>
      <c r="C11" s="9" t="s">
        <v>33</v>
      </c>
      <c r="D11" s="13">
        <v>2</v>
      </c>
      <c r="E11" s="9">
        <v>0</v>
      </c>
      <c r="F11" s="9">
        <v>0</v>
      </c>
      <c r="G11" s="9">
        <v>0</v>
      </c>
    </row>
    <row r="12" spans="1:7" ht="10.5" x14ac:dyDescent="0.25">
      <c r="A12" s="12">
        <v>10</v>
      </c>
      <c r="B12" s="8" t="s">
        <v>768</v>
      </c>
      <c r="C12" s="9" t="s">
        <v>54</v>
      </c>
      <c r="D12" s="13">
        <v>1</v>
      </c>
      <c r="E12" s="9">
        <v>0</v>
      </c>
      <c r="F12" s="9">
        <v>0</v>
      </c>
      <c r="G12" s="9">
        <v>0</v>
      </c>
    </row>
    <row r="13" spans="1:7" x14ac:dyDescent="0.2">
      <c r="D13" s="14"/>
    </row>
    <row r="14" spans="1:7" ht="13" x14ac:dyDescent="0.3">
      <c r="A14" s="11"/>
      <c r="B14" s="5" t="s">
        <v>757</v>
      </c>
      <c r="C14" s="5"/>
      <c r="D14" s="5"/>
      <c r="E14" s="5"/>
      <c r="F14" s="5"/>
      <c r="G14" s="5"/>
    </row>
    <row r="15" spans="1:7" ht="10.5" x14ac:dyDescent="0.25">
      <c r="A15" s="2"/>
      <c r="B15" s="2"/>
      <c r="C15" s="2"/>
      <c r="D15" s="4" t="s">
        <v>71</v>
      </c>
      <c r="E15" s="4" t="s">
        <v>69</v>
      </c>
      <c r="F15" s="4" t="s">
        <v>70</v>
      </c>
      <c r="G15" s="4" t="s">
        <v>73</v>
      </c>
    </row>
    <row r="16" spans="1:7" ht="10.5" x14ac:dyDescent="0.25">
      <c r="A16" s="12">
        <v>1</v>
      </c>
      <c r="B16" s="8" t="s">
        <v>747</v>
      </c>
      <c r="C16" s="8" t="s">
        <v>696</v>
      </c>
      <c r="D16" s="13">
        <v>10</v>
      </c>
      <c r="E16" s="9">
        <v>1</v>
      </c>
      <c r="F16" s="9">
        <v>0</v>
      </c>
      <c r="G16" s="9">
        <v>0</v>
      </c>
    </row>
    <row r="17" spans="1:7" ht="10.5" x14ac:dyDescent="0.25">
      <c r="A17" s="12">
        <v>2</v>
      </c>
      <c r="B17" s="8" t="s">
        <v>729</v>
      </c>
      <c r="C17" s="9" t="s">
        <v>11</v>
      </c>
      <c r="D17" s="13">
        <v>9</v>
      </c>
      <c r="E17" s="9">
        <v>0</v>
      </c>
      <c r="F17" s="9">
        <v>1</v>
      </c>
      <c r="G17" s="9">
        <v>0</v>
      </c>
    </row>
    <row r="18" spans="1:7" ht="10.5" x14ac:dyDescent="0.25">
      <c r="A18" s="12">
        <v>3</v>
      </c>
      <c r="B18" s="9" t="s">
        <v>712</v>
      </c>
      <c r="C18" s="9" t="s">
        <v>11</v>
      </c>
      <c r="D18" s="13">
        <v>8</v>
      </c>
      <c r="E18" s="9">
        <v>0</v>
      </c>
      <c r="F18" s="9">
        <v>0</v>
      </c>
      <c r="G18" s="9">
        <v>1</v>
      </c>
    </row>
    <row r="19" spans="1:7" ht="10.5" x14ac:dyDescent="0.25">
      <c r="A19" s="12">
        <v>4</v>
      </c>
      <c r="B19" s="8" t="s">
        <v>726</v>
      </c>
      <c r="C19" s="9" t="s">
        <v>33</v>
      </c>
      <c r="D19" s="13">
        <v>7</v>
      </c>
      <c r="E19" s="9">
        <v>0</v>
      </c>
      <c r="F19" s="9">
        <v>0</v>
      </c>
      <c r="G19" s="9">
        <v>0</v>
      </c>
    </row>
    <row r="20" spans="1:7" ht="10.5" x14ac:dyDescent="0.25">
      <c r="A20" s="12">
        <v>5</v>
      </c>
      <c r="B20" s="8" t="s">
        <v>714</v>
      </c>
      <c r="C20" s="8" t="s">
        <v>728</v>
      </c>
      <c r="D20" s="13">
        <v>6</v>
      </c>
      <c r="E20" s="9">
        <v>0</v>
      </c>
      <c r="F20" s="9">
        <v>0</v>
      </c>
      <c r="G20" s="9">
        <v>0</v>
      </c>
    </row>
    <row r="21" spans="1:7" ht="10.5" x14ac:dyDescent="0.25">
      <c r="A21" s="12">
        <v>6</v>
      </c>
      <c r="B21" s="9" t="s">
        <v>744</v>
      </c>
      <c r="C21" s="9" t="s">
        <v>33</v>
      </c>
      <c r="D21" s="13">
        <v>5</v>
      </c>
      <c r="E21" s="9">
        <v>0</v>
      </c>
      <c r="F21" s="9">
        <v>0</v>
      </c>
      <c r="G21" s="9">
        <v>0</v>
      </c>
    </row>
    <row r="22" spans="1:7" ht="10.5" x14ac:dyDescent="0.25">
      <c r="A22" s="12">
        <v>7</v>
      </c>
      <c r="B22" s="8" t="s">
        <v>697</v>
      </c>
      <c r="C22" s="8" t="s">
        <v>33</v>
      </c>
      <c r="D22" s="13">
        <v>4</v>
      </c>
      <c r="E22" s="9">
        <v>0</v>
      </c>
      <c r="F22" s="9">
        <v>0</v>
      </c>
      <c r="G22" s="9">
        <v>0</v>
      </c>
    </row>
    <row r="23" spans="1:7" ht="10.5" x14ac:dyDescent="0.25">
      <c r="A23" s="12">
        <v>8</v>
      </c>
      <c r="B23" s="8" t="s">
        <v>768</v>
      </c>
      <c r="C23" s="9" t="s">
        <v>54</v>
      </c>
      <c r="D23" s="13">
        <v>3</v>
      </c>
      <c r="E23" s="9">
        <v>0</v>
      </c>
      <c r="F23" s="9">
        <v>0</v>
      </c>
      <c r="G23" s="9">
        <v>0</v>
      </c>
    </row>
    <row r="24" spans="1:7" ht="10.5" x14ac:dyDescent="0.25">
      <c r="A24" s="12">
        <v>9</v>
      </c>
      <c r="B24" s="8" t="s">
        <v>723</v>
      </c>
      <c r="C24" s="8" t="s">
        <v>699</v>
      </c>
      <c r="D24" s="13">
        <v>2</v>
      </c>
      <c r="E24" s="9">
        <v>0</v>
      </c>
      <c r="F24" s="9">
        <v>0</v>
      </c>
      <c r="G24" s="9">
        <v>0</v>
      </c>
    </row>
    <row r="25" spans="1:7" ht="10.5" x14ac:dyDescent="0.25">
      <c r="A25" s="12">
        <v>10</v>
      </c>
      <c r="B25" s="9" t="s">
        <v>745</v>
      </c>
      <c r="C25" s="9" t="s">
        <v>54</v>
      </c>
      <c r="D25" s="13">
        <v>1</v>
      </c>
      <c r="E25" s="9">
        <v>0</v>
      </c>
      <c r="F25" s="9">
        <v>0</v>
      </c>
      <c r="G25" s="9">
        <v>0</v>
      </c>
    </row>
    <row r="27" spans="1:7" ht="13" x14ac:dyDescent="0.3">
      <c r="A27" s="11"/>
      <c r="B27" s="5" t="s">
        <v>756</v>
      </c>
      <c r="C27" s="5"/>
      <c r="D27" s="5"/>
      <c r="E27" s="5"/>
      <c r="F27" s="5"/>
      <c r="G27" s="5"/>
    </row>
    <row r="28" spans="1:7" ht="10.5" x14ac:dyDescent="0.25">
      <c r="A28" s="2"/>
      <c r="B28" s="2"/>
      <c r="C28" s="2"/>
      <c r="D28" s="4" t="s">
        <v>71</v>
      </c>
      <c r="E28" s="4" t="s">
        <v>69</v>
      </c>
      <c r="F28" s="4" t="s">
        <v>70</v>
      </c>
      <c r="G28" s="4" t="s">
        <v>73</v>
      </c>
    </row>
    <row r="29" spans="1:7" ht="10.5" x14ac:dyDescent="0.25">
      <c r="A29" s="12">
        <v>1</v>
      </c>
      <c r="B29" s="8" t="s">
        <v>729</v>
      </c>
      <c r="C29" s="8" t="s">
        <v>33</v>
      </c>
      <c r="D29" s="13">
        <v>10</v>
      </c>
      <c r="E29" s="9">
        <v>1</v>
      </c>
      <c r="F29" s="9">
        <v>0</v>
      </c>
      <c r="G29" s="9">
        <v>0</v>
      </c>
    </row>
    <row r="30" spans="1:7" ht="10.5" x14ac:dyDescent="0.25">
      <c r="A30" s="12">
        <v>2</v>
      </c>
      <c r="B30" s="8" t="s">
        <v>723</v>
      </c>
      <c r="C30" s="8" t="s">
        <v>699</v>
      </c>
      <c r="D30" s="13">
        <v>9</v>
      </c>
      <c r="E30" s="9">
        <v>0</v>
      </c>
      <c r="F30" s="9">
        <v>1</v>
      </c>
      <c r="G30" s="9">
        <v>0</v>
      </c>
    </row>
    <row r="31" spans="1:7" ht="10.5" x14ac:dyDescent="0.25">
      <c r="A31" s="12">
        <v>3</v>
      </c>
      <c r="B31" s="9" t="s">
        <v>712</v>
      </c>
      <c r="C31" s="9" t="s">
        <v>11</v>
      </c>
      <c r="D31" s="13">
        <v>8</v>
      </c>
      <c r="E31" s="9">
        <v>0</v>
      </c>
      <c r="F31" s="9">
        <v>0</v>
      </c>
      <c r="G31" s="9">
        <v>1</v>
      </c>
    </row>
    <row r="32" spans="1:7" ht="10.5" x14ac:dyDescent="0.25">
      <c r="A32" s="12">
        <v>4</v>
      </c>
      <c r="B32" s="8" t="s">
        <v>747</v>
      </c>
      <c r="C32" s="8" t="s">
        <v>696</v>
      </c>
      <c r="D32" s="13">
        <v>7</v>
      </c>
      <c r="E32" s="9">
        <v>0</v>
      </c>
      <c r="F32" s="9">
        <v>0</v>
      </c>
      <c r="G32" s="9">
        <v>0</v>
      </c>
    </row>
    <row r="33" spans="1:7" ht="10.5" x14ac:dyDescent="0.25">
      <c r="A33" s="12">
        <v>5</v>
      </c>
      <c r="B33" s="9" t="s">
        <v>719</v>
      </c>
      <c r="C33" s="9" t="s">
        <v>33</v>
      </c>
      <c r="D33" s="13">
        <v>6</v>
      </c>
      <c r="E33" s="9">
        <v>0</v>
      </c>
      <c r="F33" s="9">
        <v>0</v>
      </c>
      <c r="G33" s="9">
        <v>0</v>
      </c>
    </row>
    <row r="34" spans="1:7" ht="10.5" x14ac:dyDescent="0.25">
      <c r="A34" s="12">
        <v>6</v>
      </c>
      <c r="B34" s="8" t="s">
        <v>725</v>
      </c>
      <c r="C34" s="8" t="s">
        <v>11</v>
      </c>
      <c r="D34" s="13">
        <v>5</v>
      </c>
      <c r="E34" s="9">
        <v>0</v>
      </c>
      <c r="F34" s="9">
        <v>0</v>
      </c>
      <c r="G34" s="9">
        <v>0</v>
      </c>
    </row>
    <row r="35" spans="1:7" ht="10.5" x14ac:dyDescent="0.25">
      <c r="A35" s="12">
        <v>7</v>
      </c>
      <c r="B35" s="8" t="s">
        <v>765</v>
      </c>
      <c r="C35" s="9" t="s">
        <v>11</v>
      </c>
      <c r="D35" s="13">
        <v>4</v>
      </c>
      <c r="E35" s="9">
        <v>0</v>
      </c>
      <c r="F35" s="9">
        <v>0</v>
      </c>
      <c r="G35" s="9">
        <v>0</v>
      </c>
    </row>
    <row r="36" spans="1:7" ht="10.5" x14ac:dyDescent="0.25">
      <c r="A36" s="12">
        <v>8</v>
      </c>
      <c r="B36" s="8" t="s">
        <v>737</v>
      </c>
      <c r="C36" s="9" t="s">
        <v>9</v>
      </c>
      <c r="D36" s="13">
        <v>3</v>
      </c>
      <c r="E36" s="9">
        <v>0</v>
      </c>
      <c r="F36" s="9">
        <v>0</v>
      </c>
      <c r="G36" s="9">
        <v>0</v>
      </c>
    </row>
    <row r="37" spans="1:7" ht="10.5" x14ac:dyDescent="0.25">
      <c r="A37" s="12">
        <v>9</v>
      </c>
      <c r="B37" s="8" t="s">
        <v>155</v>
      </c>
      <c r="C37" s="8" t="s">
        <v>264</v>
      </c>
      <c r="D37" s="13">
        <v>2</v>
      </c>
      <c r="E37" s="9">
        <v>0</v>
      </c>
      <c r="F37" s="9">
        <v>0</v>
      </c>
      <c r="G37" s="9">
        <v>0</v>
      </c>
    </row>
    <row r="38" spans="1:7" ht="10.5" x14ac:dyDescent="0.25">
      <c r="A38" s="12">
        <v>10</v>
      </c>
      <c r="B38" s="8" t="s">
        <v>766</v>
      </c>
      <c r="C38" s="9" t="s">
        <v>699</v>
      </c>
      <c r="D38" s="13">
        <v>1</v>
      </c>
      <c r="E38" s="9">
        <v>0</v>
      </c>
      <c r="F38" s="9">
        <v>0</v>
      </c>
      <c r="G38" s="9">
        <v>0</v>
      </c>
    </row>
    <row r="40" spans="1:7" ht="13" x14ac:dyDescent="0.3">
      <c r="A40" s="11"/>
      <c r="B40" s="5" t="s">
        <v>755</v>
      </c>
      <c r="C40" s="5"/>
      <c r="D40" s="5"/>
      <c r="E40" s="5"/>
      <c r="F40" s="5"/>
      <c r="G40" s="5"/>
    </row>
    <row r="41" spans="1:7" ht="10.5" x14ac:dyDescent="0.25">
      <c r="A41" s="2"/>
      <c r="B41" s="2"/>
      <c r="C41" s="2"/>
      <c r="D41" s="4" t="s">
        <v>71</v>
      </c>
      <c r="E41" s="4" t="s">
        <v>69</v>
      </c>
      <c r="F41" s="4" t="s">
        <v>70</v>
      </c>
      <c r="G41" s="4" t="s">
        <v>73</v>
      </c>
    </row>
    <row r="42" spans="1:7" ht="10.5" x14ac:dyDescent="0.25">
      <c r="A42" s="12">
        <v>1</v>
      </c>
      <c r="B42" s="8" t="s">
        <v>747</v>
      </c>
      <c r="C42" s="8" t="s">
        <v>696</v>
      </c>
      <c r="D42" s="13">
        <v>10</v>
      </c>
      <c r="E42" s="9">
        <v>1</v>
      </c>
      <c r="F42" s="9">
        <v>0</v>
      </c>
      <c r="G42" s="9">
        <v>0</v>
      </c>
    </row>
    <row r="43" spans="1:7" ht="10.5" x14ac:dyDescent="0.25">
      <c r="A43" s="12">
        <v>2</v>
      </c>
      <c r="B43" s="8" t="s">
        <v>697</v>
      </c>
      <c r="C43" s="8" t="s">
        <v>33</v>
      </c>
      <c r="D43" s="13">
        <v>9</v>
      </c>
      <c r="E43" s="9">
        <v>0</v>
      </c>
      <c r="F43" s="9">
        <v>1</v>
      </c>
      <c r="G43" s="9">
        <v>0</v>
      </c>
    </row>
    <row r="44" spans="1:7" ht="10.5" x14ac:dyDescent="0.25">
      <c r="A44" s="12">
        <v>3</v>
      </c>
      <c r="B44" s="9" t="s">
        <v>722</v>
      </c>
      <c r="C44" s="9" t="s">
        <v>33</v>
      </c>
      <c r="D44" s="13">
        <v>8</v>
      </c>
      <c r="E44" s="9">
        <v>0</v>
      </c>
      <c r="F44" s="9">
        <v>0</v>
      </c>
      <c r="G44" s="9">
        <v>1</v>
      </c>
    </row>
    <row r="45" spans="1:7" ht="10.5" x14ac:dyDescent="0.25">
      <c r="A45" s="12">
        <v>4</v>
      </c>
      <c r="B45" s="8" t="s">
        <v>729</v>
      </c>
      <c r="C45" s="9" t="s">
        <v>33</v>
      </c>
      <c r="D45" s="13">
        <v>7</v>
      </c>
      <c r="E45" s="9">
        <v>0</v>
      </c>
      <c r="F45" s="9">
        <v>0</v>
      </c>
      <c r="G45" s="9">
        <v>0</v>
      </c>
    </row>
    <row r="46" spans="1:7" ht="10.5" x14ac:dyDescent="0.25">
      <c r="A46" s="12">
        <v>5</v>
      </c>
      <c r="B46" s="9" t="s">
        <v>744</v>
      </c>
      <c r="C46" s="9" t="s">
        <v>33</v>
      </c>
      <c r="D46" s="13">
        <v>6</v>
      </c>
      <c r="E46" s="9">
        <v>0</v>
      </c>
      <c r="F46" s="9">
        <v>0</v>
      </c>
      <c r="G46" s="9">
        <v>0</v>
      </c>
    </row>
    <row r="47" spans="1:7" ht="10.5" x14ac:dyDescent="0.25">
      <c r="A47" s="12">
        <v>6</v>
      </c>
      <c r="B47" s="9" t="s">
        <v>745</v>
      </c>
      <c r="C47" s="9" t="s">
        <v>54</v>
      </c>
      <c r="D47" s="13">
        <v>5</v>
      </c>
      <c r="E47" s="9">
        <v>0</v>
      </c>
      <c r="F47" s="9">
        <v>0</v>
      </c>
      <c r="G47" s="9">
        <v>0</v>
      </c>
    </row>
    <row r="48" spans="1:7" ht="10.5" x14ac:dyDescent="0.25">
      <c r="A48" s="12">
        <v>7</v>
      </c>
      <c r="B48" s="9" t="s">
        <v>730</v>
      </c>
      <c r="C48" s="9" t="s">
        <v>51</v>
      </c>
      <c r="D48" s="13">
        <v>4</v>
      </c>
      <c r="E48" s="9">
        <v>0</v>
      </c>
      <c r="F48" s="9">
        <v>0</v>
      </c>
      <c r="G48" s="9">
        <v>0</v>
      </c>
    </row>
    <row r="49" spans="1:7" ht="10.5" x14ac:dyDescent="0.25">
      <c r="A49" s="12">
        <v>8</v>
      </c>
      <c r="B49" s="9" t="s">
        <v>761</v>
      </c>
      <c r="C49" s="9" t="s">
        <v>9</v>
      </c>
      <c r="D49" s="13">
        <v>3</v>
      </c>
      <c r="E49" s="9">
        <v>0</v>
      </c>
      <c r="F49" s="9">
        <v>0</v>
      </c>
      <c r="G49" s="9">
        <v>0</v>
      </c>
    </row>
    <row r="50" spans="1:7" ht="10.5" x14ac:dyDescent="0.25">
      <c r="A50" s="12">
        <v>9</v>
      </c>
      <c r="B50" s="9" t="s">
        <v>762</v>
      </c>
      <c r="C50" s="9" t="s">
        <v>33</v>
      </c>
      <c r="D50" s="13">
        <v>2</v>
      </c>
      <c r="E50" s="9">
        <v>0</v>
      </c>
      <c r="F50" s="9">
        <v>0</v>
      </c>
      <c r="G50" s="9">
        <v>0</v>
      </c>
    </row>
    <row r="51" spans="1:7" ht="10.5" x14ac:dyDescent="0.25">
      <c r="A51" s="12">
        <v>10</v>
      </c>
      <c r="B51" s="9" t="s">
        <v>682</v>
      </c>
      <c r="C51" s="8" t="s">
        <v>696</v>
      </c>
      <c r="D51" s="13">
        <v>1</v>
      </c>
      <c r="E51" s="9">
        <v>0</v>
      </c>
      <c r="F51" s="9">
        <v>0</v>
      </c>
      <c r="G51" s="9">
        <v>0</v>
      </c>
    </row>
    <row r="52" spans="1:7" x14ac:dyDescent="0.2">
      <c r="D52" s="14"/>
    </row>
    <row r="53" spans="1:7" ht="13" x14ac:dyDescent="0.3">
      <c r="A53" s="11"/>
      <c r="B53" s="5" t="s">
        <v>754</v>
      </c>
      <c r="C53" s="5"/>
      <c r="D53" s="5"/>
      <c r="E53" s="5"/>
      <c r="F53" s="5"/>
      <c r="G53" s="5"/>
    </row>
    <row r="54" spans="1:7" ht="10.5" x14ac:dyDescent="0.25">
      <c r="A54" s="2"/>
      <c r="B54" s="2"/>
      <c r="C54" s="2"/>
      <c r="D54" s="4" t="s">
        <v>71</v>
      </c>
      <c r="E54" s="4" t="s">
        <v>69</v>
      </c>
      <c r="F54" s="4" t="s">
        <v>70</v>
      </c>
      <c r="G54" s="4" t="s">
        <v>73</v>
      </c>
    </row>
    <row r="55" spans="1:7" ht="10.5" x14ac:dyDescent="0.25">
      <c r="A55" s="12">
        <v>1</v>
      </c>
      <c r="B55" s="8" t="s">
        <v>714</v>
      </c>
      <c r="C55" s="8" t="s">
        <v>728</v>
      </c>
      <c r="D55" s="13">
        <v>10</v>
      </c>
      <c r="E55" s="9">
        <v>1</v>
      </c>
      <c r="F55" s="9">
        <v>0</v>
      </c>
      <c r="G55" s="9">
        <v>0</v>
      </c>
    </row>
    <row r="56" spans="1:7" ht="10.5" x14ac:dyDescent="0.25">
      <c r="A56" s="12">
        <v>2</v>
      </c>
      <c r="B56" s="9" t="s">
        <v>682</v>
      </c>
      <c r="C56" s="8" t="s">
        <v>696</v>
      </c>
      <c r="D56" s="13">
        <v>9</v>
      </c>
      <c r="E56" s="9">
        <v>0</v>
      </c>
      <c r="F56" s="9">
        <v>1</v>
      </c>
      <c r="G56" s="9">
        <v>0</v>
      </c>
    </row>
    <row r="57" spans="1:7" ht="10.5" x14ac:dyDescent="0.25">
      <c r="A57" s="12">
        <v>3</v>
      </c>
      <c r="B57" s="9" t="s">
        <v>744</v>
      </c>
      <c r="C57" s="9" t="s">
        <v>33</v>
      </c>
      <c r="D57" s="13">
        <v>8</v>
      </c>
      <c r="E57" s="9">
        <v>0</v>
      </c>
      <c r="F57" s="9">
        <v>0</v>
      </c>
      <c r="G57" s="9">
        <v>1</v>
      </c>
    </row>
    <row r="58" spans="1:7" ht="10.5" x14ac:dyDescent="0.25">
      <c r="A58" s="12">
        <v>4</v>
      </c>
      <c r="B58" s="8" t="s">
        <v>729</v>
      </c>
      <c r="C58" s="8" t="s">
        <v>11</v>
      </c>
      <c r="D58" s="13">
        <v>7</v>
      </c>
      <c r="E58" s="9">
        <v>0</v>
      </c>
      <c r="F58" s="9">
        <v>0</v>
      </c>
      <c r="G58" s="9">
        <v>0</v>
      </c>
    </row>
    <row r="59" spans="1:7" ht="10.5" x14ac:dyDescent="0.25">
      <c r="A59" s="12">
        <v>5</v>
      </c>
      <c r="B59" s="9" t="s">
        <v>761</v>
      </c>
      <c r="C59" s="9" t="s">
        <v>9</v>
      </c>
      <c r="D59" s="13">
        <v>6</v>
      </c>
      <c r="E59" s="9">
        <v>0</v>
      </c>
      <c r="F59" s="9">
        <v>0</v>
      </c>
      <c r="G59" s="9">
        <v>0</v>
      </c>
    </row>
    <row r="60" spans="1:7" ht="10.5" x14ac:dyDescent="0.25">
      <c r="A60" s="12">
        <v>6</v>
      </c>
      <c r="B60" s="28" t="s">
        <v>517</v>
      </c>
      <c r="C60" s="28" t="s">
        <v>35</v>
      </c>
      <c r="D60" s="13">
        <v>5</v>
      </c>
      <c r="E60" s="9">
        <v>0</v>
      </c>
      <c r="F60" s="9">
        <v>0</v>
      </c>
      <c r="G60" s="9">
        <v>0</v>
      </c>
    </row>
    <row r="61" spans="1:7" ht="10.5" x14ac:dyDescent="0.25">
      <c r="A61" s="12">
        <v>7</v>
      </c>
      <c r="B61" s="9" t="s">
        <v>763</v>
      </c>
      <c r="C61" s="9" t="s">
        <v>367</v>
      </c>
      <c r="D61" s="13">
        <v>4</v>
      </c>
      <c r="E61" s="9">
        <v>0</v>
      </c>
      <c r="F61" s="9">
        <v>0</v>
      </c>
      <c r="G61" s="9">
        <v>0</v>
      </c>
    </row>
    <row r="62" spans="1:7" ht="10.5" x14ac:dyDescent="0.25">
      <c r="A62" s="12">
        <v>8</v>
      </c>
      <c r="B62" s="8" t="s">
        <v>764</v>
      </c>
      <c r="C62" s="9" t="s">
        <v>33</v>
      </c>
      <c r="D62" s="13">
        <v>3</v>
      </c>
      <c r="E62" s="9"/>
      <c r="F62" s="9"/>
      <c r="G62" s="9"/>
    </row>
    <row r="63" spans="1:7" ht="10.5" x14ac:dyDescent="0.25">
      <c r="A63" s="12">
        <v>9</v>
      </c>
      <c r="B63" s="9" t="s">
        <v>748</v>
      </c>
      <c r="C63" s="9" t="s">
        <v>699</v>
      </c>
      <c r="D63" s="13">
        <v>2</v>
      </c>
      <c r="E63" s="9">
        <v>0</v>
      </c>
      <c r="F63" s="9">
        <v>0</v>
      </c>
      <c r="G63" s="9">
        <v>0</v>
      </c>
    </row>
    <row r="64" spans="1:7" ht="10.5" x14ac:dyDescent="0.25">
      <c r="A64" s="12">
        <v>10</v>
      </c>
      <c r="B64" s="8" t="s">
        <v>747</v>
      </c>
      <c r="C64" s="8" t="s">
        <v>696</v>
      </c>
      <c r="D64" s="13">
        <v>1</v>
      </c>
      <c r="E64" s="9">
        <v>0</v>
      </c>
      <c r="F64" s="9">
        <v>0</v>
      </c>
      <c r="G64" s="9">
        <v>0</v>
      </c>
    </row>
  </sheetData>
  <phoneticPr fontId="3" type="noConversion"/>
  <printOptions horizontalCentered="1" gridLines="1"/>
  <pageMargins left="0.59055118110236227" right="0.59055118110236227" top="0.78740157480314965" bottom="0.51181102362204722" header="0.51181102362204722" footer="0.51181102362204722"/>
  <pageSetup paperSize="9" orientation="landscape" r:id="rId1"/>
  <headerFooter alignWithMargins="0">
    <oddHeader>&amp;L&amp;"Times New Roman,Kursiv"&amp;D&amp;R&amp;"Times New Roman,Kursiv"Side 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89"/>
  <sheetViews>
    <sheetView workbookViewId="0">
      <selection activeCell="B9" sqref="B9"/>
    </sheetView>
  </sheetViews>
  <sheetFormatPr baseColWidth="10" defaultRowHeight="13" x14ac:dyDescent="0.3"/>
  <cols>
    <col min="1" max="1" width="7" style="11" customWidth="1"/>
    <col min="2" max="2" width="39.7265625" customWidth="1"/>
    <col min="3" max="3" width="52.36328125" customWidth="1"/>
    <col min="4" max="4" width="8.08984375" style="10" customWidth="1"/>
    <col min="5" max="6" width="7.08984375" customWidth="1"/>
    <col min="7" max="7" width="7.08984375" bestFit="1" customWidth="1"/>
  </cols>
  <sheetData>
    <row r="1" spans="1:7" x14ac:dyDescent="0.3">
      <c r="B1" s="5" t="s">
        <v>749</v>
      </c>
    </row>
    <row r="2" spans="1:7" x14ac:dyDescent="0.3">
      <c r="B2" s="7" t="s">
        <v>672</v>
      </c>
    </row>
    <row r="3" spans="1:7" x14ac:dyDescent="0.3">
      <c r="B3" s="7" t="s">
        <v>0</v>
      </c>
      <c r="D3" s="15" t="s">
        <v>71</v>
      </c>
      <c r="E3" s="16" t="s">
        <v>1</v>
      </c>
      <c r="F3" s="16" t="s">
        <v>1</v>
      </c>
      <c r="G3" s="16" t="s">
        <v>1</v>
      </c>
    </row>
    <row r="4" spans="1:7" x14ac:dyDescent="0.3">
      <c r="D4" s="17" t="s">
        <v>2</v>
      </c>
      <c r="E4" s="17" t="s">
        <v>3</v>
      </c>
      <c r="F4" s="17" t="s">
        <v>4</v>
      </c>
      <c r="G4" s="17" t="s">
        <v>5</v>
      </c>
    </row>
    <row r="5" spans="1:7" x14ac:dyDescent="0.3">
      <c r="A5" s="19">
        <v>1</v>
      </c>
      <c r="B5" s="21" t="s">
        <v>75</v>
      </c>
      <c r="C5" s="21" t="s">
        <v>76</v>
      </c>
      <c r="D5" s="20">
        <v>364</v>
      </c>
      <c r="E5" s="18">
        <v>16</v>
      </c>
      <c r="F5" s="18">
        <v>11</v>
      </c>
      <c r="G5" s="18">
        <v>4</v>
      </c>
    </row>
    <row r="6" spans="1:7" x14ac:dyDescent="0.3">
      <c r="A6" s="19">
        <v>2</v>
      </c>
      <c r="B6" s="22" t="s">
        <v>90</v>
      </c>
      <c r="C6" s="22" t="s">
        <v>91</v>
      </c>
      <c r="D6" s="20">
        <v>339</v>
      </c>
      <c r="E6" s="18">
        <v>21</v>
      </c>
      <c r="F6" s="18">
        <v>7</v>
      </c>
      <c r="G6" s="18">
        <v>4</v>
      </c>
    </row>
    <row r="7" spans="1:7" x14ac:dyDescent="0.3">
      <c r="A7" s="19">
        <v>3</v>
      </c>
      <c r="B7" s="22" t="s">
        <v>83</v>
      </c>
      <c r="C7" s="22" t="s">
        <v>84</v>
      </c>
      <c r="D7" s="20">
        <v>306</v>
      </c>
      <c r="E7" s="18">
        <v>8</v>
      </c>
      <c r="F7" s="18">
        <v>10</v>
      </c>
      <c r="G7" s="18">
        <v>7</v>
      </c>
    </row>
    <row r="8" spans="1:7" x14ac:dyDescent="0.3">
      <c r="A8" s="19">
        <v>4</v>
      </c>
      <c r="B8" s="21" t="s">
        <v>77</v>
      </c>
      <c r="C8" s="21" t="s">
        <v>78</v>
      </c>
      <c r="D8" s="20">
        <v>290</v>
      </c>
      <c r="E8" s="18">
        <v>10</v>
      </c>
      <c r="F8" s="18">
        <v>9</v>
      </c>
      <c r="G8" s="18">
        <v>6</v>
      </c>
    </row>
    <row r="9" spans="1:7" x14ac:dyDescent="0.3">
      <c r="A9" s="19">
        <v>5</v>
      </c>
      <c r="B9" s="21" t="s">
        <v>79</v>
      </c>
      <c r="C9" s="21" t="s">
        <v>80</v>
      </c>
      <c r="D9" s="20">
        <v>267</v>
      </c>
      <c r="E9" s="18">
        <v>2</v>
      </c>
      <c r="F9" s="18">
        <v>11</v>
      </c>
      <c r="G9" s="18">
        <v>7</v>
      </c>
    </row>
    <row r="10" spans="1:7" x14ac:dyDescent="0.3">
      <c r="A10" s="19">
        <v>6</v>
      </c>
      <c r="B10" s="22" t="s">
        <v>81</v>
      </c>
      <c r="C10" s="22" t="s">
        <v>82</v>
      </c>
      <c r="D10" s="20">
        <v>257</v>
      </c>
      <c r="E10" s="18">
        <v>4</v>
      </c>
      <c r="F10" s="18">
        <v>8</v>
      </c>
      <c r="G10" s="18">
        <v>4</v>
      </c>
    </row>
    <row r="11" spans="1:7" x14ac:dyDescent="0.3">
      <c r="A11" s="19">
        <v>7</v>
      </c>
      <c r="B11" s="21" t="s">
        <v>85</v>
      </c>
      <c r="C11" s="21" t="s">
        <v>86</v>
      </c>
      <c r="D11" s="20">
        <v>223</v>
      </c>
      <c r="E11" s="18">
        <v>5</v>
      </c>
      <c r="F11" s="18">
        <v>6</v>
      </c>
      <c r="G11" s="18">
        <v>3</v>
      </c>
    </row>
    <row r="12" spans="1:7" x14ac:dyDescent="0.3">
      <c r="A12" s="19">
        <v>8</v>
      </c>
      <c r="B12" s="21" t="s">
        <v>87</v>
      </c>
      <c r="C12" s="21" t="s">
        <v>88</v>
      </c>
      <c r="D12" s="20">
        <v>221</v>
      </c>
      <c r="E12" s="18">
        <v>7</v>
      </c>
      <c r="F12" s="18">
        <v>6</v>
      </c>
      <c r="G12" s="18">
        <v>3</v>
      </c>
    </row>
    <row r="13" spans="1:7" x14ac:dyDescent="0.3">
      <c r="A13" s="19">
        <v>9</v>
      </c>
      <c r="B13" s="23" t="s">
        <v>89</v>
      </c>
      <c r="C13" s="23" t="s">
        <v>6</v>
      </c>
      <c r="D13" s="20">
        <v>214</v>
      </c>
      <c r="E13" s="18">
        <v>5</v>
      </c>
      <c r="F13" s="18">
        <v>4</v>
      </c>
      <c r="G13" s="18">
        <v>3</v>
      </c>
    </row>
    <row r="14" spans="1:7" x14ac:dyDescent="0.3">
      <c r="A14" s="19">
        <v>10</v>
      </c>
      <c r="B14" s="23" t="s">
        <v>106</v>
      </c>
      <c r="C14" s="23" t="s">
        <v>52</v>
      </c>
      <c r="D14" s="20">
        <v>206</v>
      </c>
      <c r="E14" s="18">
        <v>7</v>
      </c>
      <c r="F14" s="18">
        <v>3</v>
      </c>
      <c r="G14" s="18">
        <v>3</v>
      </c>
    </row>
    <row r="15" spans="1:7" x14ac:dyDescent="0.3">
      <c r="A15" s="19">
        <v>11</v>
      </c>
      <c r="B15" s="23" t="s">
        <v>95</v>
      </c>
      <c r="C15" s="23" t="s">
        <v>96</v>
      </c>
      <c r="D15" s="20">
        <v>204</v>
      </c>
      <c r="E15" s="18">
        <v>5</v>
      </c>
      <c r="F15" s="18">
        <v>7</v>
      </c>
      <c r="G15" s="18">
        <v>3</v>
      </c>
    </row>
    <row r="16" spans="1:7" x14ac:dyDescent="0.3">
      <c r="A16" s="19">
        <v>12</v>
      </c>
      <c r="B16" s="21" t="s">
        <v>92</v>
      </c>
      <c r="C16" s="21" t="s">
        <v>93</v>
      </c>
      <c r="D16" s="20">
        <v>177</v>
      </c>
      <c r="E16" s="18">
        <v>2</v>
      </c>
      <c r="F16" s="18">
        <v>4</v>
      </c>
      <c r="G16" s="18">
        <v>5</v>
      </c>
    </row>
    <row r="17" spans="1:7" x14ac:dyDescent="0.3">
      <c r="A17" s="19">
        <v>13</v>
      </c>
      <c r="B17" s="21" t="s">
        <v>94</v>
      </c>
      <c r="C17" s="21" t="s">
        <v>55</v>
      </c>
      <c r="D17" s="20">
        <v>176</v>
      </c>
      <c r="E17" s="18">
        <v>7</v>
      </c>
      <c r="F17" s="18">
        <v>4</v>
      </c>
      <c r="G17" s="18">
        <v>4</v>
      </c>
    </row>
    <row r="18" spans="1:7" x14ac:dyDescent="0.3">
      <c r="A18" s="19">
        <v>14</v>
      </c>
      <c r="B18" s="21" t="s">
        <v>97</v>
      </c>
      <c r="C18" s="21" t="s">
        <v>23</v>
      </c>
      <c r="D18" s="20">
        <v>166</v>
      </c>
      <c r="E18" s="18">
        <v>4</v>
      </c>
      <c r="F18" s="18">
        <v>6</v>
      </c>
      <c r="G18" s="18">
        <v>2</v>
      </c>
    </row>
    <row r="19" spans="1:7" x14ac:dyDescent="0.3">
      <c r="A19" s="19">
        <v>15</v>
      </c>
      <c r="B19" s="21" t="s">
        <v>98</v>
      </c>
      <c r="C19" s="21" t="s">
        <v>99</v>
      </c>
      <c r="D19" s="20">
        <v>165</v>
      </c>
      <c r="E19" s="18">
        <v>7</v>
      </c>
      <c r="F19" s="18">
        <v>4</v>
      </c>
      <c r="G19" s="18">
        <v>3</v>
      </c>
    </row>
    <row r="20" spans="1:7" x14ac:dyDescent="0.3">
      <c r="A20" s="19">
        <v>16</v>
      </c>
      <c r="B20" s="21" t="s">
        <v>100</v>
      </c>
      <c r="C20" s="21" t="s">
        <v>101</v>
      </c>
      <c r="D20" s="20">
        <v>158</v>
      </c>
      <c r="E20" s="18">
        <v>4</v>
      </c>
      <c r="F20" s="18">
        <v>1</v>
      </c>
      <c r="G20" s="18">
        <v>6</v>
      </c>
    </row>
    <row r="21" spans="1:7" x14ac:dyDescent="0.3">
      <c r="A21" s="19">
        <v>17</v>
      </c>
      <c r="B21" s="23" t="s">
        <v>107</v>
      </c>
      <c r="C21" s="23" t="s">
        <v>108</v>
      </c>
      <c r="D21" s="20">
        <v>157</v>
      </c>
      <c r="E21" s="18">
        <v>4</v>
      </c>
      <c r="F21" s="18">
        <v>6</v>
      </c>
      <c r="G21" s="18">
        <v>0</v>
      </c>
    </row>
    <row r="22" spans="1:7" x14ac:dyDescent="0.3">
      <c r="A22" s="19">
        <v>18</v>
      </c>
      <c r="B22" s="21" t="s">
        <v>102</v>
      </c>
      <c r="C22" s="21" t="s">
        <v>103</v>
      </c>
      <c r="D22" s="20">
        <v>155</v>
      </c>
      <c r="E22" s="18">
        <v>6</v>
      </c>
      <c r="F22" s="18">
        <v>3</v>
      </c>
      <c r="G22" s="18">
        <v>2</v>
      </c>
    </row>
    <row r="23" spans="1:7" x14ac:dyDescent="0.3">
      <c r="A23" s="19">
        <v>18</v>
      </c>
      <c r="B23" s="23" t="s">
        <v>104</v>
      </c>
      <c r="C23" s="23" t="s">
        <v>105</v>
      </c>
      <c r="D23" s="20">
        <v>155</v>
      </c>
      <c r="E23" s="18">
        <v>0</v>
      </c>
      <c r="F23" s="18">
        <v>4</v>
      </c>
      <c r="G23" s="18">
        <v>6</v>
      </c>
    </row>
    <row r="24" spans="1:7" x14ac:dyDescent="0.3">
      <c r="A24" s="19">
        <v>20</v>
      </c>
      <c r="B24" s="23" t="s">
        <v>109</v>
      </c>
      <c r="C24" s="23" t="s">
        <v>20</v>
      </c>
      <c r="D24" s="20">
        <v>147</v>
      </c>
      <c r="E24" s="18">
        <v>4</v>
      </c>
      <c r="F24" s="18">
        <v>4</v>
      </c>
      <c r="G24" s="18">
        <v>5</v>
      </c>
    </row>
    <row r="25" spans="1:7" x14ac:dyDescent="0.3">
      <c r="A25" s="19">
        <v>21</v>
      </c>
      <c r="B25" s="21" t="s">
        <v>169</v>
      </c>
      <c r="C25" s="21" t="s">
        <v>9</v>
      </c>
      <c r="D25" s="20">
        <v>144</v>
      </c>
      <c r="E25" s="18">
        <v>3</v>
      </c>
      <c r="F25" s="18">
        <v>3</v>
      </c>
      <c r="G25" s="18">
        <v>3</v>
      </c>
    </row>
    <row r="26" spans="1:7" x14ac:dyDescent="0.3">
      <c r="A26" s="19">
        <v>22</v>
      </c>
      <c r="B26" s="21" t="s">
        <v>110</v>
      </c>
      <c r="C26" s="21" t="s">
        <v>111</v>
      </c>
      <c r="D26" s="20">
        <v>141</v>
      </c>
      <c r="E26" s="18">
        <v>8</v>
      </c>
      <c r="F26" s="18">
        <v>3</v>
      </c>
      <c r="G26" s="18">
        <v>2</v>
      </c>
    </row>
    <row r="27" spans="1:7" x14ac:dyDescent="0.3">
      <c r="A27" s="19">
        <v>23</v>
      </c>
      <c r="B27" s="21" t="s">
        <v>112</v>
      </c>
      <c r="C27" s="21" t="s">
        <v>113</v>
      </c>
      <c r="D27" s="20">
        <v>130</v>
      </c>
      <c r="E27" s="18">
        <v>5</v>
      </c>
      <c r="F27" s="18">
        <v>1</v>
      </c>
      <c r="G27" s="18">
        <v>2</v>
      </c>
    </row>
    <row r="28" spans="1:7" x14ac:dyDescent="0.3">
      <c r="A28" s="19">
        <v>24</v>
      </c>
      <c r="B28" s="21" t="s">
        <v>713</v>
      </c>
      <c r="C28" s="21" t="s">
        <v>707</v>
      </c>
      <c r="D28" s="20">
        <v>127</v>
      </c>
      <c r="E28" s="18">
        <v>2</v>
      </c>
      <c r="F28" s="18">
        <v>2</v>
      </c>
      <c r="G28" s="18">
        <v>3</v>
      </c>
    </row>
    <row r="29" spans="1:7" x14ac:dyDescent="0.3">
      <c r="A29" s="19">
        <v>24</v>
      </c>
      <c r="B29" s="23" t="s">
        <v>137</v>
      </c>
      <c r="C29" s="23" t="s">
        <v>20</v>
      </c>
      <c r="D29" s="20">
        <v>127</v>
      </c>
      <c r="E29" s="18">
        <v>1</v>
      </c>
      <c r="F29" s="18">
        <v>3</v>
      </c>
      <c r="G29" s="18">
        <v>4</v>
      </c>
    </row>
    <row r="30" spans="1:7" x14ac:dyDescent="0.3">
      <c r="A30" s="19">
        <v>26</v>
      </c>
      <c r="B30" s="21" t="s">
        <v>114</v>
      </c>
      <c r="C30" s="21" t="s">
        <v>115</v>
      </c>
      <c r="D30" s="20">
        <v>124</v>
      </c>
      <c r="E30" s="18">
        <v>3</v>
      </c>
      <c r="F30" s="18">
        <v>0</v>
      </c>
      <c r="G30" s="18">
        <v>3</v>
      </c>
    </row>
    <row r="31" spans="1:7" x14ac:dyDescent="0.3">
      <c r="A31" s="19">
        <v>27</v>
      </c>
      <c r="B31" s="21" t="s">
        <v>116</v>
      </c>
      <c r="C31" s="21" t="s">
        <v>117</v>
      </c>
      <c r="D31" s="20">
        <v>123</v>
      </c>
      <c r="E31" s="18">
        <v>4</v>
      </c>
      <c r="F31" s="18">
        <v>3</v>
      </c>
      <c r="G31" s="18">
        <v>3</v>
      </c>
    </row>
    <row r="32" spans="1:7" x14ac:dyDescent="0.3">
      <c r="A32" s="19">
        <v>28</v>
      </c>
      <c r="B32" s="23" t="s">
        <v>118</v>
      </c>
      <c r="C32" s="23" t="s">
        <v>119</v>
      </c>
      <c r="D32" s="20">
        <v>117</v>
      </c>
      <c r="E32" s="18">
        <v>0</v>
      </c>
      <c r="F32" s="18">
        <v>3</v>
      </c>
      <c r="G32" s="18">
        <v>3</v>
      </c>
    </row>
    <row r="33" spans="1:7" x14ac:dyDescent="0.3">
      <c r="A33" s="19">
        <v>29</v>
      </c>
      <c r="B33" s="23" t="s">
        <v>680</v>
      </c>
      <c r="C33" s="23" t="s">
        <v>33</v>
      </c>
      <c r="D33" s="20">
        <v>116</v>
      </c>
      <c r="E33" s="18">
        <v>3</v>
      </c>
      <c r="F33" s="18">
        <v>5</v>
      </c>
      <c r="G33" s="18">
        <v>2</v>
      </c>
    </row>
    <row r="34" spans="1:7" x14ac:dyDescent="0.3">
      <c r="A34" s="19">
        <v>29</v>
      </c>
      <c r="B34" s="21" t="s">
        <v>260</v>
      </c>
      <c r="C34" s="21" t="s">
        <v>33</v>
      </c>
      <c r="D34" s="20">
        <v>116</v>
      </c>
      <c r="E34" s="18">
        <v>1</v>
      </c>
      <c r="F34" s="18">
        <v>2</v>
      </c>
      <c r="G34" s="18">
        <v>3</v>
      </c>
    </row>
    <row r="35" spans="1:7" x14ac:dyDescent="0.3">
      <c r="A35" s="19">
        <v>31</v>
      </c>
      <c r="B35" s="21" t="s">
        <v>120</v>
      </c>
      <c r="C35" s="21" t="s">
        <v>121</v>
      </c>
      <c r="D35" s="20">
        <v>111</v>
      </c>
      <c r="E35" s="18">
        <v>1</v>
      </c>
      <c r="F35" s="18">
        <v>3</v>
      </c>
      <c r="G35" s="18">
        <v>2</v>
      </c>
    </row>
    <row r="36" spans="1:7" x14ac:dyDescent="0.3">
      <c r="A36" s="19">
        <v>32</v>
      </c>
      <c r="B36" s="21" t="s">
        <v>122</v>
      </c>
      <c r="C36" s="21" t="s">
        <v>123</v>
      </c>
      <c r="D36" s="20">
        <v>107</v>
      </c>
      <c r="E36" s="18">
        <v>1</v>
      </c>
      <c r="F36" s="18">
        <v>2</v>
      </c>
      <c r="G36" s="18">
        <v>0</v>
      </c>
    </row>
    <row r="37" spans="1:7" x14ac:dyDescent="0.3">
      <c r="A37" s="19">
        <v>33</v>
      </c>
      <c r="B37" s="21" t="s">
        <v>721</v>
      </c>
      <c r="C37" s="21" t="s">
        <v>67</v>
      </c>
      <c r="D37" s="20">
        <v>106</v>
      </c>
      <c r="E37" s="18">
        <v>2</v>
      </c>
      <c r="F37" s="18">
        <v>2</v>
      </c>
      <c r="G37" s="18">
        <v>2</v>
      </c>
    </row>
    <row r="38" spans="1:7" x14ac:dyDescent="0.3">
      <c r="A38" s="19">
        <v>34</v>
      </c>
      <c r="B38" s="21" t="s">
        <v>124</v>
      </c>
      <c r="C38" s="21" t="s">
        <v>125</v>
      </c>
      <c r="D38" s="20">
        <v>103</v>
      </c>
      <c r="E38" s="18">
        <v>1</v>
      </c>
      <c r="F38" s="18">
        <v>1</v>
      </c>
      <c r="G38" s="18">
        <v>1</v>
      </c>
    </row>
    <row r="39" spans="1:7" x14ac:dyDescent="0.3">
      <c r="A39" s="19">
        <v>35</v>
      </c>
      <c r="B39" s="21" t="s">
        <v>126</v>
      </c>
      <c r="C39" s="21" t="s">
        <v>9</v>
      </c>
      <c r="D39" s="20">
        <v>102</v>
      </c>
      <c r="E39" s="18">
        <v>5</v>
      </c>
      <c r="F39" s="18">
        <v>1</v>
      </c>
      <c r="G39" s="18">
        <v>3</v>
      </c>
    </row>
    <row r="40" spans="1:7" x14ac:dyDescent="0.3">
      <c r="A40" s="19">
        <v>36</v>
      </c>
      <c r="B40" s="23" t="s">
        <v>127</v>
      </c>
      <c r="C40" s="23" t="s">
        <v>128</v>
      </c>
      <c r="D40" s="20">
        <v>101</v>
      </c>
      <c r="E40" s="18">
        <v>0</v>
      </c>
      <c r="F40" s="18">
        <v>3</v>
      </c>
      <c r="G40" s="18">
        <v>3</v>
      </c>
    </row>
    <row r="41" spans="1:7" x14ac:dyDescent="0.3">
      <c r="A41" s="19">
        <v>37</v>
      </c>
      <c r="B41" s="21" t="s">
        <v>129</v>
      </c>
      <c r="C41" s="21" t="s">
        <v>22</v>
      </c>
      <c r="D41" s="20">
        <v>100</v>
      </c>
      <c r="E41" s="18">
        <v>2</v>
      </c>
      <c r="F41" s="18">
        <v>2</v>
      </c>
      <c r="G41" s="18">
        <v>3</v>
      </c>
    </row>
    <row r="42" spans="1:7" x14ac:dyDescent="0.3">
      <c r="A42" s="19">
        <v>37</v>
      </c>
      <c r="B42" s="21" t="s">
        <v>155</v>
      </c>
      <c r="C42" s="21" t="s">
        <v>54</v>
      </c>
      <c r="D42" s="20">
        <v>100</v>
      </c>
      <c r="E42" s="18">
        <v>1</v>
      </c>
      <c r="F42" s="18">
        <v>0</v>
      </c>
      <c r="G42" s="18">
        <v>2</v>
      </c>
    </row>
    <row r="43" spans="1:7" x14ac:dyDescent="0.3">
      <c r="A43" s="19">
        <v>39</v>
      </c>
      <c r="B43" s="21" t="s">
        <v>130</v>
      </c>
      <c r="C43" s="21" t="s">
        <v>131</v>
      </c>
      <c r="D43" s="20">
        <v>98</v>
      </c>
      <c r="E43" s="18">
        <v>2</v>
      </c>
      <c r="F43" s="18">
        <v>4</v>
      </c>
      <c r="G43" s="18">
        <v>1</v>
      </c>
    </row>
    <row r="44" spans="1:7" x14ac:dyDescent="0.3">
      <c r="A44" s="19">
        <v>40</v>
      </c>
      <c r="B44" s="23" t="s">
        <v>132</v>
      </c>
      <c r="C44" s="23" t="s">
        <v>38</v>
      </c>
      <c r="D44" s="20">
        <v>93</v>
      </c>
      <c r="E44" s="18">
        <v>7</v>
      </c>
      <c r="F44" s="18">
        <v>1</v>
      </c>
      <c r="G44" s="18">
        <v>0</v>
      </c>
    </row>
    <row r="45" spans="1:7" x14ac:dyDescent="0.3">
      <c r="A45" s="19">
        <v>41</v>
      </c>
      <c r="B45" s="21" t="s">
        <v>697</v>
      </c>
      <c r="C45" s="21" t="s">
        <v>33</v>
      </c>
      <c r="D45" s="20">
        <v>92</v>
      </c>
      <c r="E45" s="18">
        <v>5</v>
      </c>
      <c r="F45" s="18">
        <v>1</v>
      </c>
      <c r="G45" s="18">
        <v>1</v>
      </c>
    </row>
    <row r="46" spans="1:7" x14ac:dyDescent="0.3">
      <c r="A46" s="19">
        <v>42</v>
      </c>
      <c r="B46" s="21" t="s">
        <v>133</v>
      </c>
      <c r="C46" s="21" t="s">
        <v>134</v>
      </c>
      <c r="D46" s="20">
        <v>89</v>
      </c>
      <c r="E46" s="18">
        <v>2</v>
      </c>
      <c r="F46" s="18">
        <v>3</v>
      </c>
      <c r="G46" s="18">
        <v>2</v>
      </c>
    </row>
    <row r="47" spans="1:7" x14ac:dyDescent="0.3">
      <c r="A47" s="19">
        <v>43</v>
      </c>
      <c r="B47" s="21" t="s">
        <v>135</v>
      </c>
      <c r="C47" s="21" t="s">
        <v>136</v>
      </c>
      <c r="D47" s="20">
        <v>88</v>
      </c>
      <c r="E47" s="18">
        <v>0</v>
      </c>
      <c r="F47" s="18">
        <v>0</v>
      </c>
      <c r="G47" s="18">
        <v>2</v>
      </c>
    </row>
    <row r="48" spans="1:7" x14ac:dyDescent="0.3">
      <c r="A48" s="19">
        <v>44</v>
      </c>
      <c r="B48" s="21" t="s">
        <v>138</v>
      </c>
      <c r="C48" s="21" t="s">
        <v>20</v>
      </c>
      <c r="D48" s="20">
        <v>82</v>
      </c>
      <c r="E48" s="18">
        <v>1</v>
      </c>
      <c r="F48" s="18">
        <v>1</v>
      </c>
      <c r="G48" s="18">
        <v>0</v>
      </c>
    </row>
    <row r="49" spans="1:7" x14ac:dyDescent="0.3">
      <c r="A49" s="19">
        <v>45</v>
      </c>
      <c r="B49" s="23" t="s">
        <v>139</v>
      </c>
      <c r="C49" s="23" t="s">
        <v>7</v>
      </c>
      <c r="D49" s="20">
        <v>81</v>
      </c>
      <c r="E49" s="18">
        <v>1</v>
      </c>
      <c r="F49" s="18">
        <v>2</v>
      </c>
      <c r="G49" s="18">
        <v>1</v>
      </c>
    </row>
    <row r="50" spans="1:7" x14ac:dyDescent="0.3">
      <c r="A50" s="19">
        <v>46</v>
      </c>
      <c r="B50" s="21" t="s">
        <v>145</v>
      </c>
      <c r="C50" s="21" t="s">
        <v>54</v>
      </c>
      <c r="D50" s="20">
        <v>80</v>
      </c>
      <c r="E50" s="18">
        <v>1</v>
      </c>
      <c r="F50" s="18">
        <v>1</v>
      </c>
      <c r="G50" s="18">
        <v>3</v>
      </c>
    </row>
    <row r="51" spans="1:7" x14ac:dyDescent="0.3">
      <c r="A51" s="19">
        <v>47</v>
      </c>
      <c r="B51" s="23" t="s">
        <v>747</v>
      </c>
      <c r="C51" s="23" t="s">
        <v>696</v>
      </c>
      <c r="D51" s="20">
        <v>78</v>
      </c>
      <c r="E51" s="18">
        <v>3</v>
      </c>
      <c r="F51" s="18">
        <v>3</v>
      </c>
      <c r="G51" s="18">
        <v>1</v>
      </c>
    </row>
    <row r="52" spans="1:7" x14ac:dyDescent="0.3">
      <c r="A52" s="19">
        <v>48</v>
      </c>
      <c r="B52" s="23" t="s">
        <v>140</v>
      </c>
      <c r="C52" s="23" t="s">
        <v>52</v>
      </c>
      <c r="D52" s="20">
        <v>77</v>
      </c>
      <c r="E52" s="18">
        <v>1</v>
      </c>
      <c r="F52" s="18">
        <v>2</v>
      </c>
      <c r="G52" s="18">
        <v>2</v>
      </c>
    </row>
    <row r="53" spans="1:7" x14ac:dyDescent="0.3">
      <c r="A53" s="19">
        <v>49</v>
      </c>
      <c r="B53" s="21" t="s">
        <v>698</v>
      </c>
      <c r="C53" s="21" t="s">
        <v>699</v>
      </c>
      <c r="D53" s="20">
        <v>76</v>
      </c>
      <c r="E53" s="18">
        <v>1</v>
      </c>
      <c r="F53" s="18">
        <v>0</v>
      </c>
      <c r="G53" s="18">
        <v>4</v>
      </c>
    </row>
    <row r="54" spans="1:7" x14ac:dyDescent="0.3">
      <c r="A54" s="19">
        <v>50</v>
      </c>
      <c r="B54" s="21" t="s">
        <v>517</v>
      </c>
      <c r="C54" s="21" t="s">
        <v>35</v>
      </c>
      <c r="D54" s="20">
        <v>74</v>
      </c>
      <c r="E54" s="18">
        <v>2</v>
      </c>
      <c r="F54" s="18">
        <v>1</v>
      </c>
      <c r="G54" s="18">
        <v>2</v>
      </c>
    </row>
    <row r="55" spans="1:7" x14ac:dyDescent="0.3">
      <c r="A55" s="19">
        <v>51</v>
      </c>
      <c r="B55" s="21" t="s">
        <v>141</v>
      </c>
      <c r="C55" s="21" t="s">
        <v>142</v>
      </c>
      <c r="D55" s="20">
        <v>72</v>
      </c>
      <c r="E55" s="18">
        <v>3</v>
      </c>
      <c r="F55" s="18">
        <v>0</v>
      </c>
      <c r="G55" s="18">
        <v>1</v>
      </c>
    </row>
    <row r="56" spans="1:7" x14ac:dyDescent="0.3">
      <c r="A56" s="19">
        <v>51</v>
      </c>
      <c r="B56" s="21" t="s">
        <v>143</v>
      </c>
      <c r="C56" s="21" t="s">
        <v>144</v>
      </c>
      <c r="D56" s="20">
        <v>72</v>
      </c>
      <c r="E56" s="18">
        <v>2</v>
      </c>
      <c r="F56" s="18">
        <v>0</v>
      </c>
      <c r="G56" s="18">
        <v>0</v>
      </c>
    </row>
    <row r="57" spans="1:7" x14ac:dyDescent="0.3">
      <c r="A57" s="19">
        <v>53</v>
      </c>
      <c r="B57" s="23" t="s">
        <v>712</v>
      </c>
      <c r="C57" s="23" t="s">
        <v>60</v>
      </c>
      <c r="D57" s="20">
        <v>69</v>
      </c>
      <c r="E57" s="18">
        <v>2</v>
      </c>
      <c r="F57" s="18">
        <v>2</v>
      </c>
      <c r="G57" s="18">
        <v>1</v>
      </c>
    </row>
    <row r="58" spans="1:7" x14ac:dyDescent="0.3">
      <c r="A58" s="19">
        <v>54</v>
      </c>
      <c r="B58" s="21" t="s">
        <v>146</v>
      </c>
      <c r="C58" s="21" t="s">
        <v>12</v>
      </c>
      <c r="D58" s="20">
        <v>67</v>
      </c>
      <c r="E58" s="18">
        <v>2</v>
      </c>
      <c r="F58" s="18">
        <v>0</v>
      </c>
      <c r="G58" s="18">
        <v>2</v>
      </c>
    </row>
    <row r="59" spans="1:7" x14ac:dyDescent="0.3">
      <c r="A59" s="19">
        <v>54</v>
      </c>
      <c r="B59" s="21" t="s">
        <v>147</v>
      </c>
      <c r="C59" s="21" t="s">
        <v>148</v>
      </c>
      <c r="D59" s="20">
        <v>67</v>
      </c>
      <c r="E59" s="18">
        <v>1</v>
      </c>
      <c r="F59" s="18">
        <v>3</v>
      </c>
      <c r="G59" s="18">
        <v>1</v>
      </c>
    </row>
    <row r="60" spans="1:7" x14ac:dyDescent="0.3">
      <c r="A60" s="19">
        <v>54</v>
      </c>
      <c r="B60" s="23" t="s">
        <v>149</v>
      </c>
      <c r="C60" s="23" t="s">
        <v>150</v>
      </c>
      <c r="D60" s="20">
        <v>67</v>
      </c>
      <c r="E60" s="18">
        <v>1</v>
      </c>
      <c r="F60" s="18">
        <v>1</v>
      </c>
      <c r="G60" s="18">
        <v>2</v>
      </c>
    </row>
    <row r="61" spans="1:7" x14ac:dyDescent="0.3">
      <c r="A61" s="19">
        <v>57</v>
      </c>
      <c r="B61" s="21" t="s">
        <v>151</v>
      </c>
      <c r="C61" s="21" t="s">
        <v>152</v>
      </c>
      <c r="D61" s="20">
        <v>63</v>
      </c>
      <c r="E61" s="18">
        <v>0</v>
      </c>
      <c r="F61" s="18">
        <v>0</v>
      </c>
      <c r="G61" s="18">
        <v>4</v>
      </c>
    </row>
    <row r="62" spans="1:7" x14ac:dyDescent="0.3">
      <c r="A62" s="19">
        <v>58</v>
      </c>
      <c r="B62" s="22" t="s">
        <v>682</v>
      </c>
      <c r="C62" s="22" t="s">
        <v>683</v>
      </c>
      <c r="D62" s="20">
        <v>60</v>
      </c>
      <c r="E62" s="18">
        <v>3</v>
      </c>
      <c r="F62" s="18">
        <v>0</v>
      </c>
      <c r="G62" s="18">
        <v>0</v>
      </c>
    </row>
    <row r="63" spans="1:7" x14ac:dyDescent="0.3">
      <c r="A63" s="19">
        <v>59</v>
      </c>
      <c r="B63" s="21" t="s">
        <v>714</v>
      </c>
      <c r="C63" s="21" t="s">
        <v>33</v>
      </c>
      <c r="D63" s="20">
        <v>59</v>
      </c>
      <c r="E63" s="18">
        <v>0</v>
      </c>
      <c r="F63" s="18">
        <v>1</v>
      </c>
      <c r="G63" s="18">
        <v>2</v>
      </c>
    </row>
    <row r="64" spans="1:7" x14ac:dyDescent="0.3">
      <c r="A64" s="19">
        <v>59</v>
      </c>
      <c r="B64" s="21" t="s">
        <v>153</v>
      </c>
      <c r="C64" s="21" t="s">
        <v>154</v>
      </c>
      <c r="D64" s="20">
        <v>59</v>
      </c>
      <c r="E64" s="18">
        <v>0</v>
      </c>
      <c r="F64" s="18">
        <v>1</v>
      </c>
      <c r="G64" s="18">
        <v>1</v>
      </c>
    </row>
    <row r="65" spans="1:7" x14ac:dyDescent="0.3">
      <c r="A65" s="19">
        <v>61</v>
      </c>
      <c r="B65" s="21" t="s">
        <v>303</v>
      </c>
      <c r="C65" s="21" t="s">
        <v>54</v>
      </c>
      <c r="D65" s="20">
        <v>56</v>
      </c>
      <c r="E65" s="18">
        <v>0</v>
      </c>
      <c r="F65" s="18">
        <v>2</v>
      </c>
      <c r="G65" s="18">
        <v>1</v>
      </c>
    </row>
    <row r="66" spans="1:7" x14ac:dyDescent="0.3">
      <c r="A66" s="19">
        <v>62</v>
      </c>
      <c r="B66" s="23" t="s">
        <v>156</v>
      </c>
      <c r="C66" s="23" t="s">
        <v>157</v>
      </c>
      <c r="D66" s="20">
        <v>54</v>
      </c>
      <c r="E66" s="18">
        <v>1</v>
      </c>
      <c r="F66" s="18">
        <v>1</v>
      </c>
      <c r="G66" s="18">
        <v>0</v>
      </c>
    </row>
    <row r="67" spans="1:7" x14ac:dyDescent="0.3">
      <c r="A67" s="19">
        <v>62</v>
      </c>
      <c r="B67" s="21" t="s">
        <v>158</v>
      </c>
      <c r="C67" s="21" t="s">
        <v>159</v>
      </c>
      <c r="D67" s="20">
        <v>54</v>
      </c>
      <c r="E67" s="18">
        <v>0</v>
      </c>
      <c r="F67" s="18">
        <v>0</v>
      </c>
      <c r="G67" s="18">
        <v>2</v>
      </c>
    </row>
    <row r="68" spans="1:7" x14ac:dyDescent="0.3">
      <c r="A68" s="19">
        <v>64</v>
      </c>
      <c r="B68" s="21" t="s">
        <v>160</v>
      </c>
      <c r="C68" s="21" t="s">
        <v>161</v>
      </c>
      <c r="D68" s="20">
        <v>53</v>
      </c>
      <c r="E68" s="18">
        <v>1</v>
      </c>
      <c r="F68" s="18">
        <v>0</v>
      </c>
      <c r="G68" s="18">
        <v>0</v>
      </c>
    </row>
    <row r="69" spans="1:7" x14ac:dyDescent="0.3">
      <c r="A69" s="19">
        <v>64</v>
      </c>
      <c r="B69" s="21" t="s">
        <v>162</v>
      </c>
      <c r="C69" s="21" t="s">
        <v>63</v>
      </c>
      <c r="D69" s="20">
        <v>53</v>
      </c>
      <c r="E69" s="18">
        <v>0</v>
      </c>
      <c r="F69" s="18">
        <v>2</v>
      </c>
      <c r="G69" s="18">
        <v>0</v>
      </c>
    </row>
    <row r="70" spans="1:7" x14ac:dyDescent="0.3">
      <c r="A70" s="19">
        <v>66</v>
      </c>
      <c r="B70" s="23" t="s">
        <v>273</v>
      </c>
      <c r="C70" s="23" t="s">
        <v>274</v>
      </c>
      <c r="D70" s="20">
        <v>52</v>
      </c>
      <c r="E70" s="18">
        <v>0</v>
      </c>
      <c r="F70" s="18">
        <v>0</v>
      </c>
      <c r="G70" s="18">
        <v>1</v>
      </c>
    </row>
    <row r="71" spans="1:7" x14ac:dyDescent="0.3">
      <c r="A71" s="19">
        <v>67</v>
      </c>
      <c r="B71" s="23" t="s">
        <v>163</v>
      </c>
      <c r="C71" s="23" t="s">
        <v>18</v>
      </c>
      <c r="D71" s="20">
        <v>51</v>
      </c>
      <c r="E71" s="18">
        <v>1</v>
      </c>
      <c r="F71" s="18">
        <v>3</v>
      </c>
      <c r="G71" s="18">
        <v>0</v>
      </c>
    </row>
    <row r="72" spans="1:7" x14ac:dyDescent="0.3">
      <c r="A72" s="19">
        <v>68</v>
      </c>
      <c r="B72" s="21" t="s">
        <v>703</v>
      </c>
      <c r="C72" s="21" t="s">
        <v>34</v>
      </c>
      <c r="D72" s="20">
        <v>50</v>
      </c>
      <c r="E72" s="18">
        <v>0</v>
      </c>
      <c r="F72" s="18">
        <v>1</v>
      </c>
      <c r="G72" s="18">
        <v>1</v>
      </c>
    </row>
    <row r="73" spans="1:7" x14ac:dyDescent="0.3">
      <c r="A73" s="19">
        <v>69</v>
      </c>
      <c r="B73" s="23" t="s">
        <v>164</v>
      </c>
      <c r="C73" s="23" t="s">
        <v>18</v>
      </c>
      <c r="D73" s="20">
        <v>48</v>
      </c>
      <c r="E73" s="18">
        <v>2</v>
      </c>
      <c r="F73" s="18">
        <v>1</v>
      </c>
      <c r="G73" s="18">
        <v>0</v>
      </c>
    </row>
    <row r="74" spans="1:7" x14ac:dyDescent="0.3">
      <c r="A74" s="19">
        <v>69</v>
      </c>
      <c r="B74" s="21" t="s">
        <v>679</v>
      </c>
      <c r="C74" s="21" t="s">
        <v>706</v>
      </c>
      <c r="D74" s="20">
        <v>48</v>
      </c>
      <c r="E74" s="18">
        <v>1</v>
      </c>
      <c r="F74" s="18">
        <v>0</v>
      </c>
      <c r="G74" s="18">
        <v>1</v>
      </c>
    </row>
    <row r="75" spans="1:7" x14ac:dyDescent="0.3">
      <c r="A75" s="19">
        <v>69</v>
      </c>
      <c r="B75" s="23" t="s">
        <v>725</v>
      </c>
      <c r="C75" s="23" t="s">
        <v>11</v>
      </c>
      <c r="D75" s="20">
        <v>48</v>
      </c>
      <c r="E75" s="18">
        <v>0</v>
      </c>
      <c r="F75" s="18">
        <v>0</v>
      </c>
      <c r="G75" s="18">
        <v>2</v>
      </c>
    </row>
    <row r="76" spans="1:7" x14ac:dyDescent="0.3">
      <c r="A76" s="19">
        <v>69</v>
      </c>
      <c r="B76" s="21" t="s">
        <v>165</v>
      </c>
      <c r="C76" s="21" t="s">
        <v>166</v>
      </c>
      <c r="D76" s="20">
        <v>48</v>
      </c>
      <c r="E76" s="18">
        <v>0</v>
      </c>
      <c r="F76" s="18">
        <v>0</v>
      </c>
      <c r="G76" s="18">
        <v>1</v>
      </c>
    </row>
    <row r="77" spans="1:7" x14ac:dyDescent="0.3">
      <c r="A77" s="19">
        <v>73</v>
      </c>
      <c r="B77" s="22" t="s">
        <v>167</v>
      </c>
      <c r="C77" s="22" t="s">
        <v>168</v>
      </c>
      <c r="D77" s="20">
        <v>47</v>
      </c>
      <c r="E77" s="18">
        <v>1</v>
      </c>
      <c r="F77" s="18">
        <v>1</v>
      </c>
      <c r="G77" s="18">
        <v>1</v>
      </c>
    </row>
    <row r="78" spans="1:7" x14ac:dyDescent="0.3">
      <c r="A78" s="19">
        <v>73</v>
      </c>
      <c r="B78" s="21" t="s">
        <v>170</v>
      </c>
      <c r="C78" s="21" t="s">
        <v>171</v>
      </c>
      <c r="D78" s="20">
        <v>47</v>
      </c>
      <c r="E78" s="18">
        <v>0</v>
      </c>
      <c r="F78" s="18">
        <v>0</v>
      </c>
      <c r="G78" s="18">
        <v>2</v>
      </c>
    </row>
    <row r="79" spans="1:7" x14ac:dyDescent="0.3">
      <c r="A79" s="19">
        <v>73</v>
      </c>
      <c r="B79" s="21" t="s">
        <v>172</v>
      </c>
      <c r="C79" s="21" t="s">
        <v>173</v>
      </c>
      <c r="D79" s="20">
        <v>47</v>
      </c>
      <c r="E79" s="18">
        <v>0</v>
      </c>
      <c r="F79" s="18">
        <v>0</v>
      </c>
      <c r="G79" s="18">
        <v>1</v>
      </c>
    </row>
    <row r="80" spans="1:7" x14ac:dyDescent="0.3">
      <c r="A80" s="19">
        <v>76</v>
      </c>
      <c r="B80" s="21" t="s">
        <v>174</v>
      </c>
      <c r="C80" s="21" t="s">
        <v>175</v>
      </c>
      <c r="D80" s="20">
        <v>46</v>
      </c>
      <c r="E80" s="18">
        <v>1</v>
      </c>
      <c r="F80" s="18">
        <v>0</v>
      </c>
      <c r="G80" s="18">
        <v>2</v>
      </c>
    </row>
    <row r="81" spans="1:7" x14ac:dyDescent="0.3">
      <c r="A81" s="19">
        <v>76</v>
      </c>
      <c r="B81" s="21" t="s">
        <v>496</v>
      </c>
      <c r="C81" s="21" t="s">
        <v>33</v>
      </c>
      <c r="D81" s="20">
        <v>46</v>
      </c>
      <c r="E81" s="18">
        <v>0</v>
      </c>
      <c r="F81" s="18">
        <v>0</v>
      </c>
      <c r="G81" s="18">
        <v>0</v>
      </c>
    </row>
    <row r="82" spans="1:7" x14ac:dyDescent="0.3">
      <c r="A82" s="19">
        <v>78</v>
      </c>
      <c r="B82" s="21" t="s">
        <v>237</v>
      </c>
      <c r="C82" s="21" t="s">
        <v>33</v>
      </c>
      <c r="D82" s="20">
        <v>45</v>
      </c>
      <c r="E82" s="18">
        <v>0</v>
      </c>
      <c r="F82" s="18">
        <v>2</v>
      </c>
      <c r="G82" s="18">
        <v>1</v>
      </c>
    </row>
    <row r="83" spans="1:7" x14ac:dyDescent="0.3">
      <c r="A83" s="19">
        <v>78</v>
      </c>
      <c r="B83" s="21" t="s">
        <v>176</v>
      </c>
      <c r="C83" s="21" t="s">
        <v>41</v>
      </c>
      <c r="D83" s="20">
        <v>45</v>
      </c>
      <c r="E83" s="18">
        <v>0</v>
      </c>
      <c r="F83" s="18">
        <v>2</v>
      </c>
      <c r="G83" s="18">
        <v>0</v>
      </c>
    </row>
    <row r="84" spans="1:7" x14ac:dyDescent="0.3">
      <c r="A84" s="19">
        <v>80</v>
      </c>
      <c r="B84" s="23" t="s">
        <v>177</v>
      </c>
      <c r="C84" s="23" t="s">
        <v>178</v>
      </c>
      <c r="D84" s="20">
        <v>44</v>
      </c>
      <c r="E84" s="18">
        <v>0</v>
      </c>
      <c r="F84" s="18">
        <v>0</v>
      </c>
      <c r="G84" s="18">
        <v>1</v>
      </c>
    </row>
    <row r="85" spans="1:7" x14ac:dyDescent="0.3">
      <c r="A85" s="19">
        <v>80</v>
      </c>
      <c r="B85" s="23" t="s">
        <v>179</v>
      </c>
      <c r="C85" s="23" t="s">
        <v>180</v>
      </c>
      <c r="D85" s="20">
        <v>44</v>
      </c>
      <c r="E85" s="18">
        <v>0</v>
      </c>
      <c r="F85" s="18">
        <v>0</v>
      </c>
      <c r="G85" s="18">
        <v>1</v>
      </c>
    </row>
    <row r="86" spans="1:7" x14ac:dyDescent="0.3">
      <c r="A86" s="19">
        <v>82</v>
      </c>
      <c r="B86" s="21" t="s">
        <v>181</v>
      </c>
      <c r="C86" s="21" t="s">
        <v>182</v>
      </c>
      <c r="D86" s="20">
        <v>42</v>
      </c>
      <c r="E86" s="18">
        <v>0</v>
      </c>
      <c r="F86" s="18">
        <v>1</v>
      </c>
      <c r="G86" s="18">
        <v>1</v>
      </c>
    </row>
    <row r="87" spans="1:7" x14ac:dyDescent="0.3">
      <c r="A87" s="19">
        <v>82</v>
      </c>
      <c r="B87" s="23" t="s">
        <v>183</v>
      </c>
      <c r="C87" s="23" t="s">
        <v>184</v>
      </c>
      <c r="D87" s="20">
        <v>42</v>
      </c>
      <c r="E87" s="18">
        <v>0</v>
      </c>
      <c r="F87" s="18">
        <v>0</v>
      </c>
      <c r="G87" s="18">
        <v>0</v>
      </c>
    </row>
    <row r="88" spans="1:7" x14ac:dyDescent="0.3">
      <c r="A88" s="19">
        <v>84</v>
      </c>
      <c r="B88" s="23" t="s">
        <v>185</v>
      </c>
      <c r="C88" s="23" t="s">
        <v>186</v>
      </c>
      <c r="D88" s="20">
        <v>41</v>
      </c>
      <c r="E88" s="18">
        <v>1</v>
      </c>
      <c r="F88" s="18">
        <v>1</v>
      </c>
      <c r="G88" s="18">
        <v>2</v>
      </c>
    </row>
    <row r="89" spans="1:7" x14ac:dyDescent="0.3">
      <c r="A89" s="19">
        <v>85</v>
      </c>
      <c r="B89" s="21" t="s">
        <v>675</v>
      </c>
      <c r="C89" s="21" t="s">
        <v>11</v>
      </c>
      <c r="D89" s="20">
        <v>40</v>
      </c>
      <c r="E89" s="18">
        <v>1</v>
      </c>
      <c r="F89" s="18">
        <v>0</v>
      </c>
      <c r="G89" s="18">
        <v>2</v>
      </c>
    </row>
    <row r="90" spans="1:7" x14ac:dyDescent="0.3">
      <c r="A90" s="19">
        <v>85</v>
      </c>
      <c r="B90" s="21" t="s">
        <v>187</v>
      </c>
      <c r="C90" s="21" t="s">
        <v>188</v>
      </c>
      <c r="D90" s="20">
        <v>40</v>
      </c>
      <c r="E90" s="18">
        <v>0</v>
      </c>
      <c r="F90" s="18">
        <v>1</v>
      </c>
      <c r="G90" s="18">
        <v>1</v>
      </c>
    </row>
    <row r="91" spans="1:7" x14ac:dyDescent="0.3">
      <c r="A91" s="19">
        <v>87</v>
      </c>
      <c r="B91" s="21" t="s">
        <v>189</v>
      </c>
      <c r="C91" s="21" t="s">
        <v>190</v>
      </c>
      <c r="D91" s="20">
        <v>39</v>
      </c>
      <c r="E91" s="18">
        <v>1</v>
      </c>
      <c r="F91" s="18">
        <v>0</v>
      </c>
      <c r="G91" s="18">
        <v>1</v>
      </c>
    </row>
    <row r="92" spans="1:7" x14ac:dyDescent="0.3">
      <c r="A92" s="19">
        <v>88</v>
      </c>
      <c r="B92" s="21" t="s">
        <v>191</v>
      </c>
      <c r="C92" s="21" t="s">
        <v>23</v>
      </c>
      <c r="D92" s="20">
        <v>38</v>
      </c>
      <c r="E92" s="18">
        <v>0</v>
      </c>
      <c r="F92" s="18">
        <v>1</v>
      </c>
      <c r="G92" s="18">
        <v>1</v>
      </c>
    </row>
    <row r="93" spans="1:7" x14ac:dyDescent="0.3">
      <c r="A93" s="19">
        <v>88</v>
      </c>
      <c r="B93" s="21" t="s">
        <v>192</v>
      </c>
      <c r="C93" s="21" t="s">
        <v>193</v>
      </c>
      <c r="D93" s="20">
        <v>38</v>
      </c>
      <c r="E93" s="18">
        <v>0</v>
      </c>
      <c r="F93" s="18">
        <v>1</v>
      </c>
      <c r="G93" s="18">
        <v>1</v>
      </c>
    </row>
    <row r="94" spans="1:7" x14ac:dyDescent="0.3">
      <c r="A94" s="19">
        <v>88</v>
      </c>
      <c r="B94" s="21" t="s">
        <v>194</v>
      </c>
      <c r="C94" s="21" t="s">
        <v>195</v>
      </c>
      <c r="D94" s="20">
        <v>38</v>
      </c>
      <c r="E94" s="18">
        <v>0</v>
      </c>
      <c r="F94" s="18">
        <v>1</v>
      </c>
      <c r="G94" s="18">
        <v>0</v>
      </c>
    </row>
    <row r="95" spans="1:7" x14ac:dyDescent="0.3">
      <c r="A95" s="19">
        <v>91</v>
      </c>
      <c r="B95" s="22" t="s">
        <v>196</v>
      </c>
      <c r="C95" s="22" t="s">
        <v>18</v>
      </c>
      <c r="D95" s="20">
        <v>37</v>
      </c>
      <c r="E95" s="18">
        <v>1</v>
      </c>
      <c r="F95" s="18">
        <v>0</v>
      </c>
      <c r="G95" s="18">
        <v>1</v>
      </c>
    </row>
    <row r="96" spans="1:7" x14ac:dyDescent="0.3">
      <c r="A96" s="19">
        <v>92</v>
      </c>
      <c r="B96" s="21" t="s">
        <v>197</v>
      </c>
      <c r="C96" s="21" t="s">
        <v>29</v>
      </c>
      <c r="D96" s="20">
        <v>36</v>
      </c>
      <c r="E96" s="18">
        <v>1</v>
      </c>
      <c r="F96" s="18">
        <v>0</v>
      </c>
      <c r="G96" s="18">
        <v>0</v>
      </c>
    </row>
    <row r="97" spans="1:7" x14ac:dyDescent="0.3">
      <c r="A97" s="19">
        <v>92</v>
      </c>
      <c r="B97" s="23" t="s">
        <v>198</v>
      </c>
      <c r="C97" s="23" t="s">
        <v>199</v>
      </c>
      <c r="D97" s="20">
        <v>36</v>
      </c>
      <c r="E97" s="18">
        <v>0</v>
      </c>
      <c r="F97" s="18">
        <v>0</v>
      </c>
      <c r="G97" s="18">
        <v>1</v>
      </c>
    </row>
    <row r="98" spans="1:7" x14ac:dyDescent="0.3">
      <c r="A98" s="19">
        <v>94</v>
      </c>
      <c r="B98" s="23" t="s">
        <v>321</v>
      </c>
      <c r="C98" s="23" t="s">
        <v>322</v>
      </c>
      <c r="D98" s="20">
        <v>35</v>
      </c>
      <c r="E98" s="18">
        <v>1</v>
      </c>
      <c r="F98" s="18">
        <v>0</v>
      </c>
      <c r="G98" s="18">
        <v>0</v>
      </c>
    </row>
    <row r="99" spans="1:7" x14ac:dyDescent="0.3">
      <c r="A99" s="19">
        <v>94</v>
      </c>
      <c r="B99" s="21" t="s">
        <v>200</v>
      </c>
      <c r="C99" s="21" t="s">
        <v>61</v>
      </c>
      <c r="D99" s="20">
        <v>35</v>
      </c>
      <c r="E99" s="18">
        <v>0</v>
      </c>
      <c r="F99" s="18">
        <v>2</v>
      </c>
      <c r="G99" s="18">
        <v>1</v>
      </c>
    </row>
    <row r="100" spans="1:7" x14ac:dyDescent="0.3">
      <c r="A100" s="19">
        <v>96</v>
      </c>
      <c r="B100" s="21" t="s">
        <v>201</v>
      </c>
      <c r="C100" s="21" t="s">
        <v>202</v>
      </c>
      <c r="D100" s="20">
        <v>34</v>
      </c>
      <c r="E100" s="18">
        <v>0</v>
      </c>
      <c r="F100" s="18">
        <v>0</v>
      </c>
      <c r="G100" s="18">
        <v>1</v>
      </c>
    </row>
    <row r="101" spans="1:7" x14ac:dyDescent="0.3">
      <c r="A101" s="19">
        <v>97</v>
      </c>
      <c r="B101" s="21" t="s">
        <v>203</v>
      </c>
      <c r="C101" s="21" t="s">
        <v>24</v>
      </c>
      <c r="D101" s="20">
        <v>33</v>
      </c>
      <c r="E101" s="18">
        <v>0</v>
      </c>
      <c r="F101" s="18">
        <v>2</v>
      </c>
      <c r="G101" s="18">
        <v>1</v>
      </c>
    </row>
    <row r="102" spans="1:7" x14ac:dyDescent="0.3">
      <c r="A102" s="19">
        <v>97</v>
      </c>
      <c r="B102" s="21" t="s">
        <v>204</v>
      </c>
      <c r="C102" s="21" t="s">
        <v>205</v>
      </c>
      <c r="D102" s="20">
        <v>33</v>
      </c>
      <c r="E102" s="18">
        <v>0</v>
      </c>
      <c r="F102" s="18">
        <v>2</v>
      </c>
      <c r="G102" s="18">
        <v>0</v>
      </c>
    </row>
    <row r="103" spans="1:7" x14ac:dyDescent="0.3">
      <c r="A103" s="19">
        <v>97</v>
      </c>
      <c r="B103" s="23" t="s">
        <v>695</v>
      </c>
      <c r="C103" s="23" t="s">
        <v>54</v>
      </c>
      <c r="D103" s="20">
        <v>33</v>
      </c>
      <c r="E103" s="18">
        <v>0</v>
      </c>
      <c r="F103" s="18">
        <v>1</v>
      </c>
      <c r="G103" s="18">
        <v>0</v>
      </c>
    </row>
    <row r="104" spans="1:7" x14ac:dyDescent="0.3">
      <c r="A104" s="19">
        <v>97</v>
      </c>
      <c r="B104" s="21" t="s">
        <v>722</v>
      </c>
      <c r="C104" s="21" t="s">
        <v>699</v>
      </c>
      <c r="D104" s="20">
        <v>33</v>
      </c>
      <c r="E104" s="18">
        <v>0</v>
      </c>
      <c r="F104" s="18">
        <v>1</v>
      </c>
      <c r="G104" s="18">
        <v>0</v>
      </c>
    </row>
    <row r="105" spans="1:7" x14ac:dyDescent="0.3">
      <c r="A105" s="19">
        <v>97</v>
      </c>
      <c r="B105" s="23" t="s">
        <v>206</v>
      </c>
      <c r="C105" s="23" t="s">
        <v>12</v>
      </c>
      <c r="D105" s="20">
        <v>33</v>
      </c>
      <c r="E105" s="18">
        <v>0</v>
      </c>
      <c r="F105" s="18">
        <v>0</v>
      </c>
      <c r="G105" s="18">
        <v>0</v>
      </c>
    </row>
    <row r="106" spans="1:7" x14ac:dyDescent="0.3">
      <c r="A106" s="19">
        <v>102</v>
      </c>
      <c r="B106" s="23" t="s">
        <v>726</v>
      </c>
      <c r="C106" s="23" t="s">
        <v>33</v>
      </c>
      <c r="D106" s="20">
        <v>32</v>
      </c>
      <c r="E106" s="18">
        <v>0</v>
      </c>
      <c r="F106" s="18">
        <v>1</v>
      </c>
      <c r="G106" s="18">
        <v>1</v>
      </c>
    </row>
    <row r="107" spans="1:7" x14ac:dyDescent="0.3">
      <c r="A107" s="19">
        <v>102</v>
      </c>
      <c r="B107" s="21" t="s">
        <v>207</v>
      </c>
      <c r="C107" s="21" t="s">
        <v>8</v>
      </c>
      <c r="D107" s="20">
        <v>32</v>
      </c>
      <c r="E107" s="18">
        <v>0</v>
      </c>
      <c r="F107" s="18">
        <v>0</v>
      </c>
      <c r="G107" s="18">
        <v>1</v>
      </c>
    </row>
    <row r="108" spans="1:7" x14ac:dyDescent="0.3">
      <c r="A108" s="19">
        <v>102</v>
      </c>
      <c r="B108" s="21" t="s">
        <v>208</v>
      </c>
      <c r="C108" s="21" t="s">
        <v>209</v>
      </c>
      <c r="D108" s="20">
        <v>32</v>
      </c>
      <c r="E108" s="18">
        <v>0</v>
      </c>
      <c r="F108" s="18">
        <v>0</v>
      </c>
      <c r="G108" s="18">
        <v>1</v>
      </c>
    </row>
    <row r="109" spans="1:7" x14ac:dyDescent="0.3">
      <c r="A109" s="19">
        <v>105</v>
      </c>
      <c r="B109" s="21" t="s">
        <v>678</v>
      </c>
      <c r="C109" s="21" t="s">
        <v>54</v>
      </c>
      <c r="D109" s="20">
        <v>31</v>
      </c>
      <c r="E109" s="18">
        <v>1</v>
      </c>
      <c r="F109" s="18">
        <v>0</v>
      </c>
      <c r="G109" s="18">
        <v>2</v>
      </c>
    </row>
    <row r="110" spans="1:7" x14ac:dyDescent="0.3">
      <c r="A110" s="19">
        <v>105</v>
      </c>
      <c r="B110" s="21" t="s">
        <v>255</v>
      </c>
      <c r="C110" s="21" t="s">
        <v>56</v>
      </c>
      <c r="D110" s="20">
        <v>31</v>
      </c>
      <c r="E110" s="18">
        <v>1</v>
      </c>
      <c r="F110" s="18">
        <v>0</v>
      </c>
      <c r="G110" s="18">
        <v>1</v>
      </c>
    </row>
    <row r="111" spans="1:7" x14ac:dyDescent="0.3">
      <c r="A111" s="19">
        <v>105</v>
      </c>
      <c r="B111" s="21" t="s">
        <v>210</v>
      </c>
      <c r="C111" s="21" t="s">
        <v>211</v>
      </c>
      <c r="D111" s="20">
        <v>31</v>
      </c>
      <c r="E111" s="18">
        <v>1</v>
      </c>
      <c r="F111" s="18">
        <v>0</v>
      </c>
      <c r="G111" s="18">
        <v>0</v>
      </c>
    </row>
    <row r="112" spans="1:7" x14ac:dyDescent="0.3">
      <c r="A112" s="19">
        <v>105</v>
      </c>
      <c r="B112" s="21" t="s">
        <v>212</v>
      </c>
      <c r="C112" s="21" t="s">
        <v>213</v>
      </c>
      <c r="D112" s="20">
        <v>31</v>
      </c>
      <c r="E112" s="18">
        <v>0</v>
      </c>
      <c r="F112" s="18">
        <v>0</v>
      </c>
      <c r="G112" s="18">
        <v>2</v>
      </c>
    </row>
    <row r="113" spans="1:7" x14ac:dyDescent="0.3">
      <c r="A113" s="19">
        <v>105</v>
      </c>
      <c r="B113" s="21" t="s">
        <v>214</v>
      </c>
      <c r="C113" s="21" t="s">
        <v>59</v>
      </c>
      <c r="D113" s="20">
        <v>31</v>
      </c>
      <c r="E113" s="18">
        <v>0</v>
      </c>
      <c r="F113" s="18">
        <v>0</v>
      </c>
      <c r="G113" s="18">
        <v>1</v>
      </c>
    </row>
    <row r="114" spans="1:7" x14ac:dyDescent="0.3">
      <c r="A114" s="19">
        <v>105</v>
      </c>
      <c r="B114" s="23" t="s">
        <v>215</v>
      </c>
      <c r="C114" s="23" t="s">
        <v>216</v>
      </c>
      <c r="D114" s="20">
        <v>31</v>
      </c>
      <c r="E114" s="18">
        <v>0</v>
      </c>
      <c r="F114" s="18">
        <v>0</v>
      </c>
      <c r="G114" s="18">
        <v>0</v>
      </c>
    </row>
    <row r="115" spans="1:7" x14ac:dyDescent="0.3">
      <c r="A115" s="19">
        <v>111</v>
      </c>
      <c r="B115" s="21" t="s">
        <v>217</v>
      </c>
      <c r="C115" s="21" t="s">
        <v>218</v>
      </c>
      <c r="D115" s="20">
        <v>30</v>
      </c>
      <c r="E115" s="18">
        <v>0</v>
      </c>
      <c r="F115" s="18">
        <v>1</v>
      </c>
      <c r="G115" s="18">
        <v>0</v>
      </c>
    </row>
    <row r="116" spans="1:7" x14ac:dyDescent="0.3">
      <c r="A116" s="19">
        <v>111</v>
      </c>
      <c r="B116" s="21" t="s">
        <v>219</v>
      </c>
      <c r="C116" s="21" t="s">
        <v>220</v>
      </c>
      <c r="D116" s="20">
        <v>30</v>
      </c>
      <c r="E116" s="18">
        <v>0</v>
      </c>
      <c r="F116" s="18">
        <v>0</v>
      </c>
      <c r="G116" s="18">
        <v>1</v>
      </c>
    </row>
    <row r="117" spans="1:7" x14ac:dyDescent="0.3">
      <c r="A117" s="19">
        <v>113</v>
      </c>
      <c r="B117" s="21" t="s">
        <v>348</v>
      </c>
      <c r="C117" s="21" t="s">
        <v>33</v>
      </c>
      <c r="D117" s="20">
        <v>29</v>
      </c>
      <c r="E117" s="18">
        <v>0</v>
      </c>
      <c r="F117" s="18">
        <v>0</v>
      </c>
      <c r="G117" s="18">
        <v>0</v>
      </c>
    </row>
    <row r="118" spans="1:7" x14ac:dyDescent="0.3">
      <c r="A118" s="19">
        <v>113</v>
      </c>
      <c r="B118" s="21" t="s">
        <v>351</v>
      </c>
      <c r="C118" s="21" t="s">
        <v>352</v>
      </c>
      <c r="D118" s="20">
        <v>29</v>
      </c>
      <c r="E118" s="18">
        <v>0</v>
      </c>
      <c r="F118" s="18">
        <v>0</v>
      </c>
      <c r="G118" s="18">
        <v>0</v>
      </c>
    </row>
    <row r="119" spans="1:7" x14ac:dyDescent="0.3">
      <c r="A119" s="19">
        <v>113</v>
      </c>
      <c r="B119" s="21" t="s">
        <v>729</v>
      </c>
      <c r="C119" s="21" t="s">
        <v>11</v>
      </c>
      <c r="D119" s="20">
        <v>29</v>
      </c>
      <c r="E119" s="18">
        <v>0</v>
      </c>
      <c r="F119" s="18">
        <v>0</v>
      </c>
      <c r="G119" s="18">
        <v>0</v>
      </c>
    </row>
    <row r="120" spans="1:7" x14ac:dyDescent="0.3">
      <c r="A120" s="19">
        <v>116</v>
      </c>
      <c r="B120" s="21" t="s">
        <v>221</v>
      </c>
      <c r="C120" s="21" t="s">
        <v>31</v>
      </c>
      <c r="D120" s="20">
        <v>28</v>
      </c>
      <c r="E120" s="18">
        <v>2</v>
      </c>
      <c r="F120" s="18">
        <v>0</v>
      </c>
      <c r="G120" s="18">
        <v>1</v>
      </c>
    </row>
    <row r="121" spans="1:7" x14ac:dyDescent="0.3">
      <c r="A121" s="19">
        <v>116</v>
      </c>
      <c r="B121" s="21" t="s">
        <v>222</v>
      </c>
      <c r="C121" s="21" t="s">
        <v>58</v>
      </c>
      <c r="D121" s="20">
        <v>28</v>
      </c>
      <c r="E121" s="18">
        <v>0</v>
      </c>
      <c r="F121" s="18">
        <v>0</v>
      </c>
      <c r="G121" s="18">
        <v>1</v>
      </c>
    </row>
    <row r="122" spans="1:7" x14ac:dyDescent="0.3">
      <c r="A122" s="19">
        <v>118</v>
      </c>
      <c r="B122" s="21" t="s">
        <v>724</v>
      </c>
      <c r="C122" s="21" t="s">
        <v>33</v>
      </c>
      <c r="D122" s="20">
        <v>27</v>
      </c>
      <c r="E122" s="18">
        <v>1</v>
      </c>
      <c r="F122" s="18">
        <v>1</v>
      </c>
      <c r="G122" s="18">
        <v>0</v>
      </c>
    </row>
    <row r="123" spans="1:7" x14ac:dyDescent="0.3">
      <c r="A123" s="19">
        <v>118</v>
      </c>
      <c r="B123" s="21" t="s">
        <v>263</v>
      </c>
      <c r="C123" s="21" t="s">
        <v>264</v>
      </c>
      <c r="D123" s="20">
        <v>27</v>
      </c>
      <c r="E123" s="18">
        <v>1</v>
      </c>
      <c r="F123" s="18">
        <v>0</v>
      </c>
      <c r="G123" s="18">
        <v>0</v>
      </c>
    </row>
    <row r="124" spans="1:7" x14ac:dyDescent="0.3">
      <c r="A124" s="19">
        <v>118</v>
      </c>
      <c r="B124" s="21" t="s">
        <v>223</v>
      </c>
      <c r="C124" s="21" t="s">
        <v>65</v>
      </c>
      <c r="D124" s="20">
        <v>27</v>
      </c>
      <c r="E124" s="18">
        <v>0</v>
      </c>
      <c r="F124" s="18">
        <v>1</v>
      </c>
      <c r="G124" s="18">
        <v>1</v>
      </c>
    </row>
    <row r="125" spans="1:7" x14ac:dyDescent="0.3">
      <c r="A125" s="19">
        <v>118</v>
      </c>
      <c r="B125" s="23" t="s">
        <v>224</v>
      </c>
      <c r="C125" s="23" t="s">
        <v>225</v>
      </c>
      <c r="D125" s="20">
        <v>27</v>
      </c>
      <c r="E125" s="18">
        <v>0</v>
      </c>
      <c r="F125" s="18">
        <v>0</v>
      </c>
      <c r="G125" s="18">
        <v>1</v>
      </c>
    </row>
    <row r="126" spans="1:7" x14ac:dyDescent="0.3">
      <c r="A126" s="19">
        <v>118</v>
      </c>
      <c r="B126" s="21" t="s">
        <v>226</v>
      </c>
      <c r="C126" s="21" t="s">
        <v>227</v>
      </c>
      <c r="D126" s="20">
        <v>27</v>
      </c>
      <c r="E126" s="18">
        <v>0</v>
      </c>
      <c r="F126" s="18">
        <v>0</v>
      </c>
      <c r="G126" s="18">
        <v>0</v>
      </c>
    </row>
    <row r="127" spans="1:7" x14ac:dyDescent="0.3">
      <c r="A127" s="19">
        <v>118</v>
      </c>
      <c r="B127" s="21" t="s">
        <v>228</v>
      </c>
      <c r="C127" s="21" t="s">
        <v>229</v>
      </c>
      <c r="D127" s="20">
        <v>27</v>
      </c>
      <c r="E127" s="18">
        <v>0</v>
      </c>
      <c r="F127" s="18">
        <v>0</v>
      </c>
      <c r="G127" s="18">
        <v>0</v>
      </c>
    </row>
    <row r="128" spans="1:7" x14ac:dyDescent="0.3">
      <c r="A128" s="19">
        <v>118</v>
      </c>
      <c r="B128" s="21" t="s">
        <v>674</v>
      </c>
      <c r="C128" s="21" t="s">
        <v>710</v>
      </c>
      <c r="D128" s="20">
        <v>27</v>
      </c>
      <c r="E128" s="18">
        <v>0</v>
      </c>
      <c r="F128" s="18">
        <v>0</v>
      </c>
      <c r="G128" s="18">
        <v>0</v>
      </c>
    </row>
    <row r="129" spans="1:7" x14ac:dyDescent="0.3">
      <c r="A129" s="19">
        <v>125</v>
      </c>
      <c r="B129" s="23" t="s">
        <v>230</v>
      </c>
      <c r="C129" s="23" t="s">
        <v>231</v>
      </c>
      <c r="D129" s="20">
        <v>26</v>
      </c>
      <c r="E129" s="18">
        <v>1</v>
      </c>
      <c r="F129" s="18">
        <v>1</v>
      </c>
      <c r="G129" s="18">
        <v>0</v>
      </c>
    </row>
    <row r="130" spans="1:7" x14ac:dyDescent="0.3">
      <c r="A130" s="19">
        <v>125</v>
      </c>
      <c r="B130" s="21" t="s">
        <v>232</v>
      </c>
      <c r="C130" s="21" t="s">
        <v>233</v>
      </c>
      <c r="D130" s="20">
        <v>26</v>
      </c>
      <c r="E130" s="18">
        <v>0</v>
      </c>
      <c r="F130" s="18">
        <v>1</v>
      </c>
      <c r="G130" s="18">
        <v>0</v>
      </c>
    </row>
    <row r="131" spans="1:7" x14ac:dyDescent="0.3">
      <c r="A131" s="19">
        <v>125</v>
      </c>
      <c r="B131" s="21" t="s">
        <v>719</v>
      </c>
      <c r="C131" s="21" t="s">
        <v>33</v>
      </c>
      <c r="D131" s="20">
        <v>26</v>
      </c>
      <c r="E131" s="18">
        <v>0</v>
      </c>
      <c r="F131" s="18">
        <v>1</v>
      </c>
      <c r="G131" s="18">
        <v>0</v>
      </c>
    </row>
    <row r="132" spans="1:7" x14ac:dyDescent="0.3">
      <c r="A132" s="19">
        <v>125</v>
      </c>
      <c r="B132" s="22" t="s">
        <v>234</v>
      </c>
      <c r="C132" s="22" t="s">
        <v>11</v>
      </c>
      <c r="D132" s="20">
        <v>26</v>
      </c>
      <c r="E132" s="18">
        <v>0</v>
      </c>
      <c r="F132" s="18">
        <v>0</v>
      </c>
      <c r="G132" s="18">
        <v>1</v>
      </c>
    </row>
    <row r="133" spans="1:7" x14ac:dyDescent="0.3">
      <c r="A133" s="19">
        <v>125</v>
      </c>
      <c r="B133" s="21" t="s">
        <v>702</v>
      </c>
      <c r="C133" s="21" t="s">
        <v>704</v>
      </c>
      <c r="D133" s="20">
        <v>26</v>
      </c>
      <c r="E133" s="18">
        <v>0</v>
      </c>
      <c r="F133" s="18">
        <v>0</v>
      </c>
      <c r="G133" s="18">
        <v>0</v>
      </c>
    </row>
    <row r="134" spans="1:7" x14ac:dyDescent="0.3">
      <c r="A134" s="19">
        <v>130</v>
      </c>
      <c r="B134" s="21" t="s">
        <v>235</v>
      </c>
      <c r="C134" s="21" t="s">
        <v>236</v>
      </c>
      <c r="D134" s="20">
        <v>25</v>
      </c>
      <c r="E134" s="18">
        <v>1</v>
      </c>
      <c r="F134" s="18">
        <v>0</v>
      </c>
      <c r="G134" s="18">
        <v>0</v>
      </c>
    </row>
    <row r="135" spans="1:7" x14ac:dyDescent="0.3">
      <c r="A135" s="19">
        <v>131</v>
      </c>
      <c r="B135" s="22" t="s">
        <v>238</v>
      </c>
      <c r="C135" s="22" t="s">
        <v>239</v>
      </c>
      <c r="D135" s="20">
        <v>24</v>
      </c>
      <c r="E135" s="18">
        <v>1</v>
      </c>
      <c r="F135" s="18">
        <v>0</v>
      </c>
      <c r="G135" s="18">
        <v>0</v>
      </c>
    </row>
    <row r="136" spans="1:7" x14ac:dyDescent="0.3">
      <c r="A136" s="19">
        <v>131</v>
      </c>
      <c r="B136" s="21" t="s">
        <v>718</v>
      </c>
      <c r="C136" s="21" t="s">
        <v>9</v>
      </c>
      <c r="D136" s="20">
        <v>24</v>
      </c>
      <c r="E136" s="18">
        <v>1</v>
      </c>
      <c r="F136" s="18">
        <v>0</v>
      </c>
      <c r="G136" s="18">
        <v>0</v>
      </c>
    </row>
    <row r="137" spans="1:7" x14ac:dyDescent="0.3">
      <c r="A137" s="19">
        <v>131</v>
      </c>
      <c r="B137" s="23" t="s">
        <v>240</v>
      </c>
      <c r="C137" s="23" t="s">
        <v>34</v>
      </c>
      <c r="D137" s="20">
        <v>24</v>
      </c>
      <c r="E137" s="18">
        <v>0</v>
      </c>
      <c r="F137" s="18">
        <v>1</v>
      </c>
      <c r="G137" s="18">
        <v>1</v>
      </c>
    </row>
    <row r="138" spans="1:7" x14ac:dyDescent="0.3">
      <c r="A138" s="19">
        <v>131</v>
      </c>
      <c r="B138" s="21" t="s">
        <v>241</v>
      </c>
      <c r="C138" s="21" t="s">
        <v>23</v>
      </c>
      <c r="D138" s="20">
        <v>24</v>
      </c>
      <c r="E138" s="18">
        <v>0</v>
      </c>
      <c r="F138" s="18">
        <v>1</v>
      </c>
      <c r="G138" s="18">
        <v>0</v>
      </c>
    </row>
    <row r="139" spans="1:7" x14ac:dyDescent="0.3">
      <c r="A139" s="19">
        <v>131</v>
      </c>
      <c r="B139" s="21" t="s">
        <v>242</v>
      </c>
      <c r="C139" s="21" t="s">
        <v>243</v>
      </c>
      <c r="D139" s="20">
        <v>24</v>
      </c>
      <c r="E139" s="18">
        <v>0</v>
      </c>
      <c r="F139" s="18">
        <v>1</v>
      </c>
      <c r="G139" s="18">
        <v>0</v>
      </c>
    </row>
    <row r="140" spans="1:7" x14ac:dyDescent="0.3">
      <c r="A140" s="19">
        <v>131</v>
      </c>
      <c r="B140" s="23" t="s">
        <v>244</v>
      </c>
      <c r="C140" s="23" t="s">
        <v>245</v>
      </c>
      <c r="D140" s="20">
        <v>24</v>
      </c>
      <c r="E140" s="18">
        <v>0</v>
      </c>
      <c r="F140" s="18">
        <v>0</v>
      </c>
      <c r="G140" s="18">
        <v>0</v>
      </c>
    </row>
    <row r="141" spans="1:7" x14ac:dyDescent="0.3">
      <c r="A141" s="19">
        <v>131</v>
      </c>
      <c r="B141" s="21" t="s">
        <v>246</v>
      </c>
      <c r="C141" s="21" t="s">
        <v>247</v>
      </c>
      <c r="D141" s="20">
        <v>24</v>
      </c>
      <c r="E141" s="18">
        <v>0</v>
      </c>
      <c r="F141" s="18">
        <v>0</v>
      </c>
      <c r="G141" s="18">
        <v>0</v>
      </c>
    </row>
    <row r="142" spans="1:7" x14ac:dyDescent="0.3">
      <c r="A142" s="19">
        <v>131</v>
      </c>
      <c r="B142" s="21" t="s">
        <v>248</v>
      </c>
      <c r="C142" s="21" t="s">
        <v>249</v>
      </c>
      <c r="D142" s="20">
        <v>24</v>
      </c>
      <c r="E142" s="18">
        <v>0</v>
      </c>
      <c r="F142" s="18">
        <v>0</v>
      </c>
      <c r="G142" s="18">
        <v>0</v>
      </c>
    </row>
    <row r="143" spans="1:7" x14ac:dyDescent="0.3">
      <c r="A143" s="19">
        <v>139</v>
      </c>
      <c r="B143" s="32" t="s">
        <v>250</v>
      </c>
      <c r="C143" s="23" t="s">
        <v>225</v>
      </c>
      <c r="D143" s="20">
        <v>23</v>
      </c>
      <c r="E143" s="18">
        <v>1</v>
      </c>
      <c r="F143" s="18">
        <v>0</v>
      </c>
      <c r="G143" s="18">
        <v>0</v>
      </c>
    </row>
    <row r="144" spans="1:7" x14ac:dyDescent="0.3">
      <c r="A144" s="19">
        <v>139</v>
      </c>
      <c r="B144" s="21" t="s">
        <v>251</v>
      </c>
      <c r="C144" s="21" t="s">
        <v>252</v>
      </c>
      <c r="D144" s="20">
        <v>23</v>
      </c>
      <c r="E144" s="18">
        <v>0</v>
      </c>
      <c r="F144" s="18">
        <v>2</v>
      </c>
      <c r="G144" s="18">
        <v>0</v>
      </c>
    </row>
    <row r="145" spans="1:7" x14ac:dyDescent="0.3">
      <c r="A145" s="19">
        <v>139</v>
      </c>
      <c r="B145" s="21" t="s">
        <v>694</v>
      </c>
      <c r="C145" s="21" t="s">
        <v>274</v>
      </c>
      <c r="D145" s="20">
        <v>23</v>
      </c>
      <c r="E145" s="18">
        <v>0</v>
      </c>
      <c r="F145" s="18">
        <v>1</v>
      </c>
      <c r="G145" s="18">
        <v>0</v>
      </c>
    </row>
    <row r="146" spans="1:7" x14ac:dyDescent="0.3">
      <c r="A146" s="19">
        <v>139</v>
      </c>
      <c r="B146" s="21" t="s">
        <v>673</v>
      </c>
      <c r="C146" s="21" t="s">
        <v>11</v>
      </c>
      <c r="D146" s="20">
        <v>23</v>
      </c>
      <c r="E146" s="18">
        <v>0</v>
      </c>
      <c r="F146" s="18">
        <v>0</v>
      </c>
      <c r="G146" s="18">
        <v>2</v>
      </c>
    </row>
    <row r="147" spans="1:7" x14ac:dyDescent="0.3">
      <c r="A147" s="19">
        <v>139</v>
      </c>
      <c r="B147" s="23" t="s">
        <v>309</v>
      </c>
      <c r="C147" s="23" t="s">
        <v>33</v>
      </c>
      <c r="D147" s="20">
        <v>23</v>
      </c>
      <c r="E147" s="18">
        <v>0</v>
      </c>
      <c r="F147" s="18">
        <v>0</v>
      </c>
      <c r="G147" s="18">
        <v>1</v>
      </c>
    </row>
    <row r="148" spans="1:7" x14ac:dyDescent="0.3">
      <c r="A148" s="19">
        <v>139</v>
      </c>
      <c r="B148" s="21" t="s">
        <v>253</v>
      </c>
      <c r="C148" s="21" t="s">
        <v>11</v>
      </c>
      <c r="D148" s="20">
        <v>23</v>
      </c>
      <c r="E148" s="18">
        <v>0</v>
      </c>
      <c r="F148" s="18">
        <v>0</v>
      </c>
      <c r="G148" s="18">
        <v>0</v>
      </c>
    </row>
    <row r="149" spans="1:7" x14ac:dyDescent="0.3">
      <c r="A149" s="19">
        <v>145</v>
      </c>
      <c r="B149" s="23" t="s">
        <v>730</v>
      </c>
      <c r="C149" s="23" t="s">
        <v>51</v>
      </c>
      <c r="D149" s="20">
        <v>22</v>
      </c>
      <c r="E149" s="18">
        <v>0</v>
      </c>
      <c r="F149" s="18">
        <v>2</v>
      </c>
      <c r="G149" s="18">
        <v>0</v>
      </c>
    </row>
    <row r="150" spans="1:7" x14ac:dyDescent="0.3">
      <c r="A150" s="19">
        <v>145</v>
      </c>
      <c r="B150" s="21" t="s">
        <v>254</v>
      </c>
      <c r="C150" s="21" t="s">
        <v>23</v>
      </c>
      <c r="D150" s="20">
        <v>22</v>
      </c>
      <c r="E150" s="18">
        <v>0</v>
      </c>
      <c r="F150" s="18">
        <v>0</v>
      </c>
      <c r="G150" s="18">
        <v>2</v>
      </c>
    </row>
    <row r="151" spans="1:7" x14ac:dyDescent="0.3">
      <c r="A151" s="19">
        <v>145</v>
      </c>
      <c r="B151" s="23" t="s">
        <v>690</v>
      </c>
      <c r="C151" s="23" t="s">
        <v>691</v>
      </c>
      <c r="D151" s="20">
        <v>22</v>
      </c>
      <c r="E151" s="18">
        <v>0</v>
      </c>
      <c r="F151" s="18">
        <v>0</v>
      </c>
      <c r="G151" s="18">
        <v>0</v>
      </c>
    </row>
    <row r="152" spans="1:7" x14ac:dyDescent="0.3">
      <c r="A152" s="19">
        <v>148</v>
      </c>
      <c r="B152" s="23" t="s">
        <v>256</v>
      </c>
      <c r="C152" s="23" t="s">
        <v>257</v>
      </c>
      <c r="D152" s="20">
        <v>21</v>
      </c>
      <c r="E152" s="18">
        <v>1</v>
      </c>
      <c r="F152" s="18">
        <v>0</v>
      </c>
      <c r="G152" s="18">
        <v>0</v>
      </c>
    </row>
    <row r="153" spans="1:7" x14ac:dyDescent="0.3">
      <c r="A153" s="19">
        <v>148</v>
      </c>
      <c r="B153" s="23" t="s">
        <v>258</v>
      </c>
      <c r="C153" s="23" t="s">
        <v>259</v>
      </c>
      <c r="D153" s="20">
        <v>21</v>
      </c>
      <c r="E153" s="18">
        <v>0</v>
      </c>
      <c r="F153" s="18">
        <v>0</v>
      </c>
      <c r="G153" s="18">
        <v>0</v>
      </c>
    </row>
    <row r="154" spans="1:7" x14ac:dyDescent="0.3">
      <c r="A154" s="19">
        <v>148</v>
      </c>
      <c r="B154" s="23" t="s">
        <v>261</v>
      </c>
      <c r="C154" s="23" t="s">
        <v>262</v>
      </c>
      <c r="D154" s="20">
        <v>21</v>
      </c>
      <c r="E154" s="18">
        <v>0</v>
      </c>
      <c r="F154" s="18">
        <v>0</v>
      </c>
      <c r="G154" s="18">
        <v>0</v>
      </c>
    </row>
    <row r="155" spans="1:7" x14ac:dyDescent="0.3">
      <c r="A155" s="19">
        <v>148</v>
      </c>
      <c r="B155" s="21" t="s">
        <v>708</v>
      </c>
      <c r="C155" s="21" t="s">
        <v>750</v>
      </c>
      <c r="D155" s="20">
        <v>21</v>
      </c>
      <c r="E155" s="18">
        <v>0</v>
      </c>
      <c r="F155" s="18">
        <v>0</v>
      </c>
      <c r="G155" s="18">
        <v>0</v>
      </c>
    </row>
    <row r="156" spans="1:7" x14ac:dyDescent="0.3">
      <c r="A156" s="19">
        <v>152</v>
      </c>
      <c r="B156" s="21" t="s">
        <v>265</v>
      </c>
      <c r="C156" s="21" t="s">
        <v>51</v>
      </c>
      <c r="D156" s="20">
        <v>20</v>
      </c>
      <c r="E156" s="18">
        <v>1</v>
      </c>
      <c r="F156" s="18">
        <v>0</v>
      </c>
      <c r="G156" s="18">
        <v>0</v>
      </c>
    </row>
    <row r="157" spans="1:7" x14ac:dyDescent="0.3">
      <c r="A157" s="19">
        <v>152</v>
      </c>
      <c r="B157" s="21" t="s">
        <v>267</v>
      </c>
      <c r="C157" s="21" t="s">
        <v>268</v>
      </c>
      <c r="D157" s="20">
        <v>20</v>
      </c>
      <c r="E157" s="18">
        <v>0</v>
      </c>
      <c r="F157" s="18">
        <v>0</v>
      </c>
      <c r="G157" s="18">
        <v>2</v>
      </c>
    </row>
    <row r="158" spans="1:7" x14ac:dyDescent="0.3">
      <c r="A158" s="19">
        <v>152</v>
      </c>
      <c r="B158" s="21" t="s">
        <v>269</v>
      </c>
      <c r="C158" s="21" t="s">
        <v>270</v>
      </c>
      <c r="D158" s="20">
        <v>20</v>
      </c>
      <c r="E158" s="18">
        <v>0</v>
      </c>
      <c r="F158" s="18">
        <v>0</v>
      </c>
      <c r="G158" s="18">
        <v>1</v>
      </c>
    </row>
    <row r="159" spans="1:7" x14ac:dyDescent="0.3">
      <c r="A159" s="19">
        <v>152</v>
      </c>
      <c r="B159" s="21" t="s">
        <v>271</v>
      </c>
      <c r="C159" s="21" t="s">
        <v>47</v>
      </c>
      <c r="D159" s="20">
        <v>20</v>
      </c>
      <c r="E159" s="18">
        <v>0</v>
      </c>
      <c r="F159" s="18">
        <v>0</v>
      </c>
      <c r="G159" s="18">
        <v>0</v>
      </c>
    </row>
    <row r="160" spans="1:7" x14ac:dyDescent="0.3">
      <c r="A160" s="19">
        <v>152</v>
      </c>
      <c r="B160" s="21" t="s">
        <v>272</v>
      </c>
      <c r="C160" s="21" t="s">
        <v>20</v>
      </c>
      <c r="D160" s="20">
        <v>20</v>
      </c>
      <c r="E160" s="18">
        <v>0</v>
      </c>
      <c r="F160" s="18">
        <v>0</v>
      </c>
      <c r="G160" s="18">
        <v>0</v>
      </c>
    </row>
    <row r="161" spans="1:7" x14ac:dyDescent="0.3">
      <c r="A161" s="19">
        <v>157</v>
      </c>
      <c r="B161" s="21" t="s">
        <v>275</v>
      </c>
      <c r="C161" s="21" t="s">
        <v>276</v>
      </c>
      <c r="D161" s="20">
        <v>19</v>
      </c>
      <c r="E161" s="18">
        <v>0</v>
      </c>
      <c r="F161" s="18">
        <v>0</v>
      </c>
      <c r="G161" s="18">
        <v>0</v>
      </c>
    </row>
    <row r="162" spans="1:7" x14ac:dyDescent="0.3">
      <c r="A162" s="19">
        <v>157</v>
      </c>
      <c r="B162" s="23" t="s">
        <v>744</v>
      </c>
      <c r="C162" s="23" t="s">
        <v>33</v>
      </c>
      <c r="D162" s="20">
        <v>19</v>
      </c>
      <c r="E162" s="18">
        <v>0</v>
      </c>
      <c r="F162" s="18">
        <v>0</v>
      </c>
      <c r="G162" s="18">
        <v>0</v>
      </c>
    </row>
    <row r="163" spans="1:7" x14ac:dyDescent="0.3">
      <c r="A163" s="19">
        <v>159</v>
      </c>
      <c r="B163" s="21" t="s">
        <v>277</v>
      </c>
      <c r="C163" s="21" t="s">
        <v>278</v>
      </c>
      <c r="D163" s="20">
        <v>18</v>
      </c>
      <c r="E163" s="18">
        <v>1</v>
      </c>
      <c r="F163" s="18">
        <v>0</v>
      </c>
      <c r="G163" s="18">
        <v>0</v>
      </c>
    </row>
    <row r="164" spans="1:7" x14ac:dyDescent="0.3">
      <c r="A164" s="19">
        <v>159</v>
      </c>
      <c r="B164" s="23" t="s">
        <v>279</v>
      </c>
      <c r="C164" s="23" t="s">
        <v>280</v>
      </c>
      <c r="D164" s="20">
        <v>18</v>
      </c>
      <c r="E164" s="18">
        <v>0</v>
      </c>
      <c r="F164" s="18">
        <v>2</v>
      </c>
      <c r="G164" s="18">
        <v>0</v>
      </c>
    </row>
    <row r="165" spans="1:7" x14ac:dyDescent="0.3">
      <c r="A165" s="19">
        <v>159</v>
      </c>
      <c r="B165" s="22" t="s">
        <v>266</v>
      </c>
      <c r="C165" s="22" t="s">
        <v>9</v>
      </c>
      <c r="D165" s="20">
        <v>18</v>
      </c>
      <c r="E165" s="18">
        <v>0</v>
      </c>
      <c r="F165" s="18">
        <v>1</v>
      </c>
      <c r="G165" s="18">
        <v>0</v>
      </c>
    </row>
    <row r="166" spans="1:7" x14ac:dyDescent="0.3">
      <c r="A166" s="19">
        <v>159</v>
      </c>
      <c r="B166" s="21" t="s">
        <v>281</v>
      </c>
      <c r="C166" s="21" t="s">
        <v>57</v>
      </c>
      <c r="D166" s="20">
        <v>18</v>
      </c>
      <c r="E166" s="18">
        <v>0</v>
      </c>
      <c r="F166" s="18">
        <v>0</v>
      </c>
      <c r="G166" s="18">
        <v>2</v>
      </c>
    </row>
    <row r="167" spans="1:7" x14ac:dyDescent="0.3">
      <c r="A167" s="19">
        <v>159</v>
      </c>
      <c r="B167" s="21" t="s">
        <v>282</v>
      </c>
      <c r="C167" s="21" t="s">
        <v>34</v>
      </c>
      <c r="D167" s="20">
        <v>18</v>
      </c>
      <c r="E167" s="18">
        <v>0</v>
      </c>
      <c r="F167" s="18">
        <v>0</v>
      </c>
      <c r="G167" s="18">
        <v>1</v>
      </c>
    </row>
    <row r="168" spans="1:7" x14ac:dyDescent="0.3">
      <c r="A168" s="19">
        <v>159</v>
      </c>
      <c r="B168" s="21" t="s">
        <v>426</v>
      </c>
      <c r="C168" s="21" t="s">
        <v>352</v>
      </c>
      <c r="D168" s="20">
        <v>18</v>
      </c>
      <c r="E168" s="18">
        <v>0</v>
      </c>
      <c r="F168" s="18">
        <v>0</v>
      </c>
      <c r="G168" s="18">
        <v>0</v>
      </c>
    </row>
    <row r="169" spans="1:7" x14ac:dyDescent="0.3">
      <c r="A169" s="19">
        <v>159</v>
      </c>
      <c r="B169" s="21" t="s">
        <v>283</v>
      </c>
      <c r="C169" s="21" t="s">
        <v>284</v>
      </c>
      <c r="D169" s="20">
        <v>18</v>
      </c>
      <c r="E169" s="18">
        <v>0</v>
      </c>
      <c r="F169" s="18">
        <v>0</v>
      </c>
      <c r="G169" s="18">
        <v>0</v>
      </c>
    </row>
    <row r="170" spans="1:7" x14ac:dyDescent="0.3">
      <c r="A170" s="19">
        <v>166</v>
      </c>
      <c r="B170" s="21" t="s">
        <v>285</v>
      </c>
      <c r="C170" s="21" t="s">
        <v>21</v>
      </c>
      <c r="D170" s="20">
        <v>17</v>
      </c>
      <c r="E170" s="18">
        <v>1</v>
      </c>
      <c r="F170" s="18">
        <v>0</v>
      </c>
      <c r="G170" s="18">
        <v>0</v>
      </c>
    </row>
    <row r="171" spans="1:7" x14ac:dyDescent="0.3">
      <c r="A171" s="19">
        <v>166</v>
      </c>
      <c r="B171" s="21" t="s">
        <v>286</v>
      </c>
      <c r="C171" s="21" t="s">
        <v>287</v>
      </c>
      <c r="D171" s="20">
        <v>17</v>
      </c>
      <c r="E171" s="18">
        <v>0</v>
      </c>
      <c r="F171" s="18">
        <v>1</v>
      </c>
      <c r="G171" s="18">
        <v>1</v>
      </c>
    </row>
    <row r="172" spans="1:7" x14ac:dyDescent="0.3">
      <c r="A172" s="19">
        <v>166</v>
      </c>
      <c r="B172" s="21" t="s">
        <v>288</v>
      </c>
      <c r="C172" s="21" t="s">
        <v>289</v>
      </c>
      <c r="D172" s="20">
        <v>17</v>
      </c>
      <c r="E172" s="18">
        <v>0</v>
      </c>
      <c r="F172" s="18">
        <v>1</v>
      </c>
      <c r="G172" s="18">
        <v>1</v>
      </c>
    </row>
    <row r="173" spans="1:7" x14ac:dyDescent="0.3">
      <c r="A173" s="19">
        <v>166</v>
      </c>
      <c r="B173" s="23" t="s">
        <v>290</v>
      </c>
      <c r="C173" s="23" t="s">
        <v>13</v>
      </c>
      <c r="D173" s="20">
        <v>17</v>
      </c>
      <c r="E173" s="18">
        <v>0</v>
      </c>
      <c r="F173" s="18">
        <v>1</v>
      </c>
      <c r="G173" s="18">
        <v>1</v>
      </c>
    </row>
    <row r="174" spans="1:7" x14ac:dyDescent="0.3">
      <c r="A174" s="19">
        <v>166</v>
      </c>
      <c r="B174" s="21" t="s">
        <v>291</v>
      </c>
      <c r="C174" s="21" t="s">
        <v>45</v>
      </c>
      <c r="D174" s="20">
        <v>17</v>
      </c>
      <c r="E174" s="18">
        <v>0</v>
      </c>
      <c r="F174" s="18">
        <v>1</v>
      </c>
      <c r="G174" s="18">
        <v>0</v>
      </c>
    </row>
    <row r="175" spans="1:7" x14ac:dyDescent="0.3">
      <c r="A175" s="19">
        <v>166</v>
      </c>
      <c r="B175" s="21" t="s">
        <v>292</v>
      </c>
      <c r="C175" s="21" t="s">
        <v>293</v>
      </c>
      <c r="D175" s="20">
        <v>17</v>
      </c>
      <c r="E175" s="18">
        <v>0</v>
      </c>
      <c r="F175" s="18">
        <v>0</v>
      </c>
      <c r="G175" s="18">
        <v>1</v>
      </c>
    </row>
    <row r="176" spans="1:7" x14ac:dyDescent="0.3">
      <c r="A176" s="19">
        <v>166</v>
      </c>
      <c r="B176" s="21" t="s">
        <v>294</v>
      </c>
      <c r="C176" s="21" t="s">
        <v>52</v>
      </c>
      <c r="D176" s="20">
        <v>17</v>
      </c>
      <c r="E176" s="18">
        <v>0</v>
      </c>
      <c r="F176" s="18">
        <v>0</v>
      </c>
      <c r="G176" s="18">
        <v>1</v>
      </c>
    </row>
    <row r="177" spans="1:7" x14ac:dyDescent="0.3">
      <c r="A177" s="19">
        <v>166</v>
      </c>
      <c r="B177" s="21" t="s">
        <v>295</v>
      </c>
      <c r="C177" s="21" t="s">
        <v>296</v>
      </c>
      <c r="D177" s="20">
        <v>17</v>
      </c>
      <c r="E177" s="18">
        <v>0</v>
      </c>
      <c r="F177" s="18">
        <v>0</v>
      </c>
      <c r="G177" s="18">
        <v>0</v>
      </c>
    </row>
    <row r="178" spans="1:7" x14ac:dyDescent="0.3">
      <c r="A178" s="19">
        <v>166</v>
      </c>
      <c r="B178" s="21" t="s">
        <v>297</v>
      </c>
      <c r="C178" s="21" t="s">
        <v>44</v>
      </c>
      <c r="D178" s="20">
        <v>17</v>
      </c>
      <c r="E178" s="18">
        <v>0</v>
      </c>
      <c r="F178" s="18">
        <v>0</v>
      </c>
      <c r="G178" s="18">
        <v>0</v>
      </c>
    </row>
    <row r="179" spans="1:7" x14ac:dyDescent="0.3">
      <c r="A179" s="19">
        <v>175</v>
      </c>
      <c r="B179" s="21" t="s">
        <v>298</v>
      </c>
      <c r="C179" s="21" t="s">
        <v>9</v>
      </c>
      <c r="D179" s="20">
        <v>16</v>
      </c>
      <c r="E179" s="18">
        <v>0</v>
      </c>
      <c r="F179" s="18">
        <v>0</v>
      </c>
      <c r="G179" s="18">
        <v>1</v>
      </c>
    </row>
    <row r="180" spans="1:7" x14ac:dyDescent="0.3">
      <c r="A180" s="19">
        <v>175</v>
      </c>
      <c r="B180" s="21" t="s">
        <v>299</v>
      </c>
      <c r="C180" s="21" t="s">
        <v>300</v>
      </c>
      <c r="D180" s="20">
        <v>16</v>
      </c>
      <c r="E180" s="18">
        <v>0</v>
      </c>
      <c r="F180" s="18">
        <v>0</v>
      </c>
      <c r="G180" s="18">
        <v>0</v>
      </c>
    </row>
    <row r="181" spans="1:7" x14ac:dyDescent="0.3">
      <c r="A181" s="19">
        <v>175</v>
      </c>
      <c r="B181" s="21" t="s">
        <v>301</v>
      </c>
      <c r="C181" s="21" t="s">
        <v>9</v>
      </c>
      <c r="D181" s="20">
        <v>16</v>
      </c>
      <c r="E181" s="18">
        <v>0</v>
      </c>
      <c r="F181" s="18">
        <v>0</v>
      </c>
      <c r="G181" s="18">
        <v>0</v>
      </c>
    </row>
    <row r="182" spans="1:7" x14ac:dyDescent="0.3">
      <c r="A182" s="19">
        <v>175</v>
      </c>
      <c r="B182" s="23" t="s">
        <v>302</v>
      </c>
      <c r="C182" s="23" t="s">
        <v>17</v>
      </c>
      <c r="D182" s="20">
        <v>16</v>
      </c>
      <c r="E182" s="18">
        <v>0</v>
      </c>
      <c r="F182" s="18">
        <v>0</v>
      </c>
      <c r="G182" s="18">
        <v>0</v>
      </c>
    </row>
    <row r="183" spans="1:7" x14ac:dyDescent="0.3">
      <c r="A183" s="19">
        <v>179</v>
      </c>
      <c r="B183" s="21" t="s">
        <v>304</v>
      </c>
      <c r="C183" s="21" t="s">
        <v>9</v>
      </c>
      <c r="D183" s="20">
        <v>15</v>
      </c>
      <c r="E183" s="18">
        <v>0</v>
      </c>
      <c r="F183" s="18">
        <v>1</v>
      </c>
      <c r="G183" s="18">
        <v>0</v>
      </c>
    </row>
    <row r="184" spans="1:7" x14ac:dyDescent="0.3">
      <c r="A184" s="19">
        <v>179</v>
      </c>
      <c r="B184" s="21" t="s">
        <v>305</v>
      </c>
      <c r="C184" s="21" t="s">
        <v>11</v>
      </c>
      <c r="D184" s="20">
        <v>15</v>
      </c>
      <c r="E184" s="18">
        <v>0</v>
      </c>
      <c r="F184" s="18">
        <v>1</v>
      </c>
      <c r="G184" s="18">
        <v>0</v>
      </c>
    </row>
    <row r="185" spans="1:7" x14ac:dyDescent="0.3">
      <c r="A185" s="19">
        <v>179</v>
      </c>
      <c r="B185" s="21" t="s">
        <v>306</v>
      </c>
      <c r="C185" s="21" t="s">
        <v>16</v>
      </c>
      <c r="D185" s="20">
        <v>15</v>
      </c>
      <c r="E185" s="18">
        <v>0</v>
      </c>
      <c r="F185" s="18">
        <v>0</v>
      </c>
      <c r="G185" s="18">
        <v>1</v>
      </c>
    </row>
    <row r="186" spans="1:7" x14ac:dyDescent="0.3">
      <c r="A186" s="19">
        <v>179</v>
      </c>
      <c r="B186" s="23" t="s">
        <v>307</v>
      </c>
      <c r="C186" s="23" t="s">
        <v>11</v>
      </c>
      <c r="D186" s="20">
        <v>15</v>
      </c>
      <c r="E186" s="18">
        <v>0</v>
      </c>
      <c r="F186" s="18">
        <v>0</v>
      </c>
      <c r="G186" s="18">
        <v>1</v>
      </c>
    </row>
    <row r="187" spans="1:7" x14ac:dyDescent="0.3">
      <c r="A187" s="19">
        <v>179</v>
      </c>
      <c r="B187" s="23" t="s">
        <v>716</v>
      </c>
      <c r="C187" s="23" t="s">
        <v>33</v>
      </c>
      <c r="D187" s="20">
        <v>15</v>
      </c>
      <c r="E187" s="18">
        <v>0</v>
      </c>
      <c r="F187" s="18">
        <v>0</v>
      </c>
      <c r="G187" s="18">
        <v>0</v>
      </c>
    </row>
    <row r="188" spans="1:7" x14ac:dyDescent="0.3">
      <c r="A188" s="19">
        <v>179</v>
      </c>
      <c r="B188" s="23" t="s">
        <v>308</v>
      </c>
      <c r="C188" s="23" t="s">
        <v>6</v>
      </c>
      <c r="D188" s="20">
        <v>15</v>
      </c>
      <c r="E188" s="18">
        <v>0</v>
      </c>
      <c r="F188" s="18">
        <v>0</v>
      </c>
      <c r="G188" s="18">
        <v>0</v>
      </c>
    </row>
    <row r="189" spans="1:7" x14ac:dyDescent="0.3">
      <c r="A189" s="19">
        <v>179</v>
      </c>
      <c r="B189" s="23" t="s">
        <v>310</v>
      </c>
      <c r="C189" s="23" t="s">
        <v>66</v>
      </c>
      <c r="D189" s="20">
        <v>15</v>
      </c>
      <c r="E189" s="18">
        <v>0</v>
      </c>
      <c r="F189" s="18">
        <v>0</v>
      </c>
      <c r="G189" s="18">
        <v>0</v>
      </c>
    </row>
    <row r="190" spans="1:7" x14ac:dyDescent="0.3">
      <c r="A190" s="19">
        <v>179</v>
      </c>
      <c r="B190" s="23" t="s">
        <v>676</v>
      </c>
      <c r="C190" s="23" t="s">
        <v>51</v>
      </c>
      <c r="D190" s="20">
        <v>15</v>
      </c>
      <c r="E190" s="18">
        <v>0</v>
      </c>
      <c r="F190" s="18">
        <v>0</v>
      </c>
      <c r="G190" s="18">
        <v>0</v>
      </c>
    </row>
    <row r="191" spans="1:7" x14ac:dyDescent="0.3">
      <c r="A191" s="19">
        <v>179</v>
      </c>
      <c r="B191" s="21" t="s">
        <v>671</v>
      </c>
      <c r="C191" s="21" t="s">
        <v>11</v>
      </c>
      <c r="D191" s="20">
        <v>15</v>
      </c>
      <c r="E191" s="18">
        <v>0</v>
      </c>
      <c r="F191" s="18">
        <v>0</v>
      </c>
      <c r="G191" s="18">
        <v>0</v>
      </c>
    </row>
    <row r="192" spans="1:7" x14ac:dyDescent="0.3">
      <c r="A192" s="19">
        <v>188</v>
      </c>
      <c r="B192" s="23" t="s">
        <v>311</v>
      </c>
      <c r="C192" s="23" t="s">
        <v>34</v>
      </c>
      <c r="D192" s="20">
        <v>14</v>
      </c>
      <c r="E192" s="18">
        <v>0</v>
      </c>
      <c r="F192" s="18">
        <v>1</v>
      </c>
      <c r="G192" s="18">
        <v>0</v>
      </c>
    </row>
    <row r="193" spans="1:7" x14ac:dyDescent="0.3">
      <c r="A193" s="19">
        <v>188</v>
      </c>
      <c r="B193" s="21" t="s">
        <v>312</v>
      </c>
      <c r="C193" s="21" t="s">
        <v>34</v>
      </c>
      <c r="D193" s="20">
        <v>14</v>
      </c>
      <c r="E193" s="18">
        <v>0</v>
      </c>
      <c r="F193" s="18">
        <v>0</v>
      </c>
      <c r="G193" s="18">
        <v>1</v>
      </c>
    </row>
    <row r="194" spans="1:7" x14ac:dyDescent="0.3">
      <c r="A194" s="19">
        <v>188</v>
      </c>
      <c r="B194" s="23" t="s">
        <v>313</v>
      </c>
      <c r="C194" s="23" t="s">
        <v>6</v>
      </c>
      <c r="D194" s="20">
        <v>14</v>
      </c>
      <c r="E194" s="18">
        <v>0</v>
      </c>
      <c r="F194" s="18">
        <v>0</v>
      </c>
      <c r="G194" s="18">
        <v>1</v>
      </c>
    </row>
    <row r="195" spans="1:7" x14ac:dyDescent="0.3">
      <c r="A195" s="19">
        <v>188</v>
      </c>
      <c r="B195" s="23" t="s">
        <v>314</v>
      </c>
      <c r="C195" s="23" t="s">
        <v>315</v>
      </c>
      <c r="D195" s="20">
        <v>14</v>
      </c>
      <c r="E195" s="18">
        <v>0</v>
      </c>
      <c r="F195" s="18">
        <v>0</v>
      </c>
      <c r="G195" s="18">
        <v>1</v>
      </c>
    </row>
    <row r="196" spans="1:7" x14ac:dyDescent="0.3">
      <c r="A196" s="19">
        <v>188</v>
      </c>
      <c r="B196" s="23" t="s">
        <v>745</v>
      </c>
      <c r="C196" s="23" t="s">
        <v>54</v>
      </c>
      <c r="D196" s="20">
        <v>14</v>
      </c>
      <c r="E196" s="18">
        <v>0</v>
      </c>
      <c r="F196" s="18">
        <v>0</v>
      </c>
      <c r="G196" s="18">
        <v>0</v>
      </c>
    </row>
    <row r="197" spans="1:7" x14ac:dyDescent="0.3">
      <c r="A197" s="19">
        <v>188</v>
      </c>
      <c r="B197" s="21" t="s">
        <v>316</v>
      </c>
      <c r="C197" s="21" t="s">
        <v>317</v>
      </c>
      <c r="D197" s="20">
        <v>14</v>
      </c>
      <c r="E197" s="18">
        <v>0</v>
      </c>
      <c r="F197" s="18">
        <v>0</v>
      </c>
      <c r="G197" s="18">
        <v>0</v>
      </c>
    </row>
    <row r="198" spans="1:7" x14ac:dyDescent="0.3">
      <c r="A198" s="19">
        <v>188</v>
      </c>
      <c r="B198" s="32" t="s">
        <v>318</v>
      </c>
      <c r="C198" s="23" t="s">
        <v>20</v>
      </c>
      <c r="D198" s="20">
        <v>14</v>
      </c>
      <c r="E198" s="18">
        <v>0</v>
      </c>
      <c r="F198" s="18">
        <v>0</v>
      </c>
      <c r="G198" s="18">
        <v>0</v>
      </c>
    </row>
    <row r="199" spans="1:7" x14ac:dyDescent="0.3">
      <c r="A199" s="19">
        <v>188</v>
      </c>
      <c r="B199" s="21" t="s">
        <v>319</v>
      </c>
      <c r="C199" s="21" t="s">
        <v>320</v>
      </c>
      <c r="D199" s="20">
        <v>14</v>
      </c>
      <c r="E199" s="18">
        <v>0</v>
      </c>
      <c r="F199" s="18">
        <v>0</v>
      </c>
      <c r="G199" s="18">
        <v>0</v>
      </c>
    </row>
    <row r="200" spans="1:7" x14ac:dyDescent="0.3">
      <c r="A200" s="19">
        <v>188</v>
      </c>
      <c r="B200" s="23" t="s">
        <v>323</v>
      </c>
      <c r="C200" s="23" t="s">
        <v>51</v>
      </c>
      <c r="D200" s="20">
        <v>14</v>
      </c>
      <c r="E200" s="18">
        <v>0</v>
      </c>
      <c r="F200" s="18">
        <v>0</v>
      </c>
      <c r="G200" s="18">
        <v>0</v>
      </c>
    </row>
    <row r="201" spans="1:7" x14ac:dyDescent="0.3">
      <c r="A201" s="19">
        <v>188</v>
      </c>
      <c r="B201" s="21" t="s">
        <v>324</v>
      </c>
      <c r="C201" s="21" t="s">
        <v>6</v>
      </c>
      <c r="D201" s="20">
        <v>14</v>
      </c>
      <c r="E201" s="18">
        <v>0</v>
      </c>
      <c r="F201" s="18">
        <v>0</v>
      </c>
      <c r="G201" s="18">
        <v>0</v>
      </c>
    </row>
    <row r="202" spans="1:7" x14ac:dyDescent="0.3">
      <c r="A202" s="19">
        <v>188</v>
      </c>
      <c r="B202" s="21" t="s">
        <v>628</v>
      </c>
      <c r="C202" s="21" t="s">
        <v>742</v>
      </c>
      <c r="D202" s="20">
        <v>14</v>
      </c>
      <c r="E202" s="18">
        <v>0</v>
      </c>
      <c r="F202" s="18">
        <v>0</v>
      </c>
      <c r="G202" s="18">
        <v>0</v>
      </c>
    </row>
    <row r="203" spans="1:7" x14ac:dyDescent="0.3">
      <c r="A203" s="19">
        <v>199</v>
      </c>
      <c r="B203" s="21" t="s">
        <v>325</v>
      </c>
      <c r="C203" s="21" t="s">
        <v>326</v>
      </c>
      <c r="D203" s="20">
        <v>13</v>
      </c>
      <c r="E203" s="18">
        <v>1</v>
      </c>
      <c r="F203" s="18">
        <v>0</v>
      </c>
      <c r="G203" s="18">
        <v>0</v>
      </c>
    </row>
    <row r="204" spans="1:7" x14ac:dyDescent="0.3">
      <c r="A204" s="19">
        <v>199</v>
      </c>
      <c r="B204" s="21" t="s">
        <v>327</v>
      </c>
      <c r="C204" s="21" t="s">
        <v>34</v>
      </c>
      <c r="D204" s="20">
        <v>13</v>
      </c>
      <c r="E204" s="18">
        <v>0</v>
      </c>
      <c r="F204" s="18">
        <v>1</v>
      </c>
      <c r="G204" s="18">
        <v>0</v>
      </c>
    </row>
    <row r="205" spans="1:7" x14ac:dyDescent="0.3">
      <c r="A205" s="19">
        <v>199</v>
      </c>
      <c r="B205" s="21" t="s">
        <v>328</v>
      </c>
      <c r="C205" s="21" t="s">
        <v>329</v>
      </c>
      <c r="D205" s="20">
        <v>13</v>
      </c>
      <c r="E205" s="18">
        <v>0</v>
      </c>
      <c r="F205" s="18">
        <v>0</v>
      </c>
      <c r="G205" s="18">
        <v>1</v>
      </c>
    </row>
    <row r="206" spans="1:7" x14ac:dyDescent="0.3">
      <c r="A206" s="19">
        <v>199</v>
      </c>
      <c r="B206" s="23" t="s">
        <v>330</v>
      </c>
      <c r="C206" s="23" t="s">
        <v>43</v>
      </c>
      <c r="D206" s="20">
        <v>13</v>
      </c>
      <c r="E206" s="18">
        <v>0</v>
      </c>
      <c r="F206" s="18">
        <v>0</v>
      </c>
      <c r="G206" s="18">
        <v>1</v>
      </c>
    </row>
    <row r="207" spans="1:7" x14ac:dyDescent="0.3">
      <c r="A207" s="19">
        <v>199</v>
      </c>
      <c r="B207" s="23" t="s">
        <v>331</v>
      </c>
      <c r="C207" s="23" t="s">
        <v>41</v>
      </c>
      <c r="D207" s="20">
        <v>13</v>
      </c>
      <c r="E207" s="18">
        <v>0</v>
      </c>
      <c r="F207" s="18">
        <v>0</v>
      </c>
      <c r="G207" s="18">
        <v>0</v>
      </c>
    </row>
    <row r="208" spans="1:7" x14ac:dyDescent="0.3">
      <c r="A208" s="19">
        <v>199</v>
      </c>
      <c r="B208" s="23" t="s">
        <v>332</v>
      </c>
      <c r="C208" s="23" t="s">
        <v>333</v>
      </c>
      <c r="D208" s="20">
        <v>13</v>
      </c>
      <c r="E208" s="18">
        <v>0</v>
      </c>
      <c r="F208" s="18">
        <v>0</v>
      </c>
      <c r="G208" s="18">
        <v>0</v>
      </c>
    </row>
    <row r="209" spans="1:7" x14ac:dyDescent="0.3">
      <c r="A209" s="19">
        <v>199</v>
      </c>
      <c r="B209" s="21" t="s">
        <v>334</v>
      </c>
      <c r="C209" s="21" t="s">
        <v>12</v>
      </c>
      <c r="D209" s="20">
        <v>13</v>
      </c>
      <c r="E209" s="18">
        <v>0</v>
      </c>
      <c r="F209" s="18">
        <v>0</v>
      </c>
      <c r="G209" s="18">
        <v>0</v>
      </c>
    </row>
    <row r="210" spans="1:7" x14ac:dyDescent="0.3">
      <c r="A210" s="19">
        <v>199</v>
      </c>
      <c r="B210" s="23" t="s">
        <v>335</v>
      </c>
      <c r="C210" s="23" t="s">
        <v>33</v>
      </c>
      <c r="D210" s="20">
        <v>13</v>
      </c>
      <c r="E210" s="18">
        <v>0</v>
      </c>
      <c r="F210" s="18">
        <v>0</v>
      </c>
      <c r="G210" s="18">
        <v>0</v>
      </c>
    </row>
    <row r="211" spans="1:7" x14ac:dyDescent="0.3">
      <c r="A211" s="19">
        <v>199</v>
      </c>
      <c r="B211" s="21" t="s">
        <v>336</v>
      </c>
      <c r="C211" s="23" t="s">
        <v>337</v>
      </c>
      <c r="D211" s="20">
        <v>13</v>
      </c>
      <c r="E211" s="18">
        <v>0</v>
      </c>
      <c r="F211" s="18">
        <v>0</v>
      </c>
      <c r="G211" s="18">
        <v>0</v>
      </c>
    </row>
    <row r="212" spans="1:7" x14ac:dyDescent="0.3">
      <c r="A212" s="19">
        <v>199</v>
      </c>
      <c r="B212" s="21" t="s">
        <v>684</v>
      </c>
      <c r="C212" s="21" t="s">
        <v>54</v>
      </c>
      <c r="D212" s="20">
        <v>13</v>
      </c>
      <c r="E212" s="18">
        <v>0</v>
      </c>
      <c r="F212" s="18">
        <v>0</v>
      </c>
      <c r="G212" s="18">
        <v>0</v>
      </c>
    </row>
    <row r="213" spans="1:7" x14ac:dyDescent="0.3">
      <c r="A213" s="19">
        <v>199</v>
      </c>
      <c r="B213" s="23" t="s">
        <v>500</v>
      </c>
      <c r="C213" s="23" t="s">
        <v>33</v>
      </c>
      <c r="D213" s="20">
        <v>13</v>
      </c>
      <c r="E213" s="18">
        <v>0</v>
      </c>
      <c r="F213" s="18">
        <v>0</v>
      </c>
      <c r="G213" s="18">
        <v>0</v>
      </c>
    </row>
    <row r="214" spans="1:7" x14ac:dyDescent="0.3">
      <c r="A214" s="19">
        <v>210</v>
      </c>
      <c r="B214" s="21" t="s">
        <v>717</v>
      </c>
      <c r="C214" s="21" t="s">
        <v>33</v>
      </c>
      <c r="D214" s="20">
        <v>12</v>
      </c>
      <c r="E214" s="18">
        <v>0</v>
      </c>
      <c r="F214" s="18">
        <v>1</v>
      </c>
      <c r="G214" s="18">
        <v>0</v>
      </c>
    </row>
    <row r="215" spans="1:7" x14ac:dyDescent="0.3">
      <c r="A215" s="19">
        <v>210</v>
      </c>
      <c r="B215" s="21" t="s">
        <v>338</v>
      </c>
      <c r="C215" s="21" t="s">
        <v>339</v>
      </c>
      <c r="D215" s="20">
        <v>12</v>
      </c>
      <c r="E215" s="18">
        <v>0</v>
      </c>
      <c r="F215" s="18">
        <v>0</v>
      </c>
      <c r="G215" s="18">
        <v>0</v>
      </c>
    </row>
    <row r="216" spans="1:7" x14ac:dyDescent="0.3">
      <c r="A216" s="19">
        <v>210</v>
      </c>
      <c r="B216" s="21" t="s">
        <v>340</v>
      </c>
      <c r="C216" s="21" t="s">
        <v>341</v>
      </c>
      <c r="D216" s="20">
        <v>12</v>
      </c>
      <c r="E216" s="18">
        <v>0</v>
      </c>
      <c r="F216" s="18">
        <v>0</v>
      </c>
      <c r="G216" s="18">
        <v>0</v>
      </c>
    </row>
    <row r="217" spans="1:7" x14ac:dyDescent="0.3">
      <c r="A217" s="19">
        <v>210</v>
      </c>
      <c r="B217" s="21" t="s">
        <v>342</v>
      </c>
      <c r="C217" s="21" t="s">
        <v>44</v>
      </c>
      <c r="D217" s="20">
        <v>12</v>
      </c>
      <c r="E217" s="18">
        <v>0</v>
      </c>
      <c r="F217" s="18">
        <v>0</v>
      </c>
      <c r="G217" s="18">
        <v>0</v>
      </c>
    </row>
    <row r="218" spans="1:7" x14ac:dyDescent="0.3">
      <c r="A218" s="19">
        <v>210</v>
      </c>
      <c r="B218" s="21" t="s">
        <v>343</v>
      </c>
      <c r="C218" s="21" t="s">
        <v>23</v>
      </c>
      <c r="D218" s="20">
        <v>12</v>
      </c>
      <c r="E218" s="18">
        <v>0</v>
      </c>
      <c r="F218" s="18">
        <v>0</v>
      </c>
      <c r="G218" s="18">
        <v>0</v>
      </c>
    </row>
    <row r="219" spans="1:7" x14ac:dyDescent="0.3">
      <c r="A219" s="19">
        <v>210</v>
      </c>
      <c r="B219" s="23" t="s">
        <v>344</v>
      </c>
      <c r="C219" s="23" t="s">
        <v>345</v>
      </c>
      <c r="D219" s="20">
        <v>12</v>
      </c>
      <c r="E219" s="18">
        <v>0</v>
      </c>
      <c r="F219" s="18">
        <v>0</v>
      </c>
      <c r="G219" s="18">
        <v>0</v>
      </c>
    </row>
    <row r="220" spans="1:7" x14ac:dyDescent="0.3">
      <c r="A220" s="19">
        <v>210</v>
      </c>
      <c r="B220" s="21" t="s">
        <v>346</v>
      </c>
      <c r="C220" s="21" t="s">
        <v>347</v>
      </c>
      <c r="D220" s="20">
        <v>12</v>
      </c>
      <c r="E220" s="18">
        <v>0</v>
      </c>
      <c r="F220" s="18">
        <v>0</v>
      </c>
      <c r="G220" s="18">
        <v>0</v>
      </c>
    </row>
    <row r="221" spans="1:7" x14ac:dyDescent="0.3">
      <c r="A221" s="19">
        <v>217</v>
      </c>
      <c r="B221" s="23" t="s">
        <v>741</v>
      </c>
      <c r="C221" s="23" t="s">
        <v>33</v>
      </c>
      <c r="D221" s="20">
        <v>11</v>
      </c>
      <c r="E221" s="18">
        <v>1</v>
      </c>
      <c r="F221" s="18">
        <v>0</v>
      </c>
      <c r="G221" s="18">
        <v>0</v>
      </c>
    </row>
    <row r="222" spans="1:7" x14ac:dyDescent="0.3">
      <c r="A222" s="19">
        <v>217</v>
      </c>
      <c r="B222" s="21" t="s">
        <v>349</v>
      </c>
      <c r="C222" s="21" t="s">
        <v>350</v>
      </c>
      <c r="D222" s="20">
        <v>11</v>
      </c>
      <c r="E222" s="18">
        <v>0</v>
      </c>
      <c r="F222" s="18">
        <v>1</v>
      </c>
      <c r="G222" s="18">
        <v>0</v>
      </c>
    </row>
    <row r="223" spans="1:7" x14ac:dyDescent="0.3">
      <c r="A223" s="19">
        <v>217</v>
      </c>
      <c r="B223" s="21" t="s">
        <v>743</v>
      </c>
      <c r="C223" s="21" t="s">
        <v>699</v>
      </c>
      <c r="D223" s="20">
        <v>11</v>
      </c>
      <c r="E223" s="18">
        <v>0</v>
      </c>
      <c r="F223" s="18">
        <v>0</v>
      </c>
      <c r="G223" s="18">
        <v>0</v>
      </c>
    </row>
    <row r="224" spans="1:7" x14ac:dyDescent="0.3">
      <c r="A224" s="19">
        <v>217</v>
      </c>
      <c r="B224" s="21" t="s">
        <v>395</v>
      </c>
      <c r="C224" s="21" t="s">
        <v>396</v>
      </c>
      <c r="D224" s="20">
        <v>11</v>
      </c>
      <c r="E224" s="18">
        <v>0</v>
      </c>
      <c r="F224" s="18">
        <v>0</v>
      </c>
      <c r="G224" s="18">
        <v>0</v>
      </c>
    </row>
    <row r="225" spans="1:7" x14ac:dyDescent="0.3">
      <c r="A225" s="19">
        <v>217</v>
      </c>
      <c r="B225" s="21" t="s">
        <v>353</v>
      </c>
      <c r="C225" s="21" t="s">
        <v>11</v>
      </c>
      <c r="D225" s="20">
        <v>11</v>
      </c>
      <c r="E225" s="18">
        <v>0</v>
      </c>
      <c r="F225" s="18">
        <v>0</v>
      </c>
      <c r="G225" s="18">
        <v>0</v>
      </c>
    </row>
    <row r="226" spans="1:7" x14ac:dyDescent="0.3">
      <c r="A226" s="19">
        <v>217</v>
      </c>
      <c r="B226" s="23" t="s">
        <v>354</v>
      </c>
      <c r="C226" s="23" t="s">
        <v>30</v>
      </c>
      <c r="D226" s="20">
        <v>11</v>
      </c>
      <c r="E226" s="18">
        <v>0</v>
      </c>
      <c r="F226" s="18">
        <v>0</v>
      </c>
      <c r="G226" s="18">
        <v>0</v>
      </c>
    </row>
    <row r="227" spans="1:7" x14ac:dyDescent="0.3">
      <c r="A227" s="19">
        <v>217</v>
      </c>
      <c r="B227" s="21" t="s">
        <v>355</v>
      </c>
      <c r="C227" s="21" t="s">
        <v>11</v>
      </c>
      <c r="D227" s="20">
        <v>11</v>
      </c>
      <c r="E227" s="18">
        <v>0</v>
      </c>
      <c r="F227" s="18">
        <v>0</v>
      </c>
      <c r="G227" s="18">
        <v>0</v>
      </c>
    </row>
    <row r="228" spans="1:7" x14ac:dyDescent="0.3">
      <c r="A228" s="19">
        <v>217</v>
      </c>
      <c r="B228" s="21" t="s">
        <v>356</v>
      </c>
      <c r="C228" s="21" t="s">
        <v>23</v>
      </c>
      <c r="D228" s="20">
        <v>11</v>
      </c>
      <c r="E228" s="18">
        <v>0</v>
      </c>
      <c r="F228" s="18">
        <v>0</v>
      </c>
      <c r="G228" s="18">
        <v>0</v>
      </c>
    </row>
    <row r="229" spans="1:7" x14ac:dyDescent="0.3">
      <c r="A229" s="19">
        <v>217</v>
      </c>
      <c r="B229" s="21" t="s">
        <v>357</v>
      </c>
      <c r="C229" s="21" t="s">
        <v>34</v>
      </c>
      <c r="D229" s="20">
        <v>11</v>
      </c>
      <c r="E229" s="18">
        <v>0</v>
      </c>
      <c r="F229" s="18">
        <v>0</v>
      </c>
      <c r="G229" s="18">
        <v>0</v>
      </c>
    </row>
    <row r="230" spans="1:7" x14ac:dyDescent="0.3">
      <c r="A230" s="19">
        <v>226</v>
      </c>
      <c r="B230" s="23" t="s">
        <v>358</v>
      </c>
      <c r="C230" s="23" t="s">
        <v>359</v>
      </c>
      <c r="D230" s="20">
        <v>10</v>
      </c>
      <c r="E230" s="18">
        <v>1</v>
      </c>
      <c r="F230" s="18">
        <v>0</v>
      </c>
      <c r="G230" s="18">
        <v>0</v>
      </c>
    </row>
    <row r="231" spans="1:7" x14ac:dyDescent="0.3">
      <c r="A231" s="19">
        <v>226</v>
      </c>
      <c r="B231" s="21" t="s">
        <v>360</v>
      </c>
      <c r="C231" s="21" t="s">
        <v>361</v>
      </c>
      <c r="D231" s="20">
        <v>10</v>
      </c>
      <c r="E231" s="18">
        <v>1</v>
      </c>
      <c r="F231" s="18">
        <v>0</v>
      </c>
      <c r="G231" s="18">
        <v>0</v>
      </c>
    </row>
    <row r="232" spans="1:7" x14ac:dyDescent="0.3">
      <c r="A232" s="19">
        <v>226</v>
      </c>
      <c r="B232" s="21" t="s">
        <v>363</v>
      </c>
      <c r="C232" s="21" t="s">
        <v>19</v>
      </c>
      <c r="D232" s="20">
        <v>10</v>
      </c>
      <c r="E232" s="18">
        <v>0</v>
      </c>
      <c r="F232" s="18">
        <v>0</v>
      </c>
      <c r="G232" s="18">
        <v>1</v>
      </c>
    </row>
    <row r="233" spans="1:7" x14ac:dyDescent="0.3">
      <c r="A233" s="19">
        <v>226</v>
      </c>
      <c r="B233" s="21" t="s">
        <v>364</v>
      </c>
      <c r="C233" s="21" t="s">
        <v>51</v>
      </c>
      <c r="D233" s="20">
        <v>10</v>
      </c>
      <c r="E233" s="18">
        <v>0</v>
      </c>
      <c r="F233" s="18">
        <v>0</v>
      </c>
      <c r="G233" s="18">
        <v>1</v>
      </c>
    </row>
    <row r="234" spans="1:7" x14ac:dyDescent="0.3">
      <c r="A234" s="19">
        <v>226</v>
      </c>
      <c r="B234" s="21" t="s">
        <v>701</v>
      </c>
      <c r="C234" s="21" t="s">
        <v>699</v>
      </c>
      <c r="D234" s="20">
        <v>10</v>
      </c>
      <c r="E234" s="18">
        <v>0</v>
      </c>
      <c r="F234" s="18">
        <v>0</v>
      </c>
      <c r="G234" s="18">
        <v>1</v>
      </c>
    </row>
    <row r="235" spans="1:7" x14ac:dyDescent="0.3">
      <c r="A235" s="19">
        <v>226</v>
      </c>
      <c r="B235" s="21" t="s">
        <v>365</v>
      </c>
      <c r="C235" s="21" t="s">
        <v>30</v>
      </c>
      <c r="D235" s="20">
        <v>10</v>
      </c>
      <c r="E235" s="18">
        <v>0</v>
      </c>
      <c r="F235" s="18">
        <v>0</v>
      </c>
      <c r="G235" s="18">
        <v>0</v>
      </c>
    </row>
    <row r="236" spans="1:7" x14ac:dyDescent="0.3">
      <c r="A236" s="19">
        <v>226</v>
      </c>
      <c r="B236" s="21" t="s">
        <v>366</v>
      </c>
      <c r="C236" s="21" t="s">
        <v>367</v>
      </c>
      <c r="D236" s="20">
        <v>10</v>
      </c>
      <c r="E236" s="18">
        <v>0</v>
      </c>
      <c r="F236" s="18">
        <v>0</v>
      </c>
      <c r="G236" s="18">
        <v>0</v>
      </c>
    </row>
    <row r="237" spans="1:7" x14ac:dyDescent="0.3">
      <c r="A237" s="19">
        <v>226</v>
      </c>
      <c r="B237" s="21" t="s">
        <v>368</v>
      </c>
      <c r="C237" s="21" t="s">
        <v>369</v>
      </c>
      <c r="D237" s="20">
        <v>10</v>
      </c>
      <c r="E237" s="18">
        <v>0</v>
      </c>
      <c r="F237" s="18">
        <v>0</v>
      </c>
      <c r="G237" s="18">
        <v>0</v>
      </c>
    </row>
    <row r="238" spans="1:7" x14ac:dyDescent="0.3">
      <c r="A238" s="19">
        <v>226</v>
      </c>
      <c r="B238" s="23" t="s">
        <v>370</v>
      </c>
      <c r="C238" s="23" t="s">
        <v>371</v>
      </c>
      <c r="D238" s="20">
        <v>10</v>
      </c>
      <c r="E238" s="18">
        <v>0</v>
      </c>
      <c r="F238" s="18">
        <v>0</v>
      </c>
      <c r="G238" s="18">
        <v>0</v>
      </c>
    </row>
    <row r="239" spans="1:7" x14ac:dyDescent="0.3">
      <c r="A239" s="19">
        <v>226</v>
      </c>
      <c r="B239" s="23" t="s">
        <v>372</v>
      </c>
      <c r="C239" s="23" t="s">
        <v>46</v>
      </c>
      <c r="D239" s="20">
        <v>10</v>
      </c>
      <c r="E239" s="18">
        <v>0</v>
      </c>
      <c r="F239" s="18">
        <v>0</v>
      </c>
      <c r="G239" s="18">
        <v>0</v>
      </c>
    </row>
    <row r="240" spans="1:7" x14ac:dyDescent="0.3">
      <c r="A240" s="19">
        <v>226</v>
      </c>
      <c r="B240" s="21" t="s">
        <v>373</v>
      </c>
      <c r="C240" s="21" t="s">
        <v>45</v>
      </c>
      <c r="D240" s="20">
        <v>10</v>
      </c>
      <c r="E240" s="18">
        <v>0</v>
      </c>
      <c r="F240" s="18">
        <v>0</v>
      </c>
      <c r="G240" s="18">
        <v>0</v>
      </c>
    </row>
    <row r="241" spans="1:7" x14ac:dyDescent="0.3">
      <c r="A241" s="19">
        <v>226</v>
      </c>
      <c r="B241" s="21" t="s">
        <v>374</v>
      </c>
      <c r="C241" s="21" t="s">
        <v>23</v>
      </c>
      <c r="D241" s="20">
        <v>10</v>
      </c>
      <c r="E241" s="18">
        <v>0</v>
      </c>
      <c r="F241" s="18">
        <v>0</v>
      </c>
      <c r="G241" s="18">
        <v>0</v>
      </c>
    </row>
    <row r="242" spans="1:7" x14ac:dyDescent="0.3">
      <c r="A242" s="19">
        <v>226</v>
      </c>
      <c r="B242" s="23" t="s">
        <v>375</v>
      </c>
      <c r="C242" s="23" t="s">
        <v>33</v>
      </c>
      <c r="D242" s="20">
        <v>10</v>
      </c>
      <c r="E242" s="18">
        <v>0</v>
      </c>
      <c r="F242" s="18">
        <v>0</v>
      </c>
      <c r="G242" s="18">
        <v>0</v>
      </c>
    </row>
    <row r="243" spans="1:7" x14ac:dyDescent="0.3">
      <c r="A243" s="19">
        <v>226</v>
      </c>
      <c r="B243" s="21" t="s">
        <v>481</v>
      </c>
      <c r="C243" s="21" t="s">
        <v>34</v>
      </c>
      <c r="D243" s="20">
        <v>10</v>
      </c>
      <c r="E243" s="18">
        <v>0</v>
      </c>
      <c r="F243" s="18">
        <v>0</v>
      </c>
      <c r="G243" s="18">
        <v>0</v>
      </c>
    </row>
    <row r="244" spans="1:7" x14ac:dyDescent="0.3">
      <c r="A244" s="19">
        <v>226</v>
      </c>
      <c r="B244" s="21" t="s">
        <v>667</v>
      </c>
      <c r="C244" s="21" t="s">
        <v>11</v>
      </c>
      <c r="D244" s="20">
        <v>10</v>
      </c>
      <c r="E244" s="18">
        <v>0</v>
      </c>
      <c r="F244" s="18">
        <v>0</v>
      </c>
      <c r="G244" s="18">
        <v>0</v>
      </c>
    </row>
    <row r="245" spans="1:7" x14ac:dyDescent="0.3">
      <c r="A245" s="19">
        <v>226</v>
      </c>
      <c r="B245" s="21" t="s">
        <v>723</v>
      </c>
      <c r="C245" s="21" t="s">
        <v>699</v>
      </c>
      <c r="D245" s="20">
        <v>10</v>
      </c>
      <c r="E245" s="18">
        <v>0</v>
      </c>
      <c r="F245" s="18">
        <v>0</v>
      </c>
      <c r="G245" s="18">
        <v>0</v>
      </c>
    </row>
    <row r="246" spans="1:7" x14ac:dyDescent="0.3">
      <c r="A246" s="19">
        <v>242</v>
      </c>
      <c r="B246" s="21" t="s">
        <v>668</v>
      </c>
      <c r="C246" s="21" t="s">
        <v>274</v>
      </c>
      <c r="D246" s="20">
        <v>9</v>
      </c>
      <c r="E246" s="18">
        <v>0</v>
      </c>
      <c r="F246" s="18">
        <v>1</v>
      </c>
      <c r="G246" s="18">
        <v>0</v>
      </c>
    </row>
    <row r="247" spans="1:7" x14ac:dyDescent="0.3">
      <c r="A247" s="19">
        <v>242</v>
      </c>
      <c r="B247" s="21" t="s">
        <v>376</v>
      </c>
      <c r="C247" s="21" t="s">
        <v>377</v>
      </c>
      <c r="D247" s="20">
        <v>9</v>
      </c>
      <c r="E247" s="18">
        <v>0</v>
      </c>
      <c r="F247" s="18">
        <v>1</v>
      </c>
      <c r="G247" s="18">
        <v>0</v>
      </c>
    </row>
    <row r="248" spans="1:7" x14ac:dyDescent="0.3">
      <c r="A248" s="19">
        <v>242</v>
      </c>
      <c r="B248" s="21" t="s">
        <v>378</v>
      </c>
      <c r="C248" s="21" t="s">
        <v>19</v>
      </c>
      <c r="D248" s="20">
        <v>9</v>
      </c>
      <c r="E248" s="18">
        <v>0</v>
      </c>
      <c r="F248" s="18">
        <v>1</v>
      </c>
      <c r="G248" s="18">
        <v>0</v>
      </c>
    </row>
    <row r="249" spans="1:7" x14ac:dyDescent="0.3">
      <c r="A249" s="19">
        <v>242</v>
      </c>
      <c r="B249" s="21" t="s">
        <v>379</v>
      </c>
      <c r="C249" s="21" t="s">
        <v>46</v>
      </c>
      <c r="D249" s="20">
        <v>9</v>
      </c>
      <c r="E249" s="18">
        <v>0</v>
      </c>
      <c r="F249" s="18">
        <v>1</v>
      </c>
      <c r="G249" s="18">
        <v>0</v>
      </c>
    </row>
    <row r="250" spans="1:7" x14ac:dyDescent="0.3">
      <c r="A250" s="19">
        <v>242</v>
      </c>
      <c r="B250" s="23" t="s">
        <v>380</v>
      </c>
      <c r="C250" s="23" t="s">
        <v>381</v>
      </c>
      <c r="D250" s="20">
        <v>9</v>
      </c>
      <c r="E250" s="18">
        <v>0</v>
      </c>
      <c r="F250" s="18">
        <v>1</v>
      </c>
      <c r="G250" s="18">
        <v>0</v>
      </c>
    </row>
    <row r="251" spans="1:7" x14ac:dyDescent="0.3">
      <c r="A251" s="19">
        <v>242</v>
      </c>
      <c r="B251" s="23" t="s">
        <v>382</v>
      </c>
      <c r="C251" s="23" t="s">
        <v>11</v>
      </c>
      <c r="D251" s="20">
        <v>9</v>
      </c>
      <c r="E251" s="18">
        <v>0</v>
      </c>
      <c r="F251" s="18">
        <v>1</v>
      </c>
      <c r="G251" s="18">
        <v>0</v>
      </c>
    </row>
    <row r="252" spans="1:7" x14ac:dyDescent="0.3">
      <c r="A252" s="19">
        <v>242</v>
      </c>
      <c r="B252" s="21" t="s">
        <v>383</v>
      </c>
      <c r="C252" s="21" t="s">
        <v>57</v>
      </c>
      <c r="D252" s="20">
        <v>9</v>
      </c>
      <c r="E252" s="18">
        <v>0</v>
      </c>
      <c r="F252" s="18">
        <v>1</v>
      </c>
      <c r="G252" s="18">
        <v>0</v>
      </c>
    </row>
    <row r="253" spans="1:7" x14ac:dyDescent="0.3">
      <c r="A253" s="19">
        <v>242</v>
      </c>
      <c r="B253" s="21" t="s">
        <v>384</v>
      </c>
      <c r="C253" s="21" t="s">
        <v>385</v>
      </c>
      <c r="D253" s="20">
        <v>9</v>
      </c>
      <c r="E253" s="18">
        <v>0</v>
      </c>
      <c r="F253" s="18">
        <v>0</v>
      </c>
      <c r="G253" s="18">
        <v>1</v>
      </c>
    </row>
    <row r="254" spans="1:7" x14ac:dyDescent="0.3">
      <c r="A254" s="19">
        <v>242</v>
      </c>
      <c r="B254" s="21" t="s">
        <v>386</v>
      </c>
      <c r="C254" s="21" t="s">
        <v>387</v>
      </c>
      <c r="D254" s="20">
        <v>9</v>
      </c>
      <c r="E254" s="18">
        <v>0</v>
      </c>
      <c r="F254" s="18">
        <v>0</v>
      </c>
      <c r="G254" s="18">
        <v>1</v>
      </c>
    </row>
    <row r="255" spans="1:7" x14ac:dyDescent="0.3">
      <c r="A255" s="19">
        <v>242</v>
      </c>
      <c r="B255" s="21" t="s">
        <v>737</v>
      </c>
      <c r="C255" s="21" t="s">
        <v>738</v>
      </c>
      <c r="D255" s="20">
        <v>9</v>
      </c>
      <c r="E255" s="18">
        <v>0</v>
      </c>
      <c r="F255" s="18">
        <v>0</v>
      </c>
      <c r="G255" s="18">
        <v>1</v>
      </c>
    </row>
    <row r="256" spans="1:7" x14ac:dyDescent="0.3">
      <c r="A256" s="19">
        <v>242</v>
      </c>
      <c r="B256" s="21" t="s">
        <v>388</v>
      </c>
      <c r="C256" s="21" t="s">
        <v>23</v>
      </c>
      <c r="D256" s="20">
        <v>9</v>
      </c>
      <c r="E256" s="18">
        <v>0</v>
      </c>
      <c r="F256" s="18">
        <v>0</v>
      </c>
      <c r="G256" s="18">
        <v>0</v>
      </c>
    </row>
    <row r="257" spans="1:7" x14ac:dyDescent="0.3">
      <c r="A257" s="19">
        <v>242</v>
      </c>
      <c r="B257" s="21" t="s">
        <v>389</v>
      </c>
      <c r="C257" s="21" t="s">
        <v>58</v>
      </c>
      <c r="D257" s="20">
        <v>9</v>
      </c>
      <c r="E257" s="18">
        <v>0</v>
      </c>
      <c r="F257" s="18">
        <v>0</v>
      </c>
      <c r="G257" s="18">
        <v>0</v>
      </c>
    </row>
    <row r="258" spans="1:7" x14ac:dyDescent="0.3">
      <c r="A258" s="19">
        <v>242</v>
      </c>
      <c r="B258" s="21" t="s">
        <v>390</v>
      </c>
      <c r="C258" s="21" t="s">
        <v>391</v>
      </c>
      <c r="D258" s="20">
        <v>9</v>
      </c>
      <c r="E258" s="18">
        <v>0</v>
      </c>
      <c r="F258" s="18">
        <v>0</v>
      </c>
      <c r="G258" s="18">
        <v>0</v>
      </c>
    </row>
    <row r="259" spans="1:7" x14ac:dyDescent="0.3">
      <c r="A259" s="19">
        <v>242</v>
      </c>
      <c r="B259" s="21" t="s">
        <v>392</v>
      </c>
      <c r="C259" s="21" t="s">
        <v>393</v>
      </c>
      <c r="D259" s="20">
        <v>9</v>
      </c>
      <c r="E259" s="18">
        <v>0</v>
      </c>
      <c r="F259" s="18">
        <v>0</v>
      </c>
      <c r="G259" s="18">
        <v>0</v>
      </c>
    </row>
    <row r="260" spans="1:7" x14ac:dyDescent="0.3">
      <c r="A260" s="19">
        <v>242</v>
      </c>
      <c r="B260" s="21" t="s">
        <v>394</v>
      </c>
      <c r="C260" s="21" t="s">
        <v>315</v>
      </c>
      <c r="D260" s="20">
        <v>9</v>
      </c>
      <c r="E260" s="18">
        <v>0</v>
      </c>
      <c r="F260" s="18">
        <v>0</v>
      </c>
      <c r="G260" s="18">
        <v>0</v>
      </c>
    </row>
    <row r="261" spans="1:7" x14ac:dyDescent="0.3">
      <c r="A261" s="19">
        <v>257</v>
      </c>
      <c r="B261" s="21" t="s">
        <v>397</v>
      </c>
      <c r="C261" s="21" t="s">
        <v>398</v>
      </c>
      <c r="D261" s="20">
        <v>8</v>
      </c>
      <c r="E261" s="18">
        <v>0</v>
      </c>
      <c r="F261" s="18">
        <v>0</v>
      </c>
      <c r="G261" s="18">
        <v>1</v>
      </c>
    </row>
    <row r="262" spans="1:7" x14ac:dyDescent="0.3">
      <c r="A262" s="19">
        <v>257</v>
      </c>
      <c r="B262" s="21" t="s">
        <v>399</v>
      </c>
      <c r="C262" s="21" t="s">
        <v>400</v>
      </c>
      <c r="D262" s="20">
        <v>8</v>
      </c>
      <c r="E262" s="18">
        <v>0</v>
      </c>
      <c r="F262" s="18">
        <v>0</v>
      </c>
      <c r="G262" s="18">
        <v>1</v>
      </c>
    </row>
    <row r="263" spans="1:7" x14ac:dyDescent="0.3">
      <c r="A263" s="19">
        <v>257</v>
      </c>
      <c r="B263" s="21" t="s">
        <v>401</v>
      </c>
      <c r="C263" s="21" t="s">
        <v>45</v>
      </c>
      <c r="D263" s="20">
        <v>8</v>
      </c>
      <c r="E263" s="18">
        <v>0</v>
      </c>
      <c r="F263" s="18">
        <v>0</v>
      </c>
      <c r="G263" s="18">
        <v>1</v>
      </c>
    </row>
    <row r="264" spans="1:7" x14ac:dyDescent="0.3">
      <c r="A264" s="19">
        <v>257</v>
      </c>
      <c r="B264" s="21" t="s">
        <v>402</v>
      </c>
      <c r="C264" s="21" t="s">
        <v>403</v>
      </c>
      <c r="D264" s="20">
        <v>8</v>
      </c>
      <c r="E264" s="18">
        <v>0</v>
      </c>
      <c r="F264" s="18">
        <v>0</v>
      </c>
      <c r="G264" s="18">
        <v>1</v>
      </c>
    </row>
    <row r="265" spans="1:7" x14ac:dyDescent="0.3">
      <c r="A265" s="19">
        <v>257</v>
      </c>
      <c r="B265" s="21" t="s">
        <v>404</v>
      </c>
      <c r="C265" s="21" t="s">
        <v>46</v>
      </c>
      <c r="D265" s="20">
        <v>8</v>
      </c>
      <c r="E265" s="18">
        <v>0</v>
      </c>
      <c r="F265" s="18">
        <v>0</v>
      </c>
      <c r="G265" s="18">
        <v>1</v>
      </c>
    </row>
    <row r="266" spans="1:7" x14ac:dyDescent="0.3">
      <c r="A266" s="19">
        <v>257</v>
      </c>
      <c r="B266" s="21" t="s">
        <v>405</v>
      </c>
      <c r="C266" s="21" t="s">
        <v>20</v>
      </c>
      <c r="D266" s="20">
        <v>8</v>
      </c>
      <c r="E266" s="18">
        <v>0</v>
      </c>
      <c r="F266" s="18">
        <v>0</v>
      </c>
      <c r="G266" s="18">
        <v>1</v>
      </c>
    </row>
    <row r="267" spans="1:7" x14ac:dyDescent="0.3">
      <c r="A267" s="19">
        <v>257</v>
      </c>
      <c r="B267" s="21" t="s">
        <v>406</v>
      </c>
      <c r="C267" s="21" t="s">
        <v>407</v>
      </c>
      <c r="D267" s="20">
        <v>8</v>
      </c>
      <c r="E267" s="18">
        <v>0</v>
      </c>
      <c r="F267" s="18">
        <v>0</v>
      </c>
      <c r="G267" s="18">
        <v>1</v>
      </c>
    </row>
    <row r="268" spans="1:7" x14ac:dyDescent="0.3">
      <c r="A268" s="19">
        <v>257</v>
      </c>
      <c r="B268" s="21" t="s">
        <v>408</v>
      </c>
      <c r="C268" s="21" t="s">
        <v>409</v>
      </c>
      <c r="D268" s="20">
        <v>8</v>
      </c>
      <c r="E268" s="18">
        <v>0</v>
      </c>
      <c r="F268" s="18">
        <v>0</v>
      </c>
      <c r="G268" s="18">
        <v>1</v>
      </c>
    </row>
    <row r="269" spans="1:7" x14ac:dyDescent="0.3">
      <c r="A269" s="19">
        <v>257</v>
      </c>
      <c r="B269" s="21" t="s">
        <v>410</v>
      </c>
      <c r="C269" s="21" t="s">
        <v>411</v>
      </c>
      <c r="D269" s="20">
        <v>8</v>
      </c>
      <c r="E269" s="18">
        <v>0</v>
      </c>
      <c r="F269" s="18">
        <v>0</v>
      </c>
      <c r="G269" s="18">
        <v>1</v>
      </c>
    </row>
    <row r="270" spans="1:7" x14ac:dyDescent="0.3">
      <c r="A270" s="19">
        <v>257</v>
      </c>
      <c r="B270" s="23" t="s">
        <v>412</v>
      </c>
      <c r="C270" s="23" t="s">
        <v>413</v>
      </c>
      <c r="D270" s="20">
        <v>8</v>
      </c>
      <c r="E270" s="18">
        <v>0</v>
      </c>
      <c r="F270" s="18">
        <v>0</v>
      </c>
      <c r="G270" s="18">
        <v>0</v>
      </c>
    </row>
    <row r="271" spans="1:7" x14ac:dyDescent="0.3">
      <c r="A271" s="19">
        <v>257</v>
      </c>
      <c r="B271" s="21" t="s">
        <v>414</v>
      </c>
      <c r="C271" s="21" t="s">
        <v>415</v>
      </c>
      <c r="D271" s="20">
        <v>8</v>
      </c>
      <c r="E271" s="18">
        <v>0</v>
      </c>
      <c r="F271" s="18">
        <v>0</v>
      </c>
      <c r="G271" s="18">
        <v>0</v>
      </c>
    </row>
    <row r="272" spans="1:7" x14ac:dyDescent="0.3">
      <c r="A272" s="19">
        <v>257</v>
      </c>
      <c r="B272" s="21" t="s">
        <v>416</v>
      </c>
      <c r="C272" s="21" t="s">
        <v>45</v>
      </c>
      <c r="D272" s="20">
        <v>8</v>
      </c>
      <c r="E272" s="18">
        <v>0</v>
      </c>
      <c r="F272" s="18">
        <v>0</v>
      </c>
      <c r="G272" s="18">
        <v>0</v>
      </c>
    </row>
    <row r="273" spans="1:7" x14ac:dyDescent="0.3">
      <c r="A273" s="19">
        <v>257</v>
      </c>
      <c r="B273" s="21" t="s">
        <v>417</v>
      </c>
      <c r="C273" s="21" t="s">
        <v>418</v>
      </c>
      <c r="D273" s="20">
        <v>8</v>
      </c>
      <c r="E273" s="18">
        <v>0</v>
      </c>
      <c r="F273" s="18">
        <v>0</v>
      </c>
      <c r="G273" s="18">
        <v>0</v>
      </c>
    </row>
    <row r="274" spans="1:7" x14ac:dyDescent="0.3">
      <c r="A274" s="19">
        <v>257</v>
      </c>
      <c r="B274" s="23" t="s">
        <v>419</v>
      </c>
      <c r="C274" s="23" t="s">
        <v>12</v>
      </c>
      <c r="D274" s="20">
        <v>8</v>
      </c>
      <c r="E274" s="18">
        <v>0</v>
      </c>
      <c r="F274" s="18">
        <v>0</v>
      </c>
      <c r="G274" s="18">
        <v>0</v>
      </c>
    </row>
    <row r="275" spans="1:7" x14ac:dyDescent="0.3">
      <c r="A275" s="19">
        <v>257</v>
      </c>
      <c r="B275" s="23" t="s">
        <v>420</v>
      </c>
      <c r="C275" s="23" t="s">
        <v>421</v>
      </c>
      <c r="D275" s="20">
        <v>8</v>
      </c>
      <c r="E275" s="18">
        <v>0</v>
      </c>
      <c r="F275" s="18">
        <v>0</v>
      </c>
      <c r="G275" s="18">
        <v>0</v>
      </c>
    </row>
    <row r="276" spans="1:7" x14ac:dyDescent="0.3">
      <c r="A276" s="19">
        <v>257</v>
      </c>
      <c r="B276" s="21" t="s">
        <v>422</v>
      </c>
      <c r="C276" s="21" t="s">
        <v>32</v>
      </c>
      <c r="D276" s="20">
        <v>8</v>
      </c>
      <c r="E276" s="18">
        <v>0</v>
      </c>
      <c r="F276" s="18">
        <v>0</v>
      </c>
      <c r="G276" s="18">
        <v>0</v>
      </c>
    </row>
    <row r="277" spans="1:7" x14ac:dyDescent="0.3">
      <c r="A277" s="19">
        <v>257</v>
      </c>
      <c r="B277" s="23" t="s">
        <v>423</v>
      </c>
      <c r="C277" s="23" t="s">
        <v>424</v>
      </c>
      <c r="D277" s="20">
        <v>8</v>
      </c>
      <c r="E277" s="18">
        <v>0</v>
      </c>
      <c r="F277" s="18">
        <v>0</v>
      </c>
      <c r="G277" s="18">
        <v>0</v>
      </c>
    </row>
    <row r="278" spans="1:7" x14ac:dyDescent="0.3">
      <c r="A278" s="19">
        <v>257</v>
      </c>
      <c r="B278" s="23" t="s">
        <v>425</v>
      </c>
      <c r="C278" s="23" t="s">
        <v>33</v>
      </c>
      <c r="D278" s="20">
        <v>8</v>
      </c>
      <c r="E278" s="18">
        <v>0</v>
      </c>
      <c r="F278" s="18">
        <v>0</v>
      </c>
      <c r="G278" s="18">
        <v>0</v>
      </c>
    </row>
    <row r="279" spans="1:7" x14ac:dyDescent="0.3">
      <c r="A279" s="19">
        <v>257</v>
      </c>
      <c r="B279" s="23" t="s">
        <v>688</v>
      </c>
      <c r="C279" s="23" t="s">
        <v>685</v>
      </c>
      <c r="D279" s="20">
        <v>8</v>
      </c>
      <c r="E279" s="18">
        <v>0</v>
      </c>
      <c r="F279" s="18">
        <v>0</v>
      </c>
      <c r="G279" s="18">
        <v>0</v>
      </c>
    </row>
    <row r="280" spans="1:7" x14ac:dyDescent="0.3">
      <c r="A280" s="19">
        <v>257</v>
      </c>
      <c r="B280" s="21" t="s">
        <v>700</v>
      </c>
      <c r="C280" s="21" t="s">
        <v>51</v>
      </c>
      <c r="D280" s="20">
        <v>8</v>
      </c>
      <c r="E280" s="18">
        <v>0</v>
      </c>
      <c r="F280" s="18">
        <v>0</v>
      </c>
      <c r="G280" s="18">
        <v>0</v>
      </c>
    </row>
    <row r="281" spans="1:7" x14ac:dyDescent="0.3">
      <c r="A281" s="19">
        <v>277</v>
      </c>
      <c r="B281" s="23" t="s">
        <v>362</v>
      </c>
      <c r="C281" s="23" t="s">
        <v>9</v>
      </c>
      <c r="D281" s="20">
        <v>7</v>
      </c>
      <c r="E281" s="18">
        <v>0</v>
      </c>
      <c r="F281" s="18">
        <v>0</v>
      </c>
      <c r="G281" s="18">
        <v>1</v>
      </c>
    </row>
    <row r="282" spans="1:7" x14ac:dyDescent="0.3">
      <c r="A282" s="19">
        <v>277</v>
      </c>
      <c r="B282" s="21" t="s">
        <v>664</v>
      </c>
      <c r="C282" s="21" t="s">
        <v>72</v>
      </c>
      <c r="D282" s="20">
        <v>7</v>
      </c>
      <c r="E282" s="18">
        <v>0</v>
      </c>
      <c r="F282" s="18">
        <v>0</v>
      </c>
      <c r="G282" s="18">
        <v>0</v>
      </c>
    </row>
    <row r="283" spans="1:7" x14ac:dyDescent="0.3">
      <c r="A283" s="19">
        <v>277</v>
      </c>
      <c r="B283" s="21" t="s">
        <v>427</v>
      </c>
      <c r="C283" s="21" t="s">
        <v>18</v>
      </c>
      <c r="D283" s="20">
        <v>7</v>
      </c>
      <c r="E283" s="18">
        <v>0</v>
      </c>
      <c r="F283" s="18">
        <v>0</v>
      </c>
      <c r="G283" s="18">
        <v>0</v>
      </c>
    </row>
    <row r="284" spans="1:7" x14ac:dyDescent="0.3">
      <c r="A284" s="19">
        <v>277</v>
      </c>
      <c r="B284" s="21" t="s">
        <v>428</v>
      </c>
      <c r="C284" s="21" t="s">
        <v>36</v>
      </c>
      <c r="D284" s="20">
        <v>7</v>
      </c>
      <c r="E284" s="18">
        <v>0</v>
      </c>
      <c r="F284" s="18">
        <v>0</v>
      </c>
      <c r="G284" s="18">
        <v>0</v>
      </c>
    </row>
    <row r="285" spans="1:7" x14ac:dyDescent="0.3">
      <c r="A285" s="19">
        <v>277</v>
      </c>
      <c r="B285" s="23" t="s">
        <v>429</v>
      </c>
      <c r="C285" s="23" t="s">
        <v>59</v>
      </c>
      <c r="D285" s="20">
        <v>7</v>
      </c>
      <c r="E285" s="18">
        <v>0</v>
      </c>
      <c r="F285" s="18">
        <v>0</v>
      </c>
      <c r="G285" s="18">
        <v>0</v>
      </c>
    </row>
    <row r="286" spans="1:7" x14ac:dyDescent="0.3">
      <c r="A286" s="19">
        <v>277</v>
      </c>
      <c r="B286" s="21" t="s">
        <v>430</v>
      </c>
      <c r="C286" s="21" t="s">
        <v>29</v>
      </c>
      <c r="D286" s="20">
        <v>7</v>
      </c>
      <c r="E286" s="18">
        <v>0</v>
      </c>
      <c r="F286" s="18">
        <v>0</v>
      </c>
      <c r="G286" s="18">
        <v>0</v>
      </c>
    </row>
    <row r="287" spans="1:7" x14ac:dyDescent="0.3">
      <c r="A287" s="19">
        <v>277</v>
      </c>
      <c r="B287" s="21" t="s">
        <v>431</v>
      </c>
      <c r="C287" s="21" t="s">
        <v>432</v>
      </c>
      <c r="D287" s="20">
        <v>7</v>
      </c>
      <c r="E287" s="18">
        <v>0</v>
      </c>
      <c r="F287" s="18">
        <v>0</v>
      </c>
      <c r="G287" s="18">
        <v>0</v>
      </c>
    </row>
    <row r="288" spans="1:7" x14ac:dyDescent="0.3">
      <c r="A288" s="19">
        <v>277</v>
      </c>
      <c r="B288" s="21" t="s">
        <v>433</v>
      </c>
      <c r="C288" s="21" t="s">
        <v>46</v>
      </c>
      <c r="D288" s="20">
        <v>7</v>
      </c>
      <c r="E288" s="18">
        <v>0</v>
      </c>
      <c r="F288" s="18">
        <v>0</v>
      </c>
      <c r="G288" s="18">
        <v>0</v>
      </c>
    </row>
    <row r="289" spans="1:7" x14ac:dyDescent="0.3">
      <c r="A289" s="19">
        <v>277</v>
      </c>
      <c r="B289" s="21" t="s">
        <v>434</v>
      </c>
      <c r="C289" s="21" t="s">
        <v>33</v>
      </c>
      <c r="D289" s="20">
        <v>7</v>
      </c>
      <c r="E289" s="18">
        <v>0</v>
      </c>
      <c r="F289" s="18">
        <v>0</v>
      </c>
      <c r="G289" s="18">
        <v>0</v>
      </c>
    </row>
    <row r="290" spans="1:7" x14ac:dyDescent="0.3">
      <c r="A290" s="19">
        <v>277</v>
      </c>
      <c r="B290" s="21" t="s">
        <v>435</v>
      </c>
      <c r="C290" s="21" t="s">
        <v>25</v>
      </c>
      <c r="D290" s="20">
        <v>7</v>
      </c>
      <c r="E290" s="18">
        <v>0</v>
      </c>
      <c r="F290" s="18">
        <v>0</v>
      </c>
      <c r="G290" s="18">
        <v>0</v>
      </c>
    </row>
    <row r="291" spans="1:7" x14ac:dyDescent="0.3">
      <c r="A291" s="19">
        <v>277</v>
      </c>
      <c r="B291" s="23" t="s">
        <v>436</v>
      </c>
      <c r="C291" s="23" t="s">
        <v>437</v>
      </c>
      <c r="D291" s="20">
        <v>7</v>
      </c>
      <c r="E291" s="18">
        <v>0</v>
      </c>
      <c r="F291" s="18">
        <v>0</v>
      </c>
      <c r="G291" s="18">
        <v>0</v>
      </c>
    </row>
    <row r="292" spans="1:7" x14ac:dyDescent="0.3">
      <c r="A292" s="19">
        <v>277</v>
      </c>
      <c r="B292" s="23" t="s">
        <v>438</v>
      </c>
      <c r="C292" s="23" t="s">
        <v>326</v>
      </c>
      <c r="D292" s="20">
        <v>7</v>
      </c>
      <c r="E292" s="18">
        <v>0</v>
      </c>
      <c r="F292" s="18">
        <v>0</v>
      </c>
      <c r="G292" s="18">
        <v>0</v>
      </c>
    </row>
    <row r="293" spans="1:7" x14ac:dyDescent="0.3">
      <c r="A293" s="19">
        <v>277</v>
      </c>
      <c r="B293" s="21" t="s">
        <v>439</v>
      </c>
      <c r="C293" s="21" t="s">
        <v>440</v>
      </c>
      <c r="D293" s="20">
        <v>7</v>
      </c>
      <c r="E293" s="18">
        <v>0</v>
      </c>
      <c r="F293" s="18">
        <v>0</v>
      </c>
      <c r="G293" s="18">
        <v>0</v>
      </c>
    </row>
    <row r="294" spans="1:7" x14ac:dyDescent="0.3">
      <c r="A294" s="19">
        <v>277</v>
      </c>
      <c r="B294" s="21" t="s">
        <v>441</v>
      </c>
      <c r="C294" s="21" t="s">
        <v>50</v>
      </c>
      <c r="D294" s="20">
        <v>7</v>
      </c>
      <c r="E294" s="18">
        <v>0</v>
      </c>
      <c r="F294" s="18">
        <v>0</v>
      </c>
      <c r="G294" s="18">
        <v>0</v>
      </c>
    </row>
    <row r="295" spans="1:7" x14ac:dyDescent="0.3">
      <c r="A295" s="19">
        <v>277</v>
      </c>
      <c r="B295" s="21" t="s">
        <v>442</v>
      </c>
      <c r="C295" s="21" t="s">
        <v>9</v>
      </c>
      <c r="D295" s="20">
        <v>7</v>
      </c>
      <c r="E295" s="18">
        <v>0</v>
      </c>
      <c r="F295" s="18">
        <v>0</v>
      </c>
      <c r="G295" s="18">
        <v>0</v>
      </c>
    </row>
    <row r="296" spans="1:7" x14ac:dyDescent="0.3">
      <c r="A296" s="19">
        <v>277</v>
      </c>
      <c r="B296" s="21" t="s">
        <v>443</v>
      </c>
      <c r="C296" s="21" t="s">
        <v>60</v>
      </c>
      <c r="D296" s="20">
        <v>7</v>
      </c>
      <c r="E296" s="18">
        <v>0</v>
      </c>
      <c r="F296" s="18">
        <v>0</v>
      </c>
      <c r="G296" s="18">
        <v>0</v>
      </c>
    </row>
    <row r="297" spans="1:7" x14ac:dyDescent="0.3">
      <c r="A297" s="19">
        <v>277</v>
      </c>
      <c r="B297" s="23" t="s">
        <v>444</v>
      </c>
      <c r="C297" s="23" t="s">
        <v>23</v>
      </c>
      <c r="D297" s="20">
        <v>7</v>
      </c>
      <c r="E297" s="18">
        <v>0</v>
      </c>
      <c r="F297" s="18">
        <v>0</v>
      </c>
      <c r="G297" s="18">
        <v>0</v>
      </c>
    </row>
    <row r="298" spans="1:7" x14ac:dyDescent="0.3">
      <c r="A298" s="19">
        <v>277</v>
      </c>
      <c r="B298" s="23" t="s">
        <v>445</v>
      </c>
      <c r="C298" s="23" t="s">
        <v>437</v>
      </c>
      <c r="D298" s="20">
        <v>7</v>
      </c>
      <c r="E298" s="18">
        <v>0</v>
      </c>
      <c r="F298" s="18">
        <v>0</v>
      </c>
      <c r="G298" s="18">
        <v>0</v>
      </c>
    </row>
    <row r="299" spans="1:7" x14ac:dyDescent="0.3">
      <c r="A299" s="19">
        <v>277</v>
      </c>
      <c r="B299" s="21" t="s">
        <v>446</v>
      </c>
      <c r="C299" s="21" t="s">
        <v>27</v>
      </c>
      <c r="D299" s="20">
        <v>7</v>
      </c>
      <c r="E299" s="18">
        <v>0</v>
      </c>
      <c r="F299" s="18">
        <v>0</v>
      </c>
      <c r="G299" s="18">
        <v>0</v>
      </c>
    </row>
    <row r="300" spans="1:7" x14ac:dyDescent="0.3">
      <c r="A300" s="19">
        <v>277</v>
      </c>
      <c r="B300" s="23" t="s">
        <v>447</v>
      </c>
      <c r="C300" s="23" t="s">
        <v>448</v>
      </c>
      <c r="D300" s="20">
        <v>7</v>
      </c>
      <c r="E300" s="18">
        <v>0</v>
      </c>
      <c r="F300" s="18">
        <v>0</v>
      </c>
      <c r="G300" s="18">
        <v>0</v>
      </c>
    </row>
    <row r="301" spans="1:7" x14ac:dyDescent="0.3">
      <c r="A301" s="19">
        <v>277</v>
      </c>
      <c r="B301" s="21" t="s">
        <v>449</v>
      </c>
      <c r="C301" s="21" t="s">
        <v>33</v>
      </c>
      <c r="D301" s="20">
        <v>7</v>
      </c>
      <c r="E301" s="18">
        <v>0</v>
      </c>
      <c r="F301" s="18">
        <v>0</v>
      </c>
      <c r="G301" s="18">
        <v>0</v>
      </c>
    </row>
    <row r="302" spans="1:7" x14ac:dyDescent="0.3">
      <c r="A302" s="19">
        <v>277</v>
      </c>
      <c r="B302" s="21" t="s">
        <v>480</v>
      </c>
      <c r="C302" s="21" t="s">
        <v>33</v>
      </c>
      <c r="D302" s="20">
        <v>7</v>
      </c>
      <c r="E302" s="18">
        <v>0</v>
      </c>
      <c r="F302" s="18">
        <v>0</v>
      </c>
      <c r="G302" s="18">
        <v>0</v>
      </c>
    </row>
    <row r="303" spans="1:7" x14ac:dyDescent="0.3">
      <c r="A303" s="19">
        <v>299</v>
      </c>
      <c r="B303" s="21" t="s">
        <v>670</v>
      </c>
      <c r="C303" s="21" t="s">
        <v>9</v>
      </c>
      <c r="D303" s="20">
        <v>6</v>
      </c>
      <c r="E303" s="18">
        <v>0</v>
      </c>
      <c r="F303" s="18">
        <v>0</v>
      </c>
      <c r="G303" s="18">
        <v>0</v>
      </c>
    </row>
    <row r="304" spans="1:7" x14ac:dyDescent="0.3">
      <c r="A304" s="19">
        <v>299</v>
      </c>
      <c r="B304" s="21" t="s">
        <v>450</v>
      </c>
      <c r="C304" s="21" t="s">
        <v>9</v>
      </c>
      <c r="D304" s="20">
        <v>6</v>
      </c>
      <c r="E304" s="18">
        <v>0</v>
      </c>
      <c r="F304" s="18">
        <v>0</v>
      </c>
      <c r="G304" s="18">
        <v>0</v>
      </c>
    </row>
    <row r="305" spans="1:7" x14ac:dyDescent="0.3">
      <c r="A305" s="19">
        <v>299</v>
      </c>
      <c r="B305" s="21" t="s">
        <v>451</v>
      </c>
      <c r="C305" s="21" t="s">
        <v>58</v>
      </c>
      <c r="D305" s="20">
        <v>6</v>
      </c>
      <c r="E305" s="18">
        <v>0</v>
      </c>
      <c r="F305" s="18">
        <v>0</v>
      </c>
      <c r="G305" s="18">
        <v>0</v>
      </c>
    </row>
    <row r="306" spans="1:7" x14ac:dyDescent="0.3">
      <c r="A306" s="19">
        <v>299</v>
      </c>
      <c r="B306" s="21" t="s">
        <v>452</v>
      </c>
      <c r="C306" s="21" t="s">
        <v>432</v>
      </c>
      <c r="D306" s="20">
        <v>6</v>
      </c>
      <c r="E306" s="18">
        <v>0</v>
      </c>
      <c r="F306" s="18">
        <v>0</v>
      </c>
      <c r="G306" s="18">
        <v>0</v>
      </c>
    </row>
    <row r="307" spans="1:7" x14ac:dyDescent="0.3">
      <c r="A307" s="19">
        <v>299</v>
      </c>
      <c r="B307" s="23" t="s">
        <v>453</v>
      </c>
      <c r="C307" s="23" t="s">
        <v>454</v>
      </c>
      <c r="D307" s="20">
        <v>6</v>
      </c>
      <c r="E307" s="18">
        <v>0</v>
      </c>
      <c r="F307" s="18">
        <v>0</v>
      </c>
      <c r="G307" s="18">
        <v>0</v>
      </c>
    </row>
    <row r="308" spans="1:7" x14ac:dyDescent="0.3">
      <c r="A308" s="19">
        <v>299</v>
      </c>
      <c r="B308" s="21" t="s">
        <v>455</v>
      </c>
      <c r="C308" s="21" t="s">
        <v>456</v>
      </c>
      <c r="D308" s="20">
        <v>6</v>
      </c>
      <c r="E308" s="18">
        <v>0</v>
      </c>
      <c r="F308" s="18">
        <v>0</v>
      </c>
      <c r="G308" s="18">
        <v>0</v>
      </c>
    </row>
    <row r="309" spans="1:7" x14ac:dyDescent="0.3">
      <c r="A309" s="19">
        <v>299</v>
      </c>
      <c r="B309" s="21" t="s">
        <v>457</v>
      </c>
      <c r="C309" s="21" t="s">
        <v>458</v>
      </c>
      <c r="D309" s="20">
        <v>6</v>
      </c>
      <c r="E309" s="18">
        <v>0</v>
      </c>
      <c r="F309" s="18">
        <v>0</v>
      </c>
      <c r="G309" s="18">
        <v>0</v>
      </c>
    </row>
    <row r="310" spans="1:7" x14ac:dyDescent="0.3">
      <c r="A310" s="19">
        <v>299</v>
      </c>
      <c r="B310" s="21" t="s">
        <v>459</v>
      </c>
      <c r="C310" s="21" t="s">
        <v>460</v>
      </c>
      <c r="D310" s="20">
        <v>6</v>
      </c>
      <c r="E310" s="18">
        <v>0</v>
      </c>
      <c r="F310" s="18">
        <v>0</v>
      </c>
      <c r="G310" s="18">
        <v>0</v>
      </c>
    </row>
    <row r="311" spans="1:7" x14ac:dyDescent="0.3">
      <c r="A311" s="19">
        <v>299</v>
      </c>
      <c r="B311" s="21" t="s">
        <v>461</v>
      </c>
      <c r="C311" s="21" t="s">
        <v>462</v>
      </c>
      <c r="D311" s="20">
        <v>6</v>
      </c>
      <c r="E311" s="18">
        <v>0</v>
      </c>
      <c r="F311" s="18">
        <v>0</v>
      </c>
      <c r="G311" s="18">
        <v>0</v>
      </c>
    </row>
    <row r="312" spans="1:7" x14ac:dyDescent="0.3">
      <c r="A312" s="19">
        <v>299</v>
      </c>
      <c r="B312" s="21" t="s">
        <v>463</v>
      </c>
      <c r="C312" s="21" t="s">
        <v>464</v>
      </c>
      <c r="D312" s="20">
        <v>6</v>
      </c>
      <c r="E312" s="18">
        <v>0</v>
      </c>
      <c r="F312" s="18">
        <v>0</v>
      </c>
      <c r="G312" s="18">
        <v>0</v>
      </c>
    </row>
    <row r="313" spans="1:7" x14ac:dyDescent="0.3">
      <c r="A313" s="19">
        <v>299</v>
      </c>
      <c r="B313" s="21" t="s">
        <v>465</v>
      </c>
      <c r="C313" s="21" t="s">
        <v>41</v>
      </c>
      <c r="D313" s="20">
        <v>6</v>
      </c>
      <c r="E313" s="18">
        <v>0</v>
      </c>
      <c r="F313" s="18">
        <v>0</v>
      </c>
      <c r="G313" s="18">
        <v>0</v>
      </c>
    </row>
    <row r="314" spans="1:7" x14ac:dyDescent="0.3">
      <c r="A314" s="19">
        <v>299</v>
      </c>
      <c r="B314" s="21" t="s">
        <v>466</v>
      </c>
      <c r="C314" s="21" t="s">
        <v>467</v>
      </c>
      <c r="D314" s="20">
        <v>6</v>
      </c>
      <c r="E314" s="18">
        <v>0</v>
      </c>
      <c r="F314" s="18">
        <v>0</v>
      </c>
      <c r="G314" s="18">
        <v>0</v>
      </c>
    </row>
    <row r="315" spans="1:7" x14ac:dyDescent="0.3">
      <c r="A315" s="19">
        <v>299</v>
      </c>
      <c r="B315" s="21" t="s">
        <v>468</v>
      </c>
      <c r="C315" s="21" t="s">
        <v>41</v>
      </c>
      <c r="D315" s="20">
        <v>6</v>
      </c>
      <c r="E315" s="18">
        <v>0</v>
      </c>
      <c r="F315" s="18">
        <v>0</v>
      </c>
      <c r="G315" s="18">
        <v>0</v>
      </c>
    </row>
    <row r="316" spans="1:7" x14ac:dyDescent="0.3">
      <c r="A316" s="19">
        <v>299</v>
      </c>
      <c r="B316" s="23" t="s">
        <v>469</v>
      </c>
      <c r="C316" s="23" t="s">
        <v>470</v>
      </c>
      <c r="D316" s="20">
        <v>6</v>
      </c>
      <c r="E316" s="18">
        <v>0</v>
      </c>
      <c r="F316" s="18">
        <v>0</v>
      </c>
      <c r="G316" s="18">
        <v>0</v>
      </c>
    </row>
    <row r="317" spans="1:7" x14ac:dyDescent="0.3">
      <c r="A317" s="19">
        <v>299</v>
      </c>
      <c r="B317" s="21" t="s">
        <v>471</v>
      </c>
      <c r="C317" s="21" t="s">
        <v>43</v>
      </c>
      <c r="D317" s="20">
        <v>6</v>
      </c>
      <c r="E317" s="18">
        <v>0</v>
      </c>
      <c r="F317" s="18">
        <v>0</v>
      </c>
      <c r="G317" s="18">
        <v>0</v>
      </c>
    </row>
    <row r="318" spans="1:7" x14ac:dyDescent="0.3">
      <c r="A318" s="19">
        <v>299</v>
      </c>
      <c r="B318" s="21" t="s">
        <v>472</v>
      </c>
      <c r="C318" s="21" t="s">
        <v>58</v>
      </c>
      <c r="D318" s="20">
        <v>6</v>
      </c>
      <c r="E318" s="18">
        <v>0</v>
      </c>
      <c r="F318" s="18">
        <v>0</v>
      </c>
      <c r="G318" s="18">
        <v>0</v>
      </c>
    </row>
    <row r="319" spans="1:7" x14ac:dyDescent="0.3">
      <c r="A319" s="19">
        <v>299</v>
      </c>
      <c r="B319" s="21" t="s">
        <v>473</v>
      </c>
      <c r="C319" s="21" t="s">
        <v>474</v>
      </c>
      <c r="D319" s="20">
        <v>6</v>
      </c>
      <c r="E319" s="18">
        <v>0</v>
      </c>
      <c r="F319" s="18">
        <v>0</v>
      </c>
      <c r="G319" s="18">
        <v>0</v>
      </c>
    </row>
    <row r="320" spans="1:7" x14ac:dyDescent="0.3">
      <c r="A320" s="19">
        <v>299</v>
      </c>
      <c r="B320" s="23" t="s">
        <v>475</v>
      </c>
      <c r="C320" s="23" t="s">
        <v>64</v>
      </c>
      <c r="D320" s="20">
        <v>6</v>
      </c>
      <c r="E320" s="18">
        <v>0</v>
      </c>
      <c r="F320" s="18">
        <v>0</v>
      </c>
      <c r="G320" s="18">
        <v>0</v>
      </c>
    </row>
    <row r="321" spans="1:7" x14ac:dyDescent="0.3">
      <c r="A321" s="19">
        <v>299</v>
      </c>
      <c r="B321" s="23" t="s">
        <v>476</v>
      </c>
      <c r="C321" s="23" t="s">
        <v>113</v>
      </c>
      <c r="D321" s="20">
        <v>6</v>
      </c>
      <c r="E321" s="18">
        <v>0</v>
      </c>
      <c r="F321" s="18">
        <v>0</v>
      </c>
      <c r="G321" s="18">
        <v>0</v>
      </c>
    </row>
    <row r="322" spans="1:7" x14ac:dyDescent="0.3">
      <c r="A322" s="19">
        <v>299</v>
      </c>
      <c r="B322" s="21" t="s">
        <v>477</v>
      </c>
      <c r="C322" s="21" t="s">
        <v>478</v>
      </c>
      <c r="D322" s="20">
        <v>6</v>
      </c>
      <c r="E322" s="18">
        <v>0</v>
      </c>
      <c r="F322" s="18">
        <v>0</v>
      </c>
      <c r="G322" s="18">
        <v>0</v>
      </c>
    </row>
    <row r="323" spans="1:7" x14ac:dyDescent="0.3">
      <c r="A323" s="19">
        <v>299</v>
      </c>
      <c r="B323" s="23" t="s">
        <v>479</v>
      </c>
      <c r="C323" s="23" t="s">
        <v>44</v>
      </c>
      <c r="D323" s="20">
        <v>6</v>
      </c>
      <c r="E323" s="18">
        <v>0</v>
      </c>
      <c r="F323" s="18">
        <v>0</v>
      </c>
      <c r="G323" s="18">
        <v>0</v>
      </c>
    </row>
    <row r="324" spans="1:7" x14ac:dyDescent="0.3">
      <c r="A324" s="19">
        <v>299</v>
      </c>
      <c r="B324" s="21" t="s">
        <v>482</v>
      </c>
      <c r="C324" s="21" t="s">
        <v>54</v>
      </c>
      <c r="D324" s="20">
        <v>6</v>
      </c>
      <c r="E324" s="18">
        <v>0</v>
      </c>
      <c r="F324" s="18">
        <v>0</v>
      </c>
      <c r="G324" s="18">
        <v>0</v>
      </c>
    </row>
    <row r="325" spans="1:7" x14ac:dyDescent="0.3">
      <c r="A325" s="19">
        <v>299</v>
      </c>
      <c r="B325" s="21" t="s">
        <v>483</v>
      </c>
      <c r="C325" s="21" t="s">
        <v>484</v>
      </c>
      <c r="D325" s="20">
        <v>6</v>
      </c>
      <c r="E325" s="18">
        <v>0</v>
      </c>
      <c r="F325" s="18">
        <v>0</v>
      </c>
      <c r="G325" s="18">
        <v>0</v>
      </c>
    </row>
    <row r="326" spans="1:7" x14ac:dyDescent="0.3">
      <c r="A326" s="19">
        <v>299</v>
      </c>
      <c r="B326" s="21" t="s">
        <v>692</v>
      </c>
      <c r="C326" s="21" t="s">
        <v>9</v>
      </c>
      <c r="D326" s="20">
        <v>6</v>
      </c>
      <c r="E326" s="18">
        <v>0</v>
      </c>
      <c r="F326" s="18">
        <v>0</v>
      </c>
      <c r="G326" s="18">
        <v>0</v>
      </c>
    </row>
    <row r="327" spans="1:7" x14ac:dyDescent="0.3">
      <c r="A327" s="19">
        <v>299</v>
      </c>
      <c r="B327" s="21" t="s">
        <v>739</v>
      </c>
      <c r="C327" s="21" t="s">
        <v>33</v>
      </c>
      <c r="D327" s="20">
        <v>6</v>
      </c>
      <c r="E327" s="18">
        <v>0</v>
      </c>
      <c r="F327" s="18">
        <v>0</v>
      </c>
      <c r="G327" s="18">
        <v>0</v>
      </c>
    </row>
    <row r="328" spans="1:7" x14ac:dyDescent="0.3">
      <c r="A328" s="19">
        <v>324</v>
      </c>
      <c r="B328" s="21" t="s">
        <v>485</v>
      </c>
      <c r="C328" s="21" t="s">
        <v>50</v>
      </c>
      <c r="D328" s="20">
        <v>5</v>
      </c>
      <c r="E328" s="18">
        <v>0</v>
      </c>
      <c r="F328" s="18">
        <v>0</v>
      </c>
      <c r="G328" s="18">
        <v>0</v>
      </c>
    </row>
    <row r="329" spans="1:7" x14ac:dyDescent="0.3">
      <c r="A329" s="19">
        <v>324</v>
      </c>
      <c r="B329" s="21" t="s">
        <v>486</v>
      </c>
      <c r="C329" s="21" t="s">
        <v>371</v>
      </c>
      <c r="D329" s="20">
        <v>5</v>
      </c>
      <c r="E329" s="18">
        <v>0</v>
      </c>
      <c r="F329" s="18">
        <v>0</v>
      </c>
      <c r="G329" s="18">
        <v>0</v>
      </c>
    </row>
    <row r="330" spans="1:7" x14ac:dyDescent="0.3">
      <c r="A330" s="19">
        <v>324</v>
      </c>
      <c r="B330" s="21" t="s">
        <v>487</v>
      </c>
      <c r="C330" s="21" t="s">
        <v>20</v>
      </c>
      <c r="D330" s="20">
        <v>5</v>
      </c>
      <c r="E330" s="18">
        <v>0</v>
      </c>
      <c r="F330" s="18">
        <v>0</v>
      </c>
      <c r="G330" s="18">
        <v>0</v>
      </c>
    </row>
    <row r="331" spans="1:7" x14ac:dyDescent="0.3">
      <c r="A331" s="19">
        <v>324</v>
      </c>
      <c r="B331" s="21" t="s">
        <v>488</v>
      </c>
      <c r="C331" s="21" t="s">
        <v>26</v>
      </c>
      <c r="D331" s="20">
        <v>5</v>
      </c>
      <c r="E331" s="18">
        <v>0</v>
      </c>
      <c r="F331" s="18">
        <v>0</v>
      </c>
      <c r="G331" s="18">
        <v>0</v>
      </c>
    </row>
    <row r="332" spans="1:7" x14ac:dyDescent="0.3">
      <c r="A332" s="19">
        <v>324</v>
      </c>
      <c r="B332" s="21" t="s">
        <v>489</v>
      </c>
      <c r="C332" s="21" t="s">
        <v>274</v>
      </c>
      <c r="D332" s="20">
        <v>5</v>
      </c>
      <c r="E332" s="18">
        <v>0</v>
      </c>
      <c r="F332" s="18">
        <v>0</v>
      </c>
      <c r="G332" s="18">
        <v>0</v>
      </c>
    </row>
    <row r="333" spans="1:7" x14ac:dyDescent="0.3">
      <c r="A333" s="19">
        <v>324</v>
      </c>
      <c r="B333" s="21" t="s">
        <v>490</v>
      </c>
      <c r="C333" s="21" t="s">
        <v>39</v>
      </c>
      <c r="D333" s="20">
        <v>5</v>
      </c>
      <c r="E333" s="18">
        <v>0</v>
      </c>
      <c r="F333" s="18">
        <v>0</v>
      </c>
      <c r="G333" s="18">
        <v>0</v>
      </c>
    </row>
    <row r="334" spans="1:7" x14ac:dyDescent="0.3">
      <c r="A334" s="19">
        <v>324</v>
      </c>
      <c r="B334" s="21" t="s">
        <v>491</v>
      </c>
      <c r="C334" s="21" t="s">
        <v>424</v>
      </c>
      <c r="D334" s="20">
        <v>5</v>
      </c>
      <c r="E334" s="18">
        <v>0</v>
      </c>
      <c r="F334" s="18">
        <v>0</v>
      </c>
      <c r="G334" s="18">
        <v>0</v>
      </c>
    </row>
    <row r="335" spans="1:7" x14ac:dyDescent="0.3">
      <c r="A335" s="19">
        <v>324</v>
      </c>
      <c r="B335" s="21" t="s">
        <v>492</v>
      </c>
      <c r="C335" s="21" t="s">
        <v>493</v>
      </c>
      <c r="D335" s="20">
        <v>5</v>
      </c>
      <c r="E335" s="18">
        <v>0</v>
      </c>
      <c r="F335" s="18">
        <v>0</v>
      </c>
      <c r="G335" s="18">
        <v>0</v>
      </c>
    </row>
    <row r="336" spans="1:7" x14ac:dyDescent="0.3">
      <c r="A336" s="19">
        <v>324</v>
      </c>
      <c r="B336" s="21" t="s">
        <v>494</v>
      </c>
      <c r="C336" s="21" t="s">
        <v>495</v>
      </c>
      <c r="D336" s="20">
        <v>5</v>
      </c>
      <c r="E336" s="18">
        <v>0</v>
      </c>
      <c r="F336" s="18">
        <v>0</v>
      </c>
      <c r="G336" s="18">
        <v>0</v>
      </c>
    </row>
    <row r="337" spans="1:7" x14ac:dyDescent="0.3">
      <c r="A337" s="19">
        <v>324</v>
      </c>
      <c r="B337" s="21" t="s">
        <v>497</v>
      </c>
      <c r="C337" s="21" t="s">
        <v>32</v>
      </c>
      <c r="D337" s="20">
        <v>5</v>
      </c>
      <c r="E337" s="18">
        <v>0</v>
      </c>
      <c r="F337" s="18">
        <v>0</v>
      </c>
      <c r="G337" s="18">
        <v>0</v>
      </c>
    </row>
    <row r="338" spans="1:7" x14ac:dyDescent="0.3">
      <c r="A338" s="19">
        <v>324</v>
      </c>
      <c r="B338" s="21" t="s">
        <v>498</v>
      </c>
      <c r="C338" s="21" t="s">
        <v>499</v>
      </c>
      <c r="D338" s="20">
        <v>5</v>
      </c>
      <c r="E338" s="18">
        <v>0</v>
      </c>
      <c r="F338" s="18">
        <v>0</v>
      </c>
      <c r="G338" s="18">
        <v>0</v>
      </c>
    </row>
    <row r="339" spans="1:7" x14ac:dyDescent="0.3">
      <c r="A339" s="19">
        <v>324</v>
      </c>
      <c r="B339" s="23" t="s">
        <v>501</v>
      </c>
      <c r="C339" s="23" t="s">
        <v>502</v>
      </c>
      <c r="D339" s="20">
        <v>5</v>
      </c>
      <c r="E339" s="18">
        <v>0</v>
      </c>
      <c r="F339" s="18">
        <v>0</v>
      </c>
      <c r="G339" s="18">
        <v>0</v>
      </c>
    </row>
    <row r="340" spans="1:7" x14ac:dyDescent="0.3">
      <c r="A340" s="19">
        <v>324</v>
      </c>
      <c r="B340" s="23" t="s">
        <v>503</v>
      </c>
      <c r="C340" s="23" t="s">
        <v>504</v>
      </c>
      <c r="D340" s="20">
        <v>5</v>
      </c>
      <c r="E340" s="18">
        <v>0</v>
      </c>
      <c r="F340" s="18">
        <v>0</v>
      </c>
      <c r="G340" s="18">
        <v>0</v>
      </c>
    </row>
    <row r="341" spans="1:7" x14ac:dyDescent="0.3">
      <c r="A341" s="19">
        <v>324</v>
      </c>
      <c r="B341" s="23" t="s">
        <v>505</v>
      </c>
      <c r="C341" s="23" t="s">
        <v>506</v>
      </c>
      <c r="D341" s="20">
        <v>5</v>
      </c>
      <c r="E341" s="18">
        <v>0</v>
      </c>
      <c r="F341" s="18">
        <v>0</v>
      </c>
      <c r="G341" s="18">
        <v>0</v>
      </c>
    </row>
    <row r="342" spans="1:7" x14ac:dyDescent="0.3">
      <c r="A342" s="19">
        <v>324</v>
      </c>
      <c r="B342" s="21" t="s">
        <v>507</v>
      </c>
      <c r="C342" s="21" t="s">
        <v>508</v>
      </c>
      <c r="D342" s="20">
        <v>5</v>
      </c>
      <c r="E342" s="18">
        <v>0</v>
      </c>
      <c r="F342" s="18">
        <v>0</v>
      </c>
      <c r="G342" s="18">
        <v>0</v>
      </c>
    </row>
    <row r="343" spans="1:7" x14ac:dyDescent="0.3">
      <c r="A343" s="19">
        <v>324</v>
      </c>
      <c r="B343" s="21" t="s">
        <v>509</v>
      </c>
      <c r="C343" s="21" t="s">
        <v>34</v>
      </c>
      <c r="D343" s="20">
        <v>5</v>
      </c>
      <c r="E343" s="18">
        <v>0</v>
      </c>
      <c r="F343" s="18">
        <v>0</v>
      </c>
      <c r="G343" s="18">
        <v>0</v>
      </c>
    </row>
    <row r="344" spans="1:7" x14ac:dyDescent="0.3">
      <c r="A344" s="19">
        <v>324</v>
      </c>
      <c r="B344" s="21" t="s">
        <v>510</v>
      </c>
      <c r="C344" s="21" t="s">
        <v>67</v>
      </c>
      <c r="D344" s="20">
        <v>5</v>
      </c>
      <c r="E344" s="18">
        <v>0</v>
      </c>
      <c r="F344" s="18">
        <v>0</v>
      </c>
      <c r="G344" s="18">
        <v>0</v>
      </c>
    </row>
    <row r="345" spans="1:7" x14ac:dyDescent="0.3">
      <c r="A345" s="19">
        <v>324</v>
      </c>
      <c r="B345" s="21" t="s">
        <v>511</v>
      </c>
      <c r="C345" s="21" t="s">
        <v>52</v>
      </c>
      <c r="D345" s="20">
        <v>5</v>
      </c>
      <c r="E345" s="18">
        <v>0</v>
      </c>
      <c r="F345" s="18">
        <v>0</v>
      </c>
      <c r="G345" s="18">
        <v>0</v>
      </c>
    </row>
    <row r="346" spans="1:7" x14ac:dyDescent="0.3">
      <c r="A346" s="19">
        <v>324</v>
      </c>
      <c r="B346" s="23" t="s">
        <v>512</v>
      </c>
      <c r="C346" s="23" t="s">
        <v>14</v>
      </c>
      <c r="D346" s="20">
        <v>5</v>
      </c>
      <c r="E346" s="18">
        <v>0</v>
      </c>
      <c r="F346" s="18">
        <v>0</v>
      </c>
      <c r="G346" s="18">
        <v>0</v>
      </c>
    </row>
    <row r="347" spans="1:7" x14ac:dyDescent="0.3">
      <c r="A347" s="19">
        <v>324</v>
      </c>
      <c r="B347" s="21" t="s">
        <v>513</v>
      </c>
      <c r="C347" s="21" t="s">
        <v>113</v>
      </c>
      <c r="D347" s="20">
        <v>5</v>
      </c>
      <c r="E347" s="18">
        <v>0</v>
      </c>
      <c r="F347" s="18">
        <v>0</v>
      </c>
      <c r="G347" s="18">
        <v>0</v>
      </c>
    </row>
    <row r="348" spans="1:7" x14ac:dyDescent="0.3">
      <c r="A348" s="19">
        <v>324</v>
      </c>
      <c r="B348" s="21" t="s">
        <v>514</v>
      </c>
      <c r="C348" s="21" t="s">
        <v>45</v>
      </c>
      <c r="D348" s="20">
        <v>5</v>
      </c>
      <c r="E348" s="18">
        <v>0</v>
      </c>
      <c r="F348" s="18">
        <v>0</v>
      </c>
      <c r="G348" s="18">
        <v>0</v>
      </c>
    </row>
    <row r="349" spans="1:7" x14ac:dyDescent="0.3">
      <c r="A349" s="19">
        <v>324</v>
      </c>
      <c r="B349" s="23" t="s">
        <v>515</v>
      </c>
      <c r="C349" s="23" t="s">
        <v>46</v>
      </c>
      <c r="D349" s="20">
        <v>5</v>
      </c>
      <c r="E349" s="18">
        <v>0</v>
      </c>
      <c r="F349" s="18">
        <v>0</v>
      </c>
      <c r="G349" s="18">
        <v>0</v>
      </c>
    </row>
    <row r="350" spans="1:7" x14ac:dyDescent="0.3">
      <c r="A350" s="19">
        <v>324</v>
      </c>
      <c r="B350" s="21" t="s">
        <v>516</v>
      </c>
      <c r="C350" s="21" t="s">
        <v>11</v>
      </c>
      <c r="D350" s="20">
        <v>5</v>
      </c>
      <c r="E350" s="18">
        <v>0</v>
      </c>
      <c r="F350" s="18">
        <v>0</v>
      </c>
      <c r="G350" s="18">
        <v>0</v>
      </c>
    </row>
    <row r="351" spans="1:7" x14ac:dyDescent="0.3">
      <c r="A351" s="19">
        <v>324</v>
      </c>
      <c r="B351" s="21" t="s">
        <v>665</v>
      </c>
      <c r="C351" s="21" t="s">
        <v>669</v>
      </c>
      <c r="D351" s="20">
        <v>5</v>
      </c>
      <c r="E351" s="18">
        <v>0</v>
      </c>
      <c r="F351" s="18">
        <v>0</v>
      </c>
      <c r="G351" s="18">
        <v>0</v>
      </c>
    </row>
    <row r="352" spans="1:7" x14ac:dyDescent="0.3">
      <c r="A352" s="19">
        <v>324</v>
      </c>
      <c r="B352" s="21" t="s">
        <v>693</v>
      </c>
      <c r="C352" s="21" t="s">
        <v>12</v>
      </c>
      <c r="D352" s="20">
        <v>5</v>
      </c>
      <c r="E352" s="18">
        <v>0</v>
      </c>
      <c r="F352" s="18">
        <v>0</v>
      </c>
      <c r="G352" s="18">
        <v>0</v>
      </c>
    </row>
    <row r="353" spans="1:7" x14ac:dyDescent="0.3">
      <c r="A353" s="19">
        <v>349</v>
      </c>
      <c r="B353" s="21" t="s">
        <v>518</v>
      </c>
      <c r="C353" s="21" t="s">
        <v>34</v>
      </c>
      <c r="D353" s="20">
        <v>4</v>
      </c>
      <c r="E353" s="18">
        <v>0</v>
      </c>
      <c r="F353" s="18">
        <v>0</v>
      </c>
      <c r="G353" s="18">
        <v>0</v>
      </c>
    </row>
    <row r="354" spans="1:7" x14ac:dyDescent="0.3">
      <c r="A354" s="19">
        <v>349</v>
      </c>
      <c r="B354" s="21" t="s">
        <v>519</v>
      </c>
      <c r="C354" s="21" t="s">
        <v>520</v>
      </c>
      <c r="D354" s="20">
        <v>4</v>
      </c>
      <c r="E354" s="18">
        <v>0</v>
      </c>
      <c r="F354" s="18">
        <v>0</v>
      </c>
      <c r="G354" s="18">
        <v>0</v>
      </c>
    </row>
    <row r="355" spans="1:7" x14ac:dyDescent="0.3">
      <c r="A355" s="19">
        <v>349</v>
      </c>
      <c r="B355" s="21" t="s">
        <v>521</v>
      </c>
      <c r="C355" s="21" t="s">
        <v>361</v>
      </c>
      <c r="D355" s="20">
        <v>4</v>
      </c>
      <c r="E355" s="18">
        <v>0</v>
      </c>
      <c r="F355" s="18">
        <v>0</v>
      </c>
      <c r="G355" s="18">
        <v>0</v>
      </c>
    </row>
    <row r="356" spans="1:7" x14ac:dyDescent="0.3">
      <c r="A356" s="19">
        <v>349</v>
      </c>
      <c r="B356" s="21" t="s">
        <v>522</v>
      </c>
      <c r="C356" s="21" t="s">
        <v>23</v>
      </c>
      <c r="D356" s="20">
        <v>4</v>
      </c>
      <c r="E356" s="18">
        <v>0</v>
      </c>
      <c r="F356" s="18">
        <v>0</v>
      </c>
      <c r="G356" s="18">
        <v>0</v>
      </c>
    </row>
    <row r="357" spans="1:7" x14ac:dyDescent="0.3">
      <c r="A357" s="19">
        <v>349</v>
      </c>
      <c r="B357" s="23" t="s">
        <v>523</v>
      </c>
      <c r="C357" s="23" t="s">
        <v>524</v>
      </c>
      <c r="D357" s="20">
        <v>4</v>
      </c>
      <c r="E357" s="18">
        <v>0</v>
      </c>
      <c r="F357" s="18">
        <v>0</v>
      </c>
      <c r="G357" s="18">
        <v>0</v>
      </c>
    </row>
    <row r="358" spans="1:7" x14ac:dyDescent="0.3">
      <c r="A358" s="19">
        <v>349</v>
      </c>
      <c r="B358" s="21" t="s">
        <v>525</v>
      </c>
      <c r="C358" s="21" t="s">
        <v>39</v>
      </c>
      <c r="D358" s="20">
        <v>4</v>
      </c>
      <c r="E358" s="18">
        <v>0</v>
      </c>
      <c r="F358" s="18">
        <v>0</v>
      </c>
      <c r="G358" s="18">
        <v>0</v>
      </c>
    </row>
    <row r="359" spans="1:7" x14ac:dyDescent="0.3">
      <c r="A359" s="19">
        <v>349</v>
      </c>
      <c r="B359" s="21" t="s">
        <v>526</v>
      </c>
      <c r="C359" s="21" t="s">
        <v>46</v>
      </c>
      <c r="D359" s="20">
        <v>4</v>
      </c>
      <c r="E359" s="18">
        <v>0</v>
      </c>
      <c r="F359" s="18">
        <v>0</v>
      </c>
      <c r="G359" s="18">
        <v>0</v>
      </c>
    </row>
    <row r="360" spans="1:7" x14ac:dyDescent="0.3">
      <c r="A360" s="19">
        <v>349</v>
      </c>
      <c r="B360" s="21" t="s">
        <v>527</v>
      </c>
      <c r="C360" s="21" t="s">
        <v>40</v>
      </c>
      <c r="D360" s="20">
        <v>4</v>
      </c>
      <c r="E360" s="18">
        <v>0</v>
      </c>
      <c r="F360" s="18">
        <v>0</v>
      </c>
      <c r="G360" s="18">
        <v>0</v>
      </c>
    </row>
    <row r="361" spans="1:7" x14ac:dyDescent="0.3">
      <c r="A361" s="19">
        <v>349</v>
      </c>
      <c r="B361" s="21" t="s">
        <v>528</v>
      </c>
      <c r="C361" s="21" t="s">
        <v>34</v>
      </c>
      <c r="D361" s="20">
        <v>4</v>
      </c>
      <c r="E361" s="18">
        <v>0</v>
      </c>
      <c r="F361" s="18">
        <v>0</v>
      </c>
      <c r="G361" s="18">
        <v>0</v>
      </c>
    </row>
    <row r="362" spans="1:7" x14ac:dyDescent="0.3">
      <c r="A362" s="19">
        <v>349</v>
      </c>
      <c r="B362" s="22" t="s">
        <v>529</v>
      </c>
      <c r="C362" s="22" t="s">
        <v>6</v>
      </c>
      <c r="D362" s="20">
        <v>4</v>
      </c>
      <c r="E362" s="18">
        <v>0</v>
      </c>
      <c r="F362" s="18">
        <v>0</v>
      </c>
      <c r="G362" s="18">
        <v>0</v>
      </c>
    </row>
    <row r="363" spans="1:7" x14ac:dyDescent="0.3">
      <c r="A363" s="19">
        <v>349</v>
      </c>
      <c r="B363" s="21" t="s">
        <v>530</v>
      </c>
      <c r="C363" s="21" t="s">
        <v>36</v>
      </c>
      <c r="D363" s="20">
        <v>4</v>
      </c>
      <c r="E363" s="18">
        <v>0</v>
      </c>
      <c r="F363" s="18">
        <v>0</v>
      </c>
      <c r="G363" s="18">
        <v>0</v>
      </c>
    </row>
    <row r="364" spans="1:7" x14ac:dyDescent="0.3">
      <c r="A364" s="19">
        <v>349</v>
      </c>
      <c r="B364" s="21" t="s">
        <v>531</v>
      </c>
      <c r="C364" s="21" t="s">
        <v>34</v>
      </c>
      <c r="D364" s="20">
        <v>4</v>
      </c>
      <c r="E364" s="18">
        <v>0</v>
      </c>
      <c r="F364" s="18">
        <v>0</v>
      </c>
      <c r="G364" s="18">
        <v>0</v>
      </c>
    </row>
    <row r="365" spans="1:7" x14ac:dyDescent="0.3">
      <c r="A365" s="19">
        <v>349</v>
      </c>
      <c r="B365" s="21" t="s">
        <v>532</v>
      </c>
      <c r="C365" s="21" t="s">
        <v>9</v>
      </c>
      <c r="D365" s="20">
        <v>4</v>
      </c>
      <c r="E365" s="18">
        <v>0</v>
      </c>
      <c r="F365" s="18">
        <v>0</v>
      </c>
      <c r="G365" s="18">
        <v>0</v>
      </c>
    </row>
    <row r="366" spans="1:7" x14ac:dyDescent="0.3">
      <c r="A366" s="19">
        <v>349</v>
      </c>
      <c r="B366" s="21" t="s">
        <v>533</v>
      </c>
      <c r="C366" s="21" t="s">
        <v>68</v>
      </c>
      <c r="D366" s="20">
        <v>4</v>
      </c>
      <c r="E366" s="18">
        <v>0</v>
      </c>
      <c r="F366" s="18">
        <v>0</v>
      </c>
      <c r="G366" s="18">
        <v>0</v>
      </c>
    </row>
    <row r="367" spans="1:7" x14ac:dyDescent="0.3">
      <c r="A367" s="19">
        <v>349</v>
      </c>
      <c r="B367" s="21" t="s">
        <v>534</v>
      </c>
      <c r="C367" s="21" t="s">
        <v>152</v>
      </c>
      <c r="D367" s="20">
        <v>4</v>
      </c>
      <c r="E367" s="18">
        <v>0</v>
      </c>
      <c r="F367" s="18">
        <v>0</v>
      </c>
      <c r="G367" s="18">
        <v>0</v>
      </c>
    </row>
    <row r="368" spans="1:7" x14ac:dyDescent="0.3">
      <c r="A368" s="19">
        <v>349</v>
      </c>
      <c r="B368" s="21" t="s">
        <v>535</v>
      </c>
      <c r="C368" s="21" t="s">
        <v>536</v>
      </c>
      <c r="D368" s="20">
        <v>4</v>
      </c>
      <c r="E368" s="18">
        <v>0</v>
      </c>
      <c r="F368" s="18">
        <v>0</v>
      </c>
      <c r="G368" s="18">
        <v>0</v>
      </c>
    </row>
    <row r="369" spans="1:7" x14ac:dyDescent="0.3">
      <c r="A369" s="19">
        <v>349</v>
      </c>
      <c r="B369" s="21" t="s">
        <v>537</v>
      </c>
      <c r="C369" s="21" t="s">
        <v>359</v>
      </c>
      <c r="D369" s="20">
        <v>4</v>
      </c>
      <c r="E369" s="18">
        <v>0</v>
      </c>
      <c r="F369" s="18">
        <v>0</v>
      </c>
      <c r="G369" s="18">
        <v>0</v>
      </c>
    </row>
    <row r="370" spans="1:7" x14ac:dyDescent="0.3">
      <c r="A370" s="19">
        <v>349</v>
      </c>
      <c r="B370" s="21" t="s">
        <v>538</v>
      </c>
      <c r="C370" s="21" t="s">
        <v>41</v>
      </c>
      <c r="D370" s="20">
        <v>4</v>
      </c>
      <c r="E370" s="18">
        <v>0</v>
      </c>
      <c r="F370" s="18">
        <v>0</v>
      </c>
      <c r="G370" s="18">
        <v>0</v>
      </c>
    </row>
    <row r="371" spans="1:7" x14ac:dyDescent="0.3">
      <c r="A371" s="19">
        <v>349</v>
      </c>
      <c r="B371" s="21" t="s">
        <v>539</v>
      </c>
      <c r="C371" s="21" t="s">
        <v>540</v>
      </c>
      <c r="D371" s="20">
        <v>4</v>
      </c>
      <c r="E371" s="18">
        <v>0</v>
      </c>
      <c r="F371" s="18">
        <v>0</v>
      </c>
      <c r="G371" s="18">
        <v>0</v>
      </c>
    </row>
    <row r="372" spans="1:7" x14ac:dyDescent="0.3">
      <c r="A372" s="19">
        <v>349</v>
      </c>
      <c r="B372" s="23" t="s">
        <v>541</v>
      </c>
      <c r="C372" s="23" t="s">
        <v>23</v>
      </c>
      <c r="D372" s="20">
        <v>4</v>
      </c>
      <c r="E372" s="18">
        <v>0</v>
      </c>
      <c r="F372" s="18">
        <v>0</v>
      </c>
      <c r="G372" s="18">
        <v>0</v>
      </c>
    </row>
    <row r="373" spans="1:7" x14ac:dyDescent="0.3">
      <c r="A373" s="19">
        <v>349</v>
      </c>
      <c r="B373" s="21" t="s">
        <v>542</v>
      </c>
      <c r="C373" s="21" t="s">
        <v>543</v>
      </c>
      <c r="D373" s="20">
        <v>4</v>
      </c>
      <c r="E373" s="18">
        <v>0</v>
      </c>
      <c r="F373" s="18">
        <v>0</v>
      </c>
      <c r="G373" s="18">
        <v>0</v>
      </c>
    </row>
    <row r="374" spans="1:7" x14ac:dyDescent="0.3">
      <c r="A374" s="19">
        <v>349</v>
      </c>
      <c r="B374" s="23" t="s">
        <v>544</v>
      </c>
      <c r="C374" s="23" t="s">
        <v>18</v>
      </c>
      <c r="D374" s="20">
        <v>4</v>
      </c>
      <c r="E374" s="18">
        <v>0</v>
      </c>
      <c r="F374" s="18">
        <v>0</v>
      </c>
      <c r="G374" s="18">
        <v>0</v>
      </c>
    </row>
    <row r="375" spans="1:7" x14ac:dyDescent="0.3">
      <c r="A375" s="19">
        <v>349</v>
      </c>
      <c r="B375" s="23" t="s">
        <v>545</v>
      </c>
      <c r="C375" s="23" t="s">
        <v>28</v>
      </c>
      <c r="D375" s="20">
        <v>4</v>
      </c>
      <c r="E375" s="18">
        <v>0</v>
      </c>
      <c r="F375" s="18">
        <v>0</v>
      </c>
      <c r="G375" s="18">
        <v>0</v>
      </c>
    </row>
    <row r="376" spans="1:7" x14ac:dyDescent="0.3">
      <c r="A376" s="19">
        <v>349</v>
      </c>
      <c r="B376" s="21" t="s">
        <v>546</v>
      </c>
      <c r="C376" s="21" t="s">
        <v>9</v>
      </c>
      <c r="D376" s="20">
        <v>4</v>
      </c>
      <c r="E376" s="18">
        <v>0</v>
      </c>
      <c r="F376" s="18">
        <v>0</v>
      </c>
      <c r="G376" s="18">
        <v>0</v>
      </c>
    </row>
    <row r="377" spans="1:7" x14ac:dyDescent="0.3">
      <c r="A377" s="19">
        <v>349</v>
      </c>
      <c r="B377" s="21" t="s">
        <v>547</v>
      </c>
      <c r="C377" s="21" t="s">
        <v>49</v>
      </c>
      <c r="D377" s="20">
        <v>4</v>
      </c>
      <c r="E377" s="18">
        <v>0</v>
      </c>
      <c r="F377" s="18">
        <v>0</v>
      </c>
      <c r="G377" s="18">
        <v>0</v>
      </c>
    </row>
    <row r="378" spans="1:7" x14ac:dyDescent="0.3">
      <c r="A378" s="19">
        <v>349</v>
      </c>
      <c r="B378" s="21" t="s">
        <v>548</v>
      </c>
      <c r="C378" s="21" t="s">
        <v>9</v>
      </c>
      <c r="D378" s="20">
        <v>4</v>
      </c>
      <c r="E378" s="18">
        <v>0</v>
      </c>
      <c r="F378" s="18">
        <v>0</v>
      </c>
      <c r="G378" s="18">
        <v>0</v>
      </c>
    </row>
    <row r="379" spans="1:7" x14ac:dyDescent="0.3">
      <c r="A379" s="19">
        <v>349</v>
      </c>
      <c r="B379" s="21" t="s">
        <v>549</v>
      </c>
      <c r="C379" s="21" t="s">
        <v>550</v>
      </c>
      <c r="D379" s="20">
        <v>4</v>
      </c>
      <c r="E379" s="18">
        <v>0</v>
      </c>
      <c r="F379" s="18">
        <v>0</v>
      </c>
      <c r="G379" s="18">
        <v>0</v>
      </c>
    </row>
    <row r="380" spans="1:7" x14ac:dyDescent="0.3">
      <c r="A380" s="19">
        <v>349</v>
      </c>
      <c r="B380" s="21" t="s">
        <v>715</v>
      </c>
      <c r="C380" s="21" t="s">
        <v>274</v>
      </c>
      <c r="D380" s="20">
        <v>4</v>
      </c>
      <c r="E380" s="18">
        <v>0</v>
      </c>
      <c r="F380" s="18">
        <v>0</v>
      </c>
      <c r="G380" s="18">
        <v>0</v>
      </c>
    </row>
    <row r="381" spans="1:7" x14ac:dyDescent="0.3">
      <c r="A381" s="19">
        <v>349</v>
      </c>
      <c r="B381" s="21" t="s">
        <v>740</v>
      </c>
      <c r="C381" s="21" t="s">
        <v>34</v>
      </c>
      <c r="D381" s="20">
        <v>4</v>
      </c>
      <c r="E381" s="18">
        <v>0</v>
      </c>
      <c r="F381" s="18">
        <v>0</v>
      </c>
      <c r="G381" s="18">
        <v>0</v>
      </c>
    </row>
    <row r="382" spans="1:7" x14ac:dyDescent="0.3">
      <c r="A382" s="19">
        <v>378</v>
      </c>
      <c r="B382" s="21" t="s">
        <v>666</v>
      </c>
      <c r="C382" s="21" t="s">
        <v>9</v>
      </c>
      <c r="D382" s="20">
        <v>3</v>
      </c>
      <c r="E382" s="18">
        <v>0</v>
      </c>
      <c r="F382" s="18">
        <v>0</v>
      </c>
      <c r="G382" s="18">
        <v>0</v>
      </c>
    </row>
    <row r="383" spans="1:7" x14ac:dyDescent="0.3">
      <c r="A383" s="19">
        <v>378</v>
      </c>
      <c r="B383" s="21" t="s">
        <v>551</v>
      </c>
      <c r="C383" s="21" t="s">
        <v>61</v>
      </c>
      <c r="D383" s="20">
        <v>3</v>
      </c>
      <c r="E383" s="18">
        <v>0</v>
      </c>
      <c r="F383" s="18">
        <v>0</v>
      </c>
      <c r="G383" s="18">
        <v>0</v>
      </c>
    </row>
    <row r="384" spans="1:7" x14ac:dyDescent="0.3">
      <c r="A384" s="19">
        <v>378</v>
      </c>
      <c r="B384" s="22" t="s">
        <v>552</v>
      </c>
      <c r="C384" s="22" t="s">
        <v>11</v>
      </c>
      <c r="D384" s="20">
        <v>3</v>
      </c>
      <c r="E384" s="18">
        <v>0</v>
      </c>
      <c r="F384" s="18">
        <v>0</v>
      </c>
      <c r="G384" s="18">
        <v>0</v>
      </c>
    </row>
    <row r="385" spans="1:7" x14ac:dyDescent="0.3">
      <c r="A385" s="19">
        <v>378</v>
      </c>
      <c r="B385" s="21" t="s">
        <v>553</v>
      </c>
      <c r="C385" s="21" t="s">
        <v>62</v>
      </c>
      <c r="D385" s="20">
        <v>3</v>
      </c>
      <c r="E385" s="18">
        <v>0</v>
      </c>
      <c r="F385" s="18">
        <v>0</v>
      </c>
      <c r="G385" s="18">
        <v>0</v>
      </c>
    </row>
    <row r="386" spans="1:7" x14ac:dyDescent="0.3">
      <c r="A386" s="19">
        <v>378</v>
      </c>
      <c r="B386" s="21" t="s">
        <v>554</v>
      </c>
      <c r="C386" s="21" t="s">
        <v>17</v>
      </c>
      <c r="D386" s="20">
        <v>3</v>
      </c>
      <c r="E386" s="18">
        <v>0</v>
      </c>
      <c r="F386" s="18">
        <v>0</v>
      </c>
      <c r="G386" s="18">
        <v>0</v>
      </c>
    </row>
    <row r="387" spans="1:7" x14ac:dyDescent="0.3">
      <c r="A387" s="19">
        <v>378</v>
      </c>
      <c r="B387" s="21" t="s">
        <v>555</v>
      </c>
      <c r="C387" s="21" t="s">
        <v>24</v>
      </c>
      <c r="D387" s="20">
        <v>3</v>
      </c>
      <c r="E387" s="18">
        <v>0</v>
      </c>
      <c r="F387" s="18">
        <v>0</v>
      </c>
      <c r="G387" s="18">
        <v>0</v>
      </c>
    </row>
    <row r="388" spans="1:7" x14ac:dyDescent="0.3">
      <c r="A388" s="19">
        <v>378</v>
      </c>
      <c r="B388" s="21" t="s">
        <v>556</v>
      </c>
      <c r="C388" s="21" t="s">
        <v>62</v>
      </c>
      <c r="D388" s="20">
        <v>3</v>
      </c>
      <c r="E388" s="18">
        <v>0</v>
      </c>
      <c r="F388" s="18">
        <v>0</v>
      </c>
      <c r="G388" s="18">
        <v>0</v>
      </c>
    </row>
    <row r="389" spans="1:7" x14ac:dyDescent="0.3">
      <c r="A389" s="19">
        <v>378</v>
      </c>
      <c r="B389" s="21" t="s">
        <v>557</v>
      </c>
      <c r="C389" s="21" t="s">
        <v>558</v>
      </c>
      <c r="D389" s="20">
        <v>3</v>
      </c>
      <c r="E389" s="18">
        <v>0</v>
      </c>
      <c r="F389" s="18">
        <v>0</v>
      </c>
      <c r="G389" s="18">
        <v>0</v>
      </c>
    </row>
    <row r="390" spans="1:7" x14ac:dyDescent="0.3">
      <c r="A390" s="19">
        <v>378</v>
      </c>
      <c r="B390" s="23" t="s">
        <v>559</v>
      </c>
      <c r="C390" s="23" t="s">
        <v>560</v>
      </c>
      <c r="D390" s="20">
        <v>3</v>
      </c>
      <c r="E390" s="18">
        <v>0</v>
      </c>
      <c r="F390" s="18">
        <v>0</v>
      </c>
      <c r="G390" s="18">
        <v>0</v>
      </c>
    </row>
    <row r="391" spans="1:7" x14ac:dyDescent="0.3">
      <c r="A391" s="19">
        <v>378</v>
      </c>
      <c r="B391" s="21" t="s">
        <v>561</v>
      </c>
      <c r="C391" s="21" t="s">
        <v>32</v>
      </c>
      <c r="D391" s="20">
        <v>3</v>
      </c>
      <c r="E391" s="18">
        <v>0</v>
      </c>
      <c r="F391" s="18">
        <v>0</v>
      </c>
      <c r="G391" s="18">
        <v>0</v>
      </c>
    </row>
    <row r="392" spans="1:7" x14ac:dyDescent="0.3">
      <c r="A392" s="19">
        <v>378</v>
      </c>
      <c r="B392" s="21" t="s">
        <v>562</v>
      </c>
      <c r="C392" s="21" t="s">
        <v>563</v>
      </c>
      <c r="D392" s="20">
        <v>3</v>
      </c>
      <c r="E392" s="18">
        <v>0</v>
      </c>
      <c r="F392" s="18">
        <v>0</v>
      </c>
      <c r="G392" s="18">
        <v>0</v>
      </c>
    </row>
    <row r="393" spans="1:7" x14ac:dyDescent="0.3">
      <c r="A393" s="19">
        <v>378</v>
      </c>
      <c r="B393" s="22" t="s">
        <v>564</v>
      </c>
      <c r="C393" s="22" t="s">
        <v>21</v>
      </c>
      <c r="D393" s="20">
        <v>3</v>
      </c>
      <c r="E393" s="18">
        <v>0</v>
      </c>
      <c r="F393" s="18">
        <v>0</v>
      </c>
      <c r="G393" s="18">
        <v>0</v>
      </c>
    </row>
    <row r="394" spans="1:7" x14ac:dyDescent="0.3">
      <c r="A394" s="19">
        <v>378</v>
      </c>
      <c r="B394" s="21" t="s">
        <v>565</v>
      </c>
      <c r="C394" s="21" t="s">
        <v>352</v>
      </c>
      <c r="D394" s="20">
        <v>3</v>
      </c>
      <c r="E394" s="18">
        <v>0</v>
      </c>
      <c r="F394" s="18">
        <v>0</v>
      </c>
      <c r="G394" s="18">
        <v>0</v>
      </c>
    </row>
    <row r="395" spans="1:7" x14ac:dyDescent="0.3">
      <c r="A395" s="19">
        <v>378</v>
      </c>
      <c r="B395" s="21" t="s">
        <v>566</v>
      </c>
      <c r="C395" s="21" t="s">
        <v>23</v>
      </c>
      <c r="D395" s="20">
        <v>3</v>
      </c>
      <c r="E395" s="18">
        <v>0</v>
      </c>
      <c r="F395" s="18">
        <v>0</v>
      </c>
      <c r="G395" s="18">
        <v>0</v>
      </c>
    </row>
    <row r="396" spans="1:7" x14ac:dyDescent="0.3">
      <c r="A396" s="19">
        <v>378</v>
      </c>
      <c r="B396" s="21" t="s">
        <v>567</v>
      </c>
      <c r="C396" s="21" t="s">
        <v>9</v>
      </c>
      <c r="D396" s="20">
        <v>3</v>
      </c>
      <c r="E396" s="18">
        <v>0</v>
      </c>
      <c r="F396" s="18">
        <v>0</v>
      </c>
      <c r="G396" s="18">
        <v>0</v>
      </c>
    </row>
    <row r="397" spans="1:7" x14ac:dyDescent="0.3">
      <c r="A397" s="19">
        <v>378</v>
      </c>
      <c r="B397" s="23" t="s">
        <v>568</v>
      </c>
      <c r="C397" s="23" t="s">
        <v>569</v>
      </c>
      <c r="D397" s="20">
        <v>3</v>
      </c>
      <c r="E397" s="18">
        <v>0</v>
      </c>
      <c r="F397" s="18">
        <v>0</v>
      </c>
      <c r="G397" s="18">
        <v>0</v>
      </c>
    </row>
    <row r="398" spans="1:7" x14ac:dyDescent="0.3">
      <c r="A398" s="19">
        <v>378</v>
      </c>
      <c r="B398" s="21" t="s">
        <v>570</v>
      </c>
      <c r="C398" s="21" t="s">
        <v>54</v>
      </c>
      <c r="D398" s="20">
        <v>3</v>
      </c>
      <c r="E398" s="18">
        <v>0</v>
      </c>
      <c r="F398" s="18">
        <v>0</v>
      </c>
      <c r="G398" s="18">
        <v>0</v>
      </c>
    </row>
    <row r="399" spans="1:7" x14ac:dyDescent="0.3">
      <c r="A399" s="19">
        <v>378</v>
      </c>
      <c r="B399" s="21" t="s">
        <v>571</v>
      </c>
      <c r="C399" s="21" t="s">
        <v>558</v>
      </c>
      <c r="D399" s="20">
        <v>3</v>
      </c>
      <c r="E399" s="18">
        <v>0</v>
      </c>
      <c r="F399" s="18">
        <v>0</v>
      </c>
      <c r="G399" s="18">
        <v>0</v>
      </c>
    </row>
    <row r="400" spans="1:7" x14ac:dyDescent="0.3">
      <c r="A400" s="19">
        <v>378</v>
      </c>
      <c r="B400" s="21" t="s">
        <v>572</v>
      </c>
      <c r="C400" s="21" t="s">
        <v>391</v>
      </c>
      <c r="D400" s="20">
        <v>3</v>
      </c>
      <c r="E400" s="18">
        <v>0</v>
      </c>
      <c r="F400" s="18">
        <v>0</v>
      </c>
      <c r="G400" s="18">
        <v>0</v>
      </c>
    </row>
    <row r="401" spans="1:7" x14ac:dyDescent="0.3">
      <c r="A401" s="19">
        <v>378</v>
      </c>
      <c r="B401" s="21" t="s">
        <v>573</v>
      </c>
      <c r="C401" s="21" t="s">
        <v>274</v>
      </c>
      <c r="D401" s="20">
        <v>3</v>
      </c>
      <c r="E401" s="18">
        <v>0</v>
      </c>
      <c r="F401" s="18">
        <v>0</v>
      </c>
      <c r="G401" s="18">
        <v>0</v>
      </c>
    </row>
    <row r="402" spans="1:7" x14ac:dyDescent="0.3">
      <c r="A402" s="19">
        <v>378</v>
      </c>
      <c r="B402" s="23" t="s">
        <v>574</v>
      </c>
      <c r="C402" s="23" t="s">
        <v>171</v>
      </c>
      <c r="D402" s="20">
        <v>3</v>
      </c>
      <c r="E402" s="18">
        <v>0</v>
      </c>
      <c r="F402" s="18">
        <v>0</v>
      </c>
      <c r="G402" s="18">
        <v>0</v>
      </c>
    </row>
    <row r="403" spans="1:7" x14ac:dyDescent="0.3">
      <c r="A403" s="19">
        <v>378</v>
      </c>
      <c r="B403" s="21" t="s">
        <v>575</v>
      </c>
      <c r="C403" s="21" t="s">
        <v>47</v>
      </c>
      <c r="D403" s="20">
        <v>3</v>
      </c>
      <c r="E403" s="18">
        <v>0</v>
      </c>
      <c r="F403" s="18">
        <v>0</v>
      </c>
      <c r="G403" s="18">
        <v>0</v>
      </c>
    </row>
    <row r="404" spans="1:7" x14ac:dyDescent="0.3">
      <c r="A404" s="19">
        <v>378</v>
      </c>
      <c r="B404" s="21" t="s">
        <v>576</v>
      </c>
      <c r="C404" s="21" t="s">
        <v>10</v>
      </c>
      <c r="D404" s="20">
        <v>3</v>
      </c>
      <c r="E404" s="18">
        <v>0</v>
      </c>
      <c r="F404" s="18">
        <v>0</v>
      </c>
      <c r="G404" s="18">
        <v>0</v>
      </c>
    </row>
    <row r="405" spans="1:7" x14ac:dyDescent="0.3">
      <c r="A405" s="19">
        <v>378</v>
      </c>
      <c r="B405" s="21" t="s">
        <v>577</v>
      </c>
      <c r="C405" s="21" t="s">
        <v>578</v>
      </c>
      <c r="D405" s="20">
        <v>3</v>
      </c>
      <c r="E405" s="18">
        <v>0</v>
      </c>
      <c r="F405" s="18">
        <v>0</v>
      </c>
      <c r="G405" s="18">
        <v>0</v>
      </c>
    </row>
    <row r="406" spans="1:7" x14ac:dyDescent="0.3">
      <c r="A406" s="19">
        <v>378</v>
      </c>
      <c r="B406" s="21" t="s">
        <v>579</v>
      </c>
      <c r="C406" s="21" t="s">
        <v>580</v>
      </c>
      <c r="D406" s="20">
        <v>3</v>
      </c>
      <c r="E406" s="18">
        <v>0</v>
      </c>
      <c r="F406" s="18">
        <v>0</v>
      </c>
      <c r="G406" s="18">
        <v>0</v>
      </c>
    </row>
    <row r="407" spans="1:7" x14ac:dyDescent="0.3">
      <c r="A407" s="19">
        <v>378</v>
      </c>
      <c r="B407" s="21" t="s">
        <v>581</v>
      </c>
      <c r="C407" s="21" t="s">
        <v>582</v>
      </c>
      <c r="D407" s="20">
        <v>3</v>
      </c>
      <c r="E407" s="18">
        <v>0</v>
      </c>
      <c r="F407" s="18">
        <v>0</v>
      </c>
      <c r="G407" s="18">
        <v>0</v>
      </c>
    </row>
    <row r="408" spans="1:7" x14ac:dyDescent="0.3">
      <c r="A408" s="19">
        <v>378</v>
      </c>
      <c r="B408" s="21" t="s">
        <v>583</v>
      </c>
      <c r="C408" s="21" t="s">
        <v>24</v>
      </c>
      <c r="D408" s="20">
        <v>3</v>
      </c>
      <c r="E408" s="18">
        <v>0</v>
      </c>
      <c r="F408" s="18">
        <v>0</v>
      </c>
      <c r="G408" s="18">
        <v>0</v>
      </c>
    </row>
    <row r="409" spans="1:7" x14ac:dyDescent="0.3">
      <c r="A409" s="19">
        <v>378</v>
      </c>
      <c r="B409" s="21" t="s">
        <v>584</v>
      </c>
      <c r="C409" s="21" t="s">
        <v>57</v>
      </c>
      <c r="D409" s="20">
        <v>3</v>
      </c>
      <c r="E409" s="18">
        <v>0</v>
      </c>
      <c r="F409" s="18">
        <v>0</v>
      </c>
      <c r="G409" s="18">
        <v>0</v>
      </c>
    </row>
    <row r="410" spans="1:7" x14ac:dyDescent="0.3">
      <c r="A410" s="19">
        <v>378</v>
      </c>
      <c r="B410" s="23" t="s">
        <v>585</v>
      </c>
      <c r="C410" s="23" t="s">
        <v>15</v>
      </c>
      <c r="D410" s="20">
        <v>3</v>
      </c>
      <c r="E410" s="18">
        <v>0</v>
      </c>
      <c r="F410" s="18">
        <v>0</v>
      </c>
      <c r="G410" s="18">
        <v>0</v>
      </c>
    </row>
    <row r="411" spans="1:7" x14ac:dyDescent="0.3">
      <c r="A411" s="19">
        <v>378</v>
      </c>
      <c r="B411" s="21" t="s">
        <v>586</v>
      </c>
      <c r="C411" s="23" t="s">
        <v>57</v>
      </c>
      <c r="D411" s="20">
        <v>3</v>
      </c>
      <c r="E411" s="18">
        <v>0</v>
      </c>
      <c r="F411" s="18">
        <v>0</v>
      </c>
      <c r="G411" s="18">
        <v>0</v>
      </c>
    </row>
    <row r="412" spans="1:7" x14ac:dyDescent="0.3">
      <c r="A412" s="19">
        <v>378</v>
      </c>
      <c r="B412" s="21" t="s">
        <v>587</v>
      </c>
      <c r="C412" s="21" t="s">
        <v>588</v>
      </c>
      <c r="D412" s="20">
        <v>3</v>
      </c>
      <c r="E412" s="18">
        <v>0</v>
      </c>
      <c r="F412" s="18">
        <v>0</v>
      </c>
      <c r="G412" s="18">
        <v>0</v>
      </c>
    </row>
    <row r="413" spans="1:7" x14ac:dyDescent="0.3">
      <c r="A413" s="19">
        <v>378</v>
      </c>
      <c r="B413" s="32" t="s">
        <v>589</v>
      </c>
      <c r="C413" s="23" t="s">
        <v>23</v>
      </c>
      <c r="D413" s="20">
        <v>3</v>
      </c>
      <c r="E413" s="18">
        <v>0</v>
      </c>
      <c r="F413" s="18">
        <v>0</v>
      </c>
      <c r="G413" s="18">
        <v>0</v>
      </c>
    </row>
    <row r="414" spans="1:7" x14ac:dyDescent="0.3">
      <c r="A414" s="19">
        <v>378</v>
      </c>
      <c r="B414" s="21" t="s">
        <v>590</v>
      </c>
      <c r="C414" s="21" t="s">
        <v>591</v>
      </c>
      <c r="D414" s="20">
        <v>3</v>
      </c>
      <c r="E414" s="18">
        <v>0</v>
      </c>
      <c r="F414" s="18">
        <v>0</v>
      </c>
      <c r="G414" s="18">
        <v>0</v>
      </c>
    </row>
    <row r="415" spans="1:7" x14ac:dyDescent="0.3">
      <c r="A415" s="19">
        <v>378</v>
      </c>
      <c r="B415" s="21" t="s">
        <v>677</v>
      </c>
      <c r="C415" s="21" t="s">
        <v>34</v>
      </c>
      <c r="D415" s="20">
        <v>3</v>
      </c>
      <c r="E415" s="18">
        <v>0</v>
      </c>
      <c r="F415" s="18">
        <v>0</v>
      </c>
      <c r="G415" s="18">
        <v>0</v>
      </c>
    </row>
    <row r="416" spans="1:7" x14ac:dyDescent="0.3">
      <c r="A416" s="19">
        <v>378</v>
      </c>
      <c r="B416" s="21" t="s">
        <v>727</v>
      </c>
      <c r="C416" s="21" t="s">
        <v>728</v>
      </c>
      <c r="D416" s="20">
        <v>3</v>
      </c>
      <c r="E416" s="18">
        <v>0</v>
      </c>
      <c r="F416" s="18">
        <v>0</v>
      </c>
      <c r="G416" s="18">
        <v>0</v>
      </c>
    </row>
    <row r="417" spans="1:7" x14ac:dyDescent="0.3">
      <c r="A417" s="19">
        <v>378</v>
      </c>
      <c r="B417" s="21" t="s">
        <v>709</v>
      </c>
      <c r="C417" s="21" t="s">
        <v>753</v>
      </c>
      <c r="D417" s="20">
        <v>3</v>
      </c>
      <c r="E417" s="18">
        <v>0</v>
      </c>
      <c r="F417" s="18">
        <v>0</v>
      </c>
      <c r="G417" s="18">
        <v>0</v>
      </c>
    </row>
    <row r="418" spans="1:7" x14ac:dyDescent="0.3">
      <c r="A418" s="19">
        <v>378</v>
      </c>
      <c r="B418" s="23" t="s">
        <v>751</v>
      </c>
      <c r="C418" s="23" t="s">
        <v>699</v>
      </c>
      <c r="D418" s="20">
        <v>3</v>
      </c>
      <c r="E418" s="18">
        <v>0</v>
      </c>
      <c r="F418" s="18">
        <v>0</v>
      </c>
      <c r="G418" s="18">
        <v>0</v>
      </c>
    </row>
    <row r="419" spans="1:7" x14ac:dyDescent="0.3">
      <c r="A419" s="19">
        <v>415</v>
      </c>
      <c r="B419" s="21" t="s">
        <v>592</v>
      </c>
      <c r="C419" s="21" t="s">
        <v>9</v>
      </c>
      <c r="D419" s="20">
        <v>2</v>
      </c>
      <c r="E419" s="18">
        <v>0</v>
      </c>
      <c r="F419" s="18">
        <v>0</v>
      </c>
      <c r="G419" s="18">
        <v>0</v>
      </c>
    </row>
    <row r="420" spans="1:7" x14ac:dyDescent="0.3">
      <c r="A420" s="19">
        <v>415</v>
      </c>
      <c r="B420" s="21" t="s">
        <v>593</v>
      </c>
      <c r="C420" s="21" t="s">
        <v>594</v>
      </c>
      <c r="D420" s="20">
        <v>2</v>
      </c>
      <c r="E420" s="18">
        <v>0</v>
      </c>
      <c r="F420" s="18">
        <v>0</v>
      </c>
      <c r="G420" s="18">
        <v>0</v>
      </c>
    </row>
    <row r="421" spans="1:7" x14ac:dyDescent="0.3">
      <c r="A421" s="19">
        <v>415</v>
      </c>
      <c r="B421" s="21" t="s">
        <v>595</v>
      </c>
      <c r="C421" s="21" t="s">
        <v>48</v>
      </c>
      <c r="D421" s="20">
        <v>2</v>
      </c>
      <c r="E421" s="18">
        <v>0</v>
      </c>
      <c r="F421" s="18">
        <v>0</v>
      </c>
      <c r="G421" s="18">
        <v>0</v>
      </c>
    </row>
    <row r="422" spans="1:7" x14ac:dyDescent="0.3">
      <c r="A422" s="19">
        <v>415</v>
      </c>
      <c r="B422" s="21" t="s">
        <v>596</v>
      </c>
      <c r="C422" s="21" t="s">
        <v>64</v>
      </c>
      <c r="D422" s="20">
        <v>2</v>
      </c>
      <c r="E422" s="18">
        <v>0</v>
      </c>
      <c r="F422" s="18">
        <v>0</v>
      </c>
      <c r="G422" s="18">
        <v>0</v>
      </c>
    </row>
    <row r="423" spans="1:7" x14ac:dyDescent="0.3">
      <c r="A423" s="19">
        <v>415</v>
      </c>
      <c r="B423" s="21" t="s">
        <v>597</v>
      </c>
      <c r="C423" s="21" t="s">
        <v>591</v>
      </c>
      <c r="D423" s="20">
        <v>2</v>
      </c>
      <c r="E423" s="18">
        <v>0</v>
      </c>
      <c r="F423" s="18">
        <v>0</v>
      </c>
      <c r="G423" s="18">
        <v>0</v>
      </c>
    </row>
    <row r="424" spans="1:7" x14ac:dyDescent="0.3">
      <c r="A424" s="19">
        <v>415</v>
      </c>
      <c r="B424" s="21" t="s">
        <v>598</v>
      </c>
      <c r="C424" s="21" t="s">
        <v>29</v>
      </c>
      <c r="D424" s="20">
        <v>2</v>
      </c>
      <c r="E424" s="18">
        <v>0</v>
      </c>
      <c r="F424" s="18">
        <v>0</v>
      </c>
      <c r="G424" s="18">
        <v>0</v>
      </c>
    </row>
    <row r="425" spans="1:7" x14ac:dyDescent="0.3">
      <c r="A425" s="19">
        <v>415</v>
      </c>
      <c r="B425" s="21" t="s">
        <v>599</v>
      </c>
      <c r="C425" s="21" t="s">
        <v>42</v>
      </c>
      <c r="D425" s="20">
        <v>2</v>
      </c>
      <c r="E425" s="18">
        <v>0</v>
      </c>
      <c r="F425" s="18">
        <v>0</v>
      </c>
      <c r="G425" s="18">
        <v>0</v>
      </c>
    </row>
    <row r="426" spans="1:7" x14ac:dyDescent="0.3">
      <c r="A426" s="19">
        <v>415</v>
      </c>
      <c r="B426" s="21" t="s">
        <v>600</v>
      </c>
      <c r="C426" s="21" t="s">
        <v>601</v>
      </c>
      <c r="D426" s="20">
        <v>2</v>
      </c>
      <c r="E426" s="18">
        <v>0</v>
      </c>
      <c r="F426" s="18">
        <v>0</v>
      </c>
      <c r="G426" s="18">
        <v>0</v>
      </c>
    </row>
    <row r="427" spans="1:7" x14ac:dyDescent="0.3">
      <c r="A427" s="19">
        <v>415</v>
      </c>
      <c r="B427" s="21" t="s">
        <v>602</v>
      </c>
      <c r="C427" s="21" t="s">
        <v>603</v>
      </c>
      <c r="D427" s="20">
        <v>2</v>
      </c>
      <c r="E427" s="18">
        <v>0</v>
      </c>
      <c r="F427" s="18">
        <v>0</v>
      </c>
      <c r="G427" s="18">
        <v>0</v>
      </c>
    </row>
    <row r="428" spans="1:7" x14ac:dyDescent="0.3">
      <c r="A428" s="19">
        <v>415</v>
      </c>
      <c r="B428" s="23" t="s">
        <v>604</v>
      </c>
      <c r="C428" s="23" t="s">
        <v>361</v>
      </c>
      <c r="D428" s="20">
        <v>2</v>
      </c>
      <c r="E428" s="18">
        <v>0</v>
      </c>
      <c r="F428" s="18">
        <v>0</v>
      </c>
      <c r="G428" s="18">
        <v>0</v>
      </c>
    </row>
    <row r="429" spans="1:7" x14ac:dyDescent="0.3">
      <c r="A429" s="19">
        <v>415</v>
      </c>
      <c r="B429" s="23" t="s">
        <v>605</v>
      </c>
      <c r="C429" s="23" t="s">
        <v>23</v>
      </c>
      <c r="D429" s="20">
        <v>2</v>
      </c>
      <c r="E429" s="18">
        <v>0</v>
      </c>
      <c r="F429" s="18">
        <v>0</v>
      </c>
      <c r="G429" s="18">
        <v>0</v>
      </c>
    </row>
    <row r="430" spans="1:7" x14ac:dyDescent="0.3">
      <c r="A430" s="19">
        <v>415</v>
      </c>
      <c r="B430" s="21" t="s">
        <v>606</v>
      </c>
      <c r="C430" s="21" t="s">
        <v>171</v>
      </c>
      <c r="D430" s="20">
        <v>2</v>
      </c>
      <c r="E430" s="18">
        <v>0</v>
      </c>
      <c r="F430" s="18">
        <v>0</v>
      </c>
      <c r="G430" s="18">
        <v>0</v>
      </c>
    </row>
    <row r="431" spans="1:7" x14ac:dyDescent="0.3">
      <c r="A431" s="19">
        <v>415</v>
      </c>
      <c r="B431" s="23" t="s">
        <v>607</v>
      </c>
      <c r="C431" s="23" t="s">
        <v>608</v>
      </c>
      <c r="D431" s="20">
        <v>2</v>
      </c>
      <c r="E431" s="18">
        <v>0</v>
      </c>
      <c r="F431" s="18">
        <v>0</v>
      </c>
      <c r="G431" s="18">
        <v>0</v>
      </c>
    </row>
    <row r="432" spans="1:7" x14ac:dyDescent="0.3">
      <c r="A432" s="19">
        <v>415</v>
      </c>
      <c r="B432" s="21" t="s">
        <v>609</v>
      </c>
      <c r="C432" s="21" t="s">
        <v>33</v>
      </c>
      <c r="D432" s="20">
        <v>2</v>
      </c>
      <c r="E432" s="18">
        <v>0</v>
      </c>
      <c r="F432" s="18">
        <v>0</v>
      </c>
      <c r="G432" s="18">
        <v>0</v>
      </c>
    </row>
    <row r="433" spans="1:7" x14ac:dyDescent="0.3">
      <c r="A433" s="19">
        <v>415</v>
      </c>
      <c r="B433" s="21" t="s">
        <v>610</v>
      </c>
      <c r="C433" s="21" t="s">
        <v>33</v>
      </c>
      <c r="D433" s="20">
        <v>2</v>
      </c>
      <c r="E433" s="18">
        <v>0</v>
      </c>
      <c r="F433" s="18">
        <v>0</v>
      </c>
      <c r="G433" s="18">
        <v>0</v>
      </c>
    </row>
    <row r="434" spans="1:7" x14ac:dyDescent="0.3">
      <c r="A434" s="19">
        <v>415</v>
      </c>
      <c r="B434" s="21" t="s">
        <v>611</v>
      </c>
      <c r="C434" s="21" t="s">
        <v>29</v>
      </c>
      <c r="D434" s="20">
        <v>2</v>
      </c>
      <c r="E434" s="18">
        <v>0</v>
      </c>
      <c r="F434" s="18">
        <v>0</v>
      </c>
      <c r="G434" s="18">
        <v>0</v>
      </c>
    </row>
    <row r="435" spans="1:7" x14ac:dyDescent="0.3">
      <c r="A435" s="19">
        <v>415</v>
      </c>
      <c r="B435" s="21" t="s">
        <v>612</v>
      </c>
      <c r="C435" s="21" t="s">
        <v>51</v>
      </c>
      <c r="D435" s="20">
        <v>2</v>
      </c>
      <c r="E435" s="18">
        <v>0</v>
      </c>
      <c r="F435" s="18">
        <v>0</v>
      </c>
      <c r="G435" s="18">
        <v>0</v>
      </c>
    </row>
    <row r="436" spans="1:7" x14ac:dyDescent="0.3">
      <c r="A436" s="19">
        <v>415</v>
      </c>
      <c r="B436" s="21" t="s">
        <v>613</v>
      </c>
      <c r="C436" s="21" t="s">
        <v>614</v>
      </c>
      <c r="D436" s="20">
        <v>2</v>
      </c>
      <c r="E436" s="18">
        <v>0</v>
      </c>
      <c r="F436" s="18">
        <v>0</v>
      </c>
      <c r="G436" s="18">
        <v>0</v>
      </c>
    </row>
    <row r="437" spans="1:7" x14ac:dyDescent="0.3">
      <c r="A437" s="19">
        <v>415</v>
      </c>
      <c r="B437" s="21" t="s">
        <v>615</v>
      </c>
      <c r="C437" s="21" t="s">
        <v>359</v>
      </c>
      <c r="D437" s="20">
        <v>2</v>
      </c>
      <c r="E437" s="18">
        <v>0</v>
      </c>
      <c r="F437" s="18">
        <v>0</v>
      </c>
      <c r="G437" s="18">
        <v>0</v>
      </c>
    </row>
    <row r="438" spans="1:7" x14ac:dyDescent="0.3">
      <c r="A438" s="19">
        <v>415</v>
      </c>
      <c r="B438" s="21" t="s">
        <v>616</v>
      </c>
      <c r="C438" s="21" t="s">
        <v>499</v>
      </c>
      <c r="D438" s="20">
        <v>2</v>
      </c>
      <c r="E438" s="18">
        <v>0</v>
      </c>
      <c r="F438" s="18">
        <v>0</v>
      </c>
      <c r="G438" s="18">
        <v>0</v>
      </c>
    </row>
    <row r="439" spans="1:7" x14ac:dyDescent="0.3">
      <c r="A439" s="19">
        <v>415</v>
      </c>
      <c r="B439" s="23" t="s">
        <v>617</v>
      </c>
      <c r="C439" s="23" t="s">
        <v>618</v>
      </c>
      <c r="D439" s="20">
        <v>2</v>
      </c>
      <c r="E439" s="18">
        <v>0</v>
      </c>
      <c r="F439" s="18">
        <v>0</v>
      </c>
      <c r="G439" s="18">
        <v>0</v>
      </c>
    </row>
    <row r="440" spans="1:7" x14ac:dyDescent="0.3">
      <c r="A440" s="19">
        <v>415</v>
      </c>
      <c r="B440" s="21" t="s">
        <v>619</v>
      </c>
      <c r="C440" s="21" t="s">
        <v>19</v>
      </c>
      <c r="D440" s="20">
        <v>2</v>
      </c>
      <c r="E440" s="18">
        <v>0</v>
      </c>
      <c r="F440" s="18">
        <v>0</v>
      </c>
      <c r="G440" s="18">
        <v>0</v>
      </c>
    </row>
    <row r="441" spans="1:7" x14ac:dyDescent="0.3">
      <c r="A441" s="19">
        <v>415</v>
      </c>
      <c r="B441" s="21" t="s">
        <v>620</v>
      </c>
      <c r="C441" s="21" t="s">
        <v>38</v>
      </c>
      <c r="D441" s="20">
        <v>2</v>
      </c>
      <c r="E441" s="18">
        <v>0</v>
      </c>
      <c r="F441" s="18">
        <v>0</v>
      </c>
      <c r="G441" s="18">
        <v>0</v>
      </c>
    </row>
    <row r="442" spans="1:7" x14ac:dyDescent="0.3">
      <c r="A442" s="19">
        <v>415</v>
      </c>
      <c r="B442" s="21" t="s">
        <v>621</v>
      </c>
      <c r="C442" s="21" t="s">
        <v>25</v>
      </c>
      <c r="D442" s="20">
        <v>2</v>
      </c>
      <c r="E442" s="18">
        <v>0</v>
      </c>
      <c r="F442" s="18">
        <v>0</v>
      </c>
      <c r="G442" s="18">
        <v>0</v>
      </c>
    </row>
    <row r="443" spans="1:7" x14ac:dyDescent="0.3">
      <c r="A443" s="19">
        <v>415</v>
      </c>
      <c r="B443" s="23" t="s">
        <v>622</v>
      </c>
      <c r="C443" s="23" t="s">
        <v>11</v>
      </c>
      <c r="D443" s="20">
        <v>2</v>
      </c>
      <c r="E443" s="18">
        <v>0</v>
      </c>
      <c r="F443" s="18">
        <v>0</v>
      </c>
      <c r="G443" s="18">
        <v>0</v>
      </c>
    </row>
    <row r="444" spans="1:7" x14ac:dyDescent="0.3">
      <c r="A444" s="19">
        <v>415</v>
      </c>
      <c r="B444" s="23" t="s">
        <v>623</v>
      </c>
      <c r="C444" s="23" t="s">
        <v>460</v>
      </c>
      <c r="D444" s="20">
        <v>2</v>
      </c>
      <c r="E444" s="18">
        <v>0</v>
      </c>
      <c r="F444" s="18">
        <v>0</v>
      </c>
      <c r="G444" s="18">
        <v>0</v>
      </c>
    </row>
    <row r="445" spans="1:7" x14ac:dyDescent="0.3">
      <c r="A445" s="19">
        <v>415</v>
      </c>
      <c r="B445" s="23" t="s">
        <v>624</v>
      </c>
      <c r="C445" s="23" t="s">
        <v>37</v>
      </c>
      <c r="D445" s="20">
        <v>2</v>
      </c>
      <c r="E445" s="18">
        <v>0</v>
      </c>
      <c r="F445" s="18">
        <v>0</v>
      </c>
      <c r="G445" s="18">
        <v>0</v>
      </c>
    </row>
    <row r="446" spans="1:7" x14ac:dyDescent="0.3">
      <c r="A446" s="19">
        <v>415</v>
      </c>
      <c r="B446" s="21" t="s">
        <v>625</v>
      </c>
      <c r="C446" s="21" t="s">
        <v>6</v>
      </c>
      <c r="D446" s="20">
        <v>2</v>
      </c>
      <c r="E446" s="18">
        <v>0</v>
      </c>
      <c r="F446" s="18">
        <v>0</v>
      </c>
      <c r="G446" s="18">
        <v>0</v>
      </c>
    </row>
    <row r="447" spans="1:7" x14ac:dyDescent="0.3">
      <c r="A447" s="19">
        <v>415</v>
      </c>
      <c r="B447" s="21" t="s">
        <v>626</v>
      </c>
      <c r="C447" s="21" t="s">
        <v>627</v>
      </c>
      <c r="D447" s="20">
        <v>2</v>
      </c>
      <c r="E447" s="18">
        <v>0</v>
      </c>
      <c r="F447" s="18">
        <v>0</v>
      </c>
      <c r="G447" s="18">
        <v>0</v>
      </c>
    </row>
    <row r="448" spans="1:7" x14ac:dyDescent="0.3">
      <c r="A448" s="19">
        <v>415</v>
      </c>
      <c r="B448" s="32" t="s">
        <v>629</v>
      </c>
      <c r="C448" s="23" t="s">
        <v>9</v>
      </c>
      <c r="D448" s="20">
        <v>2</v>
      </c>
      <c r="E448" s="18">
        <v>0</v>
      </c>
      <c r="F448" s="18">
        <v>0</v>
      </c>
      <c r="G448" s="18">
        <v>0</v>
      </c>
    </row>
    <row r="449" spans="1:7" x14ac:dyDescent="0.3">
      <c r="A449" s="19">
        <v>415</v>
      </c>
      <c r="B449" s="32" t="s">
        <v>630</v>
      </c>
      <c r="C449" s="23" t="s">
        <v>34</v>
      </c>
      <c r="D449" s="20">
        <v>2</v>
      </c>
      <c r="E449" s="18">
        <v>0</v>
      </c>
      <c r="F449" s="18">
        <v>0</v>
      </c>
      <c r="G449" s="18">
        <v>0</v>
      </c>
    </row>
    <row r="450" spans="1:7" x14ac:dyDescent="0.3">
      <c r="A450" s="19">
        <v>415</v>
      </c>
      <c r="B450" s="21" t="s">
        <v>711</v>
      </c>
      <c r="C450" s="21" t="s">
        <v>685</v>
      </c>
      <c r="D450" s="20">
        <v>2</v>
      </c>
      <c r="E450" s="18">
        <v>0</v>
      </c>
      <c r="F450" s="18">
        <v>0</v>
      </c>
      <c r="G450" s="18">
        <v>0</v>
      </c>
    </row>
    <row r="451" spans="1:7" x14ac:dyDescent="0.3">
      <c r="A451" s="19">
        <v>415</v>
      </c>
      <c r="B451" s="21" t="s">
        <v>720</v>
      </c>
      <c r="C451" s="21" t="s">
        <v>35</v>
      </c>
      <c r="D451" s="20">
        <v>2</v>
      </c>
      <c r="E451" s="18">
        <v>0</v>
      </c>
      <c r="F451" s="18">
        <v>0</v>
      </c>
      <c r="G451" s="18">
        <v>0</v>
      </c>
    </row>
    <row r="452" spans="1:7" x14ac:dyDescent="0.3">
      <c r="A452" s="19">
        <v>415</v>
      </c>
      <c r="B452" s="21" t="s">
        <v>748</v>
      </c>
      <c r="C452" s="21" t="s">
        <v>699</v>
      </c>
      <c r="D452" s="20">
        <v>2</v>
      </c>
      <c r="E452" s="18">
        <v>0</v>
      </c>
      <c r="F452" s="18">
        <v>0</v>
      </c>
      <c r="G452" s="18">
        <v>0</v>
      </c>
    </row>
    <row r="453" spans="1:7" x14ac:dyDescent="0.3">
      <c r="A453" s="19">
        <v>415</v>
      </c>
      <c r="B453" s="23" t="s">
        <v>752</v>
      </c>
      <c r="C453" s="23" t="s">
        <v>33</v>
      </c>
      <c r="D453" s="20">
        <v>2</v>
      </c>
      <c r="E453" s="18">
        <v>0</v>
      </c>
      <c r="F453" s="18">
        <v>0</v>
      </c>
      <c r="G453" s="18">
        <v>0</v>
      </c>
    </row>
    <row r="454" spans="1:7" x14ac:dyDescent="0.3">
      <c r="A454" s="19">
        <v>450</v>
      </c>
      <c r="B454" s="21" t="s">
        <v>631</v>
      </c>
      <c r="C454" s="21" t="s">
        <v>42</v>
      </c>
      <c r="D454" s="20">
        <v>1</v>
      </c>
      <c r="E454" s="18">
        <v>0</v>
      </c>
      <c r="F454" s="18">
        <v>0</v>
      </c>
      <c r="G454" s="18">
        <v>0</v>
      </c>
    </row>
    <row r="455" spans="1:7" x14ac:dyDescent="0.3">
      <c r="A455" s="19">
        <v>450</v>
      </c>
      <c r="B455" s="23" t="s">
        <v>632</v>
      </c>
      <c r="C455" s="23" t="s">
        <v>27</v>
      </c>
      <c r="D455" s="20">
        <v>1</v>
      </c>
      <c r="E455" s="18">
        <v>0</v>
      </c>
      <c r="F455" s="18">
        <v>0</v>
      </c>
      <c r="G455" s="18">
        <v>0</v>
      </c>
    </row>
    <row r="456" spans="1:7" x14ac:dyDescent="0.3">
      <c r="A456" s="19">
        <v>450</v>
      </c>
      <c r="B456" s="23" t="s">
        <v>633</v>
      </c>
      <c r="C456" s="23" t="s">
        <v>53</v>
      </c>
      <c r="D456" s="20">
        <v>1</v>
      </c>
      <c r="E456" s="18">
        <v>0</v>
      </c>
      <c r="F456" s="18">
        <v>0</v>
      </c>
      <c r="G456" s="18">
        <v>0</v>
      </c>
    </row>
    <row r="457" spans="1:7" x14ac:dyDescent="0.3">
      <c r="A457" s="19">
        <v>450</v>
      </c>
      <c r="B457" s="21" t="s">
        <v>634</v>
      </c>
      <c r="C457" s="21" t="s">
        <v>54</v>
      </c>
      <c r="D457" s="20">
        <v>1</v>
      </c>
      <c r="E457" s="18">
        <v>0</v>
      </c>
      <c r="F457" s="18">
        <v>0</v>
      </c>
      <c r="G457" s="18">
        <v>0</v>
      </c>
    </row>
    <row r="458" spans="1:7" x14ac:dyDescent="0.3">
      <c r="A458" s="19">
        <v>450</v>
      </c>
      <c r="B458" s="21" t="s">
        <v>635</v>
      </c>
      <c r="C458" s="21" t="s">
        <v>636</v>
      </c>
      <c r="D458" s="20">
        <v>1</v>
      </c>
      <c r="E458" s="18">
        <v>0</v>
      </c>
      <c r="F458" s="18">
        <v>0</v>
      </c>
      <c r="G458" s="18">
        <v>0</v>
      </c>
    </row>
    <row r="459" spans="1:7" x14ac:dyDescent="0.3">
      <c r="A459" s="19">
        <v>450</v>
      </c>
      <c r="B459" s="21" t="s">
        <v>637</v>
      </c>
      <c r="C459" s="21" t="s">
        <v>51</v>
      </c>
      <c r="D459" s="20">
        <v>1</v>
      </c>
      <c r="E459" s="18">
        <v>0</v>
      </c>
      <c r="F459" s="18">
        <v>0</v>
      </c>
      <c r="G459" s="18">
        <v>0</v>
      </c>
    </row>
    <row r="460" spans="1:7" x14ac:dyDescent="0.3">
      <c r="A460" s="19">
        <v>450</v>
      </c>
      <c r="B460" s="21" t="s">
        <v>638</v>
      </c>
      <c r="C460" s="21" t="s">
        <v>20</v>
      </c>
      <c r="D460" s="20">
        <v>1</v>
      </c>
      <c r="E460" s="18">
        <v>0</v>
      </c>
      <c r="F460" s="18">
        <v>0</v>
      </c>
      <c r="G460" s="18">
        <v>0</v>
      </c>
    </row>
    <row r="461" spans="1:7" x14ac:dyDescent="0.3">
      <c r="A461" s="19">
        <v>450</v>
      </c>
      <c r="B461" s="21" t="s">
        <v>639</v>
      </c>
      <c r="C461" s="21" t="s">
        <v>23</v>
      </c>
      <c r="D461" s="20">
        <v>1</v>
      </c>
      <c r="E461" s="18">
        <v>0</v>
      </c>
      <c r="F461" s="18">
        <v>0</v>
      </c>
      <c r="G461" s="18">
        <v>0</v>
      </c>
    </row>
    <row r="462" spans="1:7" x14ac:dyDescent="0.3">
      <c r="A462" s="19">
        <v>450</v>
      </c>
      <c r="B462" s="21" t="s">
        <v>640</v>
      </c>
      <c r="C462" s="21" t="s">
        <v>37</v>
      </c>
      <c r="D462" s="20">
        <v>1</v>
      </c>
      <c r="E462" s="18">
        <v>0</v>
      </c>
      <c r="F462" s="18">
        <v>0</v>
      </c>
      <c r="G462" s="18">
        <v>0</v>
      </c>
    </row>
    <row r="463" spans="1:7" x14ac:dyDescent="0.3">
      <c r="A463" s="19">
        <v>450</v>
      </c>
      <c r="B463" s="21" t="s">
        <v>641</v>
      </c>
      <c r="C463" s="21" t="s">
        <v>18</v>
      </c>
      <c r="D463" s="20">
        <v>1</v>
      </c>
      <c r="E463" s="18">
        <v>0</v>
      </c>
      <c r="F463" s="18">
        <v>0</v>
      </c>
      <c r="G463" s="18">
        <v>0</v>
      </c>
    </row>
    <row r="464" spans="1:7" x14ac:dyDescent="0.3">
      <c r="A464" s="19">
        <v>450</v>
      </c>
      <c r="B464" s="23" t="s">
        <v>642</v>
      </c>
      <c r="C464" s="23" t="s">
        <v>643</v>
      </c>
      <c r="D464" s="20">
        <v>1</v>
      </c>
      <c r="E464" s="18">
        <v>0</v>
      </c>
      <c r="F464" s="18">
        <v>0</v>
      </c>
      <c r="G464" s="18">
        <v>0</v>
      </c>
    </row>
    <row r="465" spans="1:7" x14ac:dyDescent="0.3">
      <c r="A465" s="19">
        <v>450</v>
      </c>
      <c r="B465" s="23" t="s">
        <v>644</v>
      </c>
      <c r="C465" s="23" t="s">
        <v>41</v>
      </c>
      <c r="D465" s="20">
        <v>1</v>
      </c>
      <c r="E465" s="18">
        <v>0</v>
      </c>
      <c r="F465" s="18">
        <v>0</v>
      </c>
      <c r="G465" s="18">
        <v>0</v>
      </c>
    </row>
    <row r="466" spans="1:7" x14ac:dyDescent="0.3">
      <c r="A466" s="19">
        <v>450</v>
      </c>
      <c r="B466" s="21" t="s">
        <v>645</v>
      </c>
      <c r="C466" s="21" t="s">
        <v>61</v>
      </c>
      <c r="D466" s="20">
        <v>1</v>
      </c>
      <c r="E466" s="18">
        <v>0</v>
      </c>
      <c r="F466" s="18">
        <v>0</v>
      </c>
      <c r="G466" s="18">
        <v>0</v>
      </c>
    </row>
    <row r="467" spans="1:7" x14ac:dyDescent="0.3">
      <c r="A467" s="19">
        <v>450</v>
      </c>
      <c r="B467" s="23" t="s">
        <v>646</v>
      </c>
      <c r="C467" s="23" t="s">
        <v>25</v>
      </c>
      <c r="D467" s="20">
        <v>1</v>
      </c>
      <c r="E467" s="18">
        <v>0</v>
      </c>
      <c r="F467" s="18">
        <v>0</v>
      </c>
      <c r="G467" s="18">
        <v>0</v>
      </c>
    </row>
    <row r="468" spans="1:7" x14ac:dyDescent="0.3">
      <c r="A468" s="19">
        <v>450</v>
      </c>
      <c r="B468" s="21" t="s">
        <v>647</v>
      </c>
      <c r="C468" s="21" t="s">
        <v>12</v>
      </c>
      <c r="D468" s="20">
        <v>1</v>
      </c>
      <c r="E468" s="18">
        <v>0</v>
      </c>
      <c r="F468" s="18">
        <v>0</v>
      </c>
      <c r="G468" s="18">
        <v>0</v>
      </c>
    </row>
    <row r="469" spans="1:7" x14ac:dyDescent="0.3">
      <c r="A469" s="19">
        <v>450</v>
      </c>
      <c r="B469" s="21" t="s">
        <v>648</v>
      </c>
      <c r="C469" s="21" t="s">
        <v>33</v>
      </c>
      <c r="D469" s="20">
        <v>1</v>
      </c>
      <c r="E469" s="18">
        <v>0</v>
      </c>
      <c r="F469" s="18">
        <v>0</v>
      </c>
      <c r="G469" s="18">
        <v>0</v>
      </c>
    </row>
    <row r="470" spans="1:7" x14ac:dyDescent="0.3">
      <c r="A470" s="19">
        <v>450</v>
      </c>
      <c r="B470" s="21" t="s">
        <v>649</v>
      </c>
      <c r="C470" s="21" t="s">
        <v>34</v>
      </c>
      <c r="D470" s="20">
        <v>1</v>
      </c>
      <c r="E470" s="18">
        <v>0</v>
      </c>
      <c r="F470" s="18">
        <v>0</v>
      </c>
      <c r="G470" s="18">
        <v>0</v>
      </c>
    </row>
    <row r="471" spans="1:7" x14ac:dyDescent="0.3">
      <c r="A471" s="19">
        <v>450</v>
      </c>
      <c r="B471" s="21" t="s">
        <v>650</v>
      </c>
      <c r="C471" s="21" t="s">
        <v>9</v>
      </c>
      <c r="D471" s="20">
        <v>1</v>
      </c>
      <c r="E471" s="18">
        <v>0</v>
      </c>
      <c r="F471" s="18">
        <v>0</v>
      </c>
      <c r="G471" s="18">
        <v>0</v>
      </c>
    </row>
    <row r="472" spans="1:7" x14ac:dyDescent="0.3">
      <c r="A472" s="19">
        <v>450</v>
      </c>
      <c r="B472" s="23" t="s">
        <v>651</v>
      </c>
      <c r="C472" s="23" t="s">
        <v>652</v>
      </c>
      <c r="D472" s="20">
        <v>1</v>
      </c>
      <c r="E472" s="18">
        <v>0</v>
      </c>
      <c r="F472" s="18">
        <v>0</v>
      </c>
      <c r="G472" s="18">
        <v>0</v>
      </c>
    </row>
    <row r="473" spans="1:7" x14ac:dyDescent="0.3">
      <c r="A473" s="19">
        <v>450</v>
      </c>
      <c r="B473" s="21" t="s">
        <v>653</v>
      </c>
      <c r="C473" s="21" t="s">
        <v>20</v>
      </c>
      <c r="D473" s="20">
        <v>1</v>
      </c>
      <c r="E473" s="18">
        <v>0</v>
      </c>
      <c r="F473" s="18">
        <v>0</v>
      </c>
      <c r="G473" s="18">
        <v>0</v>
      </c>
    </row>
    <row r="474" spans="1:7" x14ac:dyDescent="0.3">
      <c r="A474" s="19">
        <v>450</v>
      </c>
      <c r="B474" s="23" t="s">
        <v>654</v>
      </c>
      <c r="C474" s="23" t="s">
        <v>655</v>
      </c>
      <c r="D474" s="20">
        <v>1</v>
      </c>
      <c r="E474" s="18">
        <v>0</v>
      </c>
      <c r="F474" s="18">
        <v>0</v>
      </c>
      <c r="G474" s="18">
        <v>0</v>
      </c>
    </row>
    <row r="475" spans="1:7" x14ac:dyDescent="0.3">
      <c r="A475" s="19">
        <v>450</v>
      </c>
      <c r="B475" s="23" t="s">
        <v>656</v>
      </c>
      <c r="C475" s="23" t="s">
        <v>563</v>
      </c>
      <c r="D475" s="20">
        <v>1</v>
      </c>
      <c r="E475" s="18">
        <v>0</v>
      </c>
      <c r="F475" s="18">
        <v>0</v>
      </c>
      <c r="G475" s="18">
        <v>0</v>
      </c>
    </row>
    <row r="476" spans="1:7" x14ac:dyDescent="0.3">
      <c r="A476" s="19">
        <v>450</v>
      </c>
      <c r="B476" s="23" t="s">
        <v>657</v>
      </c>
      <c r="C476" s="23" t="s">
        <v>34</v>
      </c>
      <c r="D476" s="20">
        <v>1</v>
      </c>
      <c r="E476" s="18">
        <v>0</v>
      </c>
      <c r="F476" s="18">
        <v>0</v>
      </c>
      <c r="G476" s="18">
        <v>0</v>
      </c>
    </row>
    <row r="477" spans="1:7" x14ac:dyDescent="0.3">
      <c r="A477" s="19">
        <v>450</v>
      </c>
      <c r="B477" s="21" t="s">
        <v>658</v>
      </c>
      <c r="C477" s="21" t="s">
        <v>12</v>
      </c>
      <c r="D477" s="20">
        <v>1</v>
      </c>
      <c r="E477" s="18">
        <v>0</v>
      </c>
      <c r="F477" s="18">
        <v>0</v>
      </c>
      <c r="G477" s="18">
        <v>0</v>
      </c>
    </row>
    <row r="478" spans="1:7" x14ac:dyDescent="0.3">
      <c r="A478" s="19">
        <v>450</v>
      </c>
      <c r="B478" s="22" t="s">
        <v>659</v>
      </c>
      <c r="C478" s="22" t="s">
        <v>660</v>
      </c>
      <c r="D478" s="20">
        <v>1</v>
      </c>
      <c r="E478" s="18">
        <v>0</v>
      </c>
      <c r="F478" s="18">
        <v>0</v>
      </c>
      <c r="G478" s="18">
        <v>0</v>
      </c>
    </row>
    <row r="479" spans="1:7" x14ac:dyDescent="0.3">
      <c r="A479" s="19">
        <v>450</v>
      </c>
      <c r="B479" s="23" t="s">
        <v>661</v>
      </c>
      <c r="C479" s="23" t="s">
        <v>34</v>
      </c>
      <c r="D479" s="20">
        <v>1</v>
      </c>
      <c r="E479" s="18">
        <v>0</v>
      </c>
      <c r="F479" s="18">
        <v>0</v>
      </c>
      <c r="G479" s="18">
        <v>0</v>
      </c>
    </row>
    <row r="480" spans="1:7" x14ac:dyDescent="0.3">
      <c r="A480" s="19">
        <v>450</v>
      </c>
      <c r="B480" s="21" t="s">
        <v>681</v>
      </c>
      <c r="C480" s="21" t="s">
        <v>72</v>
      </c>
      <c r="D480" s="20">
        <v>1</v>
      </c>
      <c r="E480" s="18">
        <v>0</v>
      </c>
      <c r="F480" s="18">
        <v>0</v>
      </c>
      <c r="G480" s="18">
        <v>0</v>
      </c>
    </row>
    <row r="481" spans="1:7" x14ac:dyDescent="0.3">
      <c r="A481" s="19">
        <v>450</v>
      </c>
      <c r="B481" s="23" t="s">
        <v>686</v>
      </c>
      <c r="C481" s="23" t="s">
        <v>687</v>
      </c>
      <c r="D481" s="20">
        <v>1</v>
      </c>
      <c r="E481" s="18">
        <v>0</v>
      </c>
      <c r="F481" s="18">
        <v>0</v>
      </c>
      <c r="G481" s="18">
        <v>0</v>
      </c>
    </row>
    <row r="482" spans="1:7" x14ac:dyDescent="0.3">
      <c r="A482" s="19">
        <v>450</v>
      </c>
      <c r="B482" s="21" t="s">
        <v>662</v>
      </c>
      <c r="C482" s="21" t="s">
        <v>663</v>
      </c>
      <c r="D482" s="20">
        <v>1</v>
      </c>
      <c r="E482" s="18">
        <v>0</v>
      </c>
      <c r="F482" s="18">
        <v>0</v>
      </c>
      <c r="G482" s="18">
        <v>0</v>
      </c>
    </row>
    <row r="483" spans="1:7" x14ac:dyDescent="0.3">
      <c r="B483" s="10">
        <v>478</v>
      </c>
      <c r="D483" s="27">
        <v>13482</v>
      </c>
      <c r="E483" s="27">
        <v>245</v>
      </c>
      <c r="F483" s="27">
        <v>248</v>
      </c>
      <c r="G483" s="27">
        <v>245</v>
      </c>
    </row>
    <row r="484" spans="1:7" x14ac:dyDescent="0.3">
      <c r="E484" s="24" t="s">
        <v>689</v>
      </c>
      <c r="F484" s="24" t="s">
        <v>689</v>
      </c>
      <c r="G484" s="24" t="s">
        <v>689</v>
      </c>
    </row>
    <row r="485" spans="1:7" x14ac:dyDescent="0.3">
      <c r="C485" s="26"/>
    </row>
    <row r="486" spans="1:7" x14ac:dyDescent="0.3">
      <c r="C486" s="29"/>
      <c r="D486" s="6">
        <v>13203</v>
      </c>
      <c r="E486" s="10"/>
      <c r="F486" s="10"/>
      <c r="G486" s="10"/>
    </row>
    <row r="487" spans="1:7" x14ac:dyDescent="0.3">
      <c r="C487" s="29" t="s">
        <v>705</v>
      </c>
      <c r="D487" s="6">
        <v>279</v>
      </c>
      <c r="E487" s="25"/>
      <c r="F487" s="25"/>
      <c r="G487" s="25"/>
    </row>
    <row r="488" spans="1:7" x14ac:dyDescent="0.3">
      <c r="C488" s="29" t="s">
        <v>746</v>
      </c>
      <c r="D488" s="6">
        <v>279</v>
      </c>
    </row>
    <row r="489" spans="1:7" x14ac:dyDescent="0.3">
      <c r="D489" s="31" t="s">
        <v>689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972A0-1488-463D-9E65-46029877BA5C}">
  <dimension ref="A1:C64"/>
  <sheetViews>
    <sheetView topLeftCell="A11" workbookViewId="0">
      <selection activeCell="G29" sqref="G29"/>
    </sheetView>
  </sheetViews>
  <sheetFormatPr baseColWidth="10" defaultColWidth="9.08984375" defaultRowHeight="10" x14ac:dyDescent="0.2"/>
  <cols>
    <col min="1" max="1" width="3.81640625" style="6" customWidth="1"/>
    <col min="2" max="2" width="26.36328125" style="1" customWidth="1"/>
    <col min="3" max="3" width="30.08984375" style="1" customWidth="1"/>
    <col min="4" max="16384" width="9.08984375" style="1"/>
  </cols>
  <sheetData>
    <row r="1" spans="1:3" s="5" customFormat="1" ht="13" x14ac:dyDescent="0.3">
      <c r="A1" s="11"/>
      <c r="B1" s="5" t="s">
        <v>733</v>
      </c>
    </row>
    <row r="2" spans="1:3" s="2" customFormat="1" ht="10.5" x14ac:dyDescent="0.25"/>
    <row r="3" spans="1:3" ht="10.5" x14ac:dyDescent="0.25">
      <c r="A3" s="12">
        <v>1</v>
      </c>
      <c r="B3" s="8" t="s">
        <v>169</v>
      </c>
      <c r="C3" s="8" t="s">
        <v>9</v>
      </c>
    </row>
    <row r="4" spans="1:3" ht="10.5" x14ac:dyDescent="0.25">
      <c r="A4" s="12">
        <v>2</v>
      </c>
      <c r="B4" s="8" t="s">
        <v>719</v>
      </c>
      <c r="C4" s="8" t="s">
        <v>33</v>
      </c>
    </row>
    <row r="5" spans="1:3" ht="10.5" x14ac:dyDescent="0.25">
      <c r="A5" s="12">
        <v>3</v>
      </c>
      <c r="B5" s="8" t="s">
        <v>726</v>
      </c>
      <c r="C5" s="9" t="s">
        <v>33</v>
      </c>
    </row>
    <row r="6" spans="1:3" ht="10.5" x14ac:dyDescent="0.25">
      <c r="A6" s="12">
        <v>4</v>
      </c>
      <c r="B6" s="8" t="s">
        <v>725</v>
      </c>
      <c r="C6" s="9" t="s">
        <v>33</v>
      </c>
    </row>
    <row r="7" spans="1:3" ht="10.5" x14ac:dyDescent="0.25">
      <c r="A7" s="12">
        <v>5</v>
      </c>
      <c r="B7" s="9" t="s">
        <v>674</v>
      </c>
      <c r="C7" s="9" t="s">
        <v>691</v>
      </c>
    </row>
    <row r="8" spans="1:3" ht="10.5" x14ac:dyDescent="0.25">
      <c r="A8" s="12">
        <v>6</v>
      </c>
      <c r="B8" s="9" t="s">
        <v>698</v>
      </c>
      <c r="C8" s="9" t="s">
        <v>699</v>
      </c>
    </row>
    <row r="9" spans="1:3" ht="10.5" x14ac:dyDescent="0.25">
      <c r="A9" s="12">
        <v>7</v>
      </c>
      <c r="B9" s="3" t="s">
        <v>729</v>
      </c>
      <c r="C9" s="9" t="s">
        <v>33</v>
      </c>
    </row>
    <row r="10" spans="1:3" ht="10.5" x14ac:dyDescent="0.25">
      <c r="A10" s="12">
        <v>8</v>
      </c>
      <c r="B10" s="8" t="s">
        <v>237</v>
      </c>
      <c r="C10" s="8" t="s">
        <v>9</v>
      </c>
    </row>
    <row r="11" spans="1:3" ht="10.5" x14ac:dyDescent="0.25">
      <c r="A11" s="12">
        <v>9</v>
      </c>
      <c r="B11" s="9" t="s">
        <v>714</v>
      </c>
      <c r="C11" s="9" t="s">
        <v>33</v>
      </c>
    </row>
    <row r="12" spans="1:3" ht="10.5" x14ac:dyDescent="0.25">
      <c r="A12" s="12">
        <v>10</v>
      </c>
      <c r="B12" s="9" t="s">
        <v>744</v>
      </c>
      <c r="C12" s="9" t="s">
        <v>33</v>
      </c>
    </row>
    <row r="14" spans="1:3" ht="13" x14ac:dyDescent="0.3">
      <c r="A14" s="11"/>
      <c r="B14" s="5" t="s">
        <v>734</v>
      </c>
      <c r="C14" s="5"/>
    </row>
    <row r="15" spans="1:3" ht="10.5" x14ac:dyDescent="0.25">
      <c r="A15" s="2"/>
      <c r="B15" s="2"/>
      <c r="C15" s="2"/>
    </row>
    <row r="16" spans="1:3" ht="10.5" x14ac:dyDescent="0.25">
      <c r="A16" s="12">
        <v>1</v>
      </c>
      <c r="B16" s="8" t="s">
        <v>741</v>
      </c>
      <c r="C16" s="8" t="s">
        <v>33</v>
      </c>
    </row>
    <row r="17" spans="1:3" ht="10.5" x14ac:dyDescent="0.25">
      <c r="A17" s="12">
        <v>2</v>
      </c>
      <c r="B17" s="8" t="s">
        <v>726</v>
      </c>
      <c r="C17" s="9" t="s">
        <v>33</v>
      </c>
    </row>
    <row r="18" spans="1:3" ht="10.5" x14ac:dyDescent="0.25">
      <c r="A18" s="12">
        <v>3</v>
      </c>
      <c r="B18" s="9" t="s">
        <v>714</v>
      </c>
      <c r="C18" s="9" t="s">
        <v>33</v>
      </c>
    </row>
    <row r="19" spans="1:3" ht="10.5" x14ac:dyDescent="0.25">
      <c r="A19" s="12">
        <v>4</v>
      </c>
      <c r="B19" s="8" t="s">
        <v>725</v>
      </c>
      <c r="C19" s="9" t="s">
        <v>33</v>
      </c>
    </row>
    <row r="20" spans="1:3" ht="10.5" x14ac:dyDescent="0.25">
      <c r="A20" s="12">
        <v>5</v>
      </c>
      <c r="B20" s="3" t="s">
        <v>729</v>
      </c>
      <c r="C20" s="9" t="s">
        <v>33</v>
      </c>
    </row>
    <row r="21" spans="1:3" ht="10.5" x14ac:dyDescent="0.25">
      <c r="A21" s="12">
        <v>6</v>
      </c>
      <c r="B21" s="8" t="s">
        <v>719</v>
      </c>
      <c r="C21" s="8" t="s">
        <v>33</v>
      </c>
    </row>
    <row r="22" spans="1:3" ht="10.5" x14ac:dyDescent="0.25">
      <c r="A22" s="12">
        <v>7</v>
      </c>
      <c r="B22" s="9" t="s">
        <v>744</v>
      </c>
      <c r="C22" s="9" t="s">
        <v>33</v>
      </c>
    </row>
    <row r="23" spans="1:3" ht="10.5" x14ac:dyDescent="0.25">
      <c r="A23" s="12">
        <v>8</v>
      </c>
      <c r="B23" s="9" t="s">
        <v>698</v>
      </c>
      <c r="C23" s="9" t="s">
        <v>699</v>
      </c>
    </row>
    <row r="24" spans="1:3" ht="10.5" x14ac:dyDescent="0.25">
      <c r="A24" s="12">
        <v>9</v>
      </c>
      <c r="B24" s="8" t="s">
        <v>695</v>
      </c>
      <c r="C24" s="8" t="s">
        <v>738</v>
      </c>
    </row>
    <row r="25" spans="1:3" ht="10.5" x14ac:dyDescent="0.25">
      <c r="A25" s="12">
        <v>10</v>
      </c>
      <c r="B25" s="8" t="s">
        <v>737</v>
      </c>
      <c r="C25" s="8" t="s">
        <v>738</v>
      </c>
    </row>
    <row r="27" spans="1:3" ht="13" x14ac:dyDescent="0.3">
      <c r="A27" s="11"/>
      <c r="B27" s="5" t="s">
        <v>732</v>
      </c>
      <c r="C27" s="5"/>
    </row>
    <row r="28" spans="1:3" ht="10.5" x14ac:dyDescent="0.25">
      <c r="A28" s="2"/>
      <c r="B28" s="2"/>
      <c r="C28" s="2"/>
    </row>
    <row r="29" spans="1:3" ht="10.5" x14ac:dyDescent="0.25">
      <c r="A29" s="12">
        <v>1</v>
      </c>
      <c r="B29" s="8" t="s">
        <v>718</v>
      </c>
      <c r="C29" s="8" t="s">
        <v>9</v>
      </c>
    </row>
    <row r="30" spans="1:3" ht="10.5" x14ac:dyDescent="0.25">
      <c r="A30" s="12">
        <v>2</v>
      </c>
      <c r="B30" s="9" t="s">
        <v>694</v>
      </c>
      <c r="C30" s="9" t="s">
        <v>33</v>
      </c>
    </row>
    <row r="31" spans="1:3" ht="10.5" x14ac:dyDescent="0.25">
      <c r="A31" s="12">
        <v>3</v>
      </c>
      <c r="B31" s="8" t="s">
        <v>737</v>
      </c>
      <c r="C31" s="8" t="s">
        <v>738</v>
      </c>
    </row>
    <row r="32" spans="1:3" ht="10.5" x14ac:dyDescent="0.25">
      <c r="A32" s="12">
        <v>4</v>
      </c>
      <c r="B32" s="8" t="s">
        <v>496</v>
      </c>
      <c r="C32" s="9" t="s">
        <v>33</v>
      </c>
    </row>
    <row r="33" spans="1:3" ht="10.5" x14ac:dyDescent="0.25">
      <c r="A33" s="12">
        <v>5</v>
      </c>
      <c r="B33" s="9" t="s">
        <v>739</v>
      </c>
      <c r="C33" s="9" t="s">
        <v>33</v>
      </c>
    </row>
    <row r="34" spans="1:3" ht="10.5" x14ac:dyDescent="0.25">
      <c r="A34" s="12">
        <v>6</v>
      </c>
      <c r="B34" s="8" t="s">
        <v>628</v>
      </c>
      <c r="C34" s="9" t="s">
        <v>51</v>
      </c>
    </row>
    <row r="35" spans="1:3" ht="10.5" x14ac:dyDescent="0.25">
      <c r="A35" s="12">
        <v>7</v>
      </c>
      <c r="B35" s="8" t="s">
        <v>740</v>
      </c>
      <c r="C35" s="8" t="s">
        <v>34</v>
      </c>
    </row>
    <row r="36" spans="1:3" ht="10.5" x14ac:dyDescent="0.25">
      <c r="A36" s="12">
        <v>8</v>
      </c>
      <c r="B36" s="8" t="s">
        <v>726</v>
      </c>
      <c r="C36" s="9" t="s">
        <v>33</v>
      </c>
    </row>
    <row r="37" spans="1:3" ht="10.5" x14ac:dyDescent="0.25">
      <c r="A37" s="12">
        <v>9</v>
      </c>
      <c r="B37" s="9" t="s">
        <v>682</v>
      </c>
      <c r="C37" s="9" t="s">
        <v>33</v>
      </c>
    </row>
    <row r="38" spans="1:3" ht="10.5" x14ac:dyDescent="0.25">
      <c r="A38" s="12">
        <v>10</v>
      </c>
      <c r="B38" s="9" t="s">
        <v>741</v>
      </c>
      <c r="C38" s="9" t="s">
        <v>33</v>
      </c>
    </row>
    <row r="40" spans="1:3" ht="13" x14ac:dyDescent="0.3">
      <c r="A40" s="11"/>
      <c r="B40" s="5" t="s">
        <v>735</v>
      </c>
      <c r="C40" s="5"/>
    </row>
    <row r="41" spans="1:3" ht="10.5" x14ac:dyDescent="0.25">
      <c r="A41" s="2"/>
      <c r="B41" s="2"/>
      <c r="C41" s="2"/>
    </row>
    <row r="42" spans="1:3" ht="10.5" x14ac:dyDescent="0.25">
      <c r="A42" s="12">
        <v>1</v>
      </c>
      <c r="B42" s="9" t="s">
        <v>682</v>
      </c>
      <c r="C42" s="9" t="s">
        <v>33</v>
      </c>
    </row>
    <row r="43" spans="1:3" ht="10.5" x14ac:dyDescent="0.25">
      <c r="A43" s="12">
        <v>2</v>
      </c>
      <c r="B43" s="28" t="s">
        <v>722</v>
      </c>
      <c r="C43" s="28" t="s">
        <v>33</v>
      </c>
    </row>
    <row r="44" spans="1:3" ht="10.5" x14ac:dyDescent="0.25">
      <c r="A44" s="12">
        <v>3</v>
      </c>
      <c r="B44" s="9" t="s">
        <v>701</v>
      </c>
      <c r="C44" s="9" t="s">
        <v>699</v>
      </c>
    </row>
    <row r="45" spans="1:3" ht="10.5" x14ac:dyDescent="0.25">
      <c r="A45" s="12">
        <v>4</v>
      </c>
      <c r="B45" s="9" t="s">
        <v>725</v>
      </c>
      <c r="C45" s="9" t="s">
        <v>33</v>
      </c>
    </row>
    <row r="46" spans="1:3" ht="10.5" x14ac:dyDescent="0.25">
      <c r="A46" s="12">
        <v>5</v>
      </c>
      <c r="B46" s="9" t="s">
        <v>744</v>
      </c>
      <c r="C46" s="9" t="s">
        <v>33</v>
      </c>
    </row>
    <row r="47" spans="1:3" ht="10.5" x14ac:dyDescent="0.25">
      <c r="A47" s="12">
        <v>6</v>
      </c>
      <c r="B47" s="9" t="s">
        <v>698</v>
      </c>
      <c r="C47" s="9" t="s">
        <v>699</v>
      </c>
    </row>
    <row r="48" spans="1:3" ht="10.5" x14ac:dyDescent="0.25">
      <c r="A48" s="33">
        <v>7</v>
      </c>
      <c r="B48" s="9" t="s">
        <v>679</v>
      </c>
      <c r="C48" s="9" t="s">
        <v>706</v>
      </c>
    </row>
    <row r="49" spans="1:3" ht="10.5" x14ac:dyDescent="0.25">
      <c r="A49" s="33">
        <v>7</v>
      </c>
      <c r="B49" s="28" t="s">
        <v>517</v>
      </c>
      <c r="C49" s="28" t="s">
        <v>35</v>
      </c>
    </row>
    <row r="50" spans="1:3" ht="10.5" x14ac:dyDescent="0.25">
      <c r="A50" s="12">
        <v>9</v>
      </c>
      <c r="B50" s="9" t="s">
        <v>730</v>
      </c>
      <c r="C50" s="9" t="s">
        <v>51</v>
      </c>
    </row>
    <row r="51" spans="1:3" ht="10.5" x14ac:dyDescent="0.25">
      <c r="A51" s="12">
        <v>10</v>
      </c>
      <c r="B51" s="8" t="s">
        <v>745</v>
      </c>
      <c r="C51" s="9" t="s">
        <v>54</v>
      </c>
    </row>
    <row r="53" spans="1:3" ht="13" x14ac:dyDescent="0.3">
      <c r="A53" s="11"/>
      <c r="B53" s="5" t="s">
        <v>736</v>
      </c>
      <c r="C53" s="5"/>
    </row>
    <row r="54" spans="1:3" ht="10.5" x14ac:dyDescent="0.25">
      <c r="A54" s="2"/>
      <c r="B54" s="2"/>
      <c r="C54" s="2"/>
    </row>
    <row r="55" spans="1:3" ht="10.5" x14ac:dyDescent="0.25">
      <c r="A55" s="12">
        <v>1</v>
      </c>
      <c r="B55" s="9" t="s">
        <v>682</v>
      </c>
      <c r="C55" s="9" t="s">
        <v>33</v>
      </c>
    </row>
    <row r="56" spans="1:3" ht="10.5" x14ac:dyDescent="0.25">
      <c r="A56" s="12">
        <v>2</v>
      </c>
      <c r="B56" s="9" t="s">
        <v>730</v>
      </c>
      <c r="C56" s="9" t="s">
        <v>51</v>
      </c>
    </row>
    <row r="57" spans="1:3" ht="10.5" x14ac:dyDescent="0.25">
      <c r="A57" s="12">
        <v>3</v>
      </c>
      <c r="B57" s="28" t="s">
        <v>517</v>
      </c>
      <c r="C57" s="28" t="s">
        <v>35</v>
      </c>
    </row>
    <row r="58" spans="1:3" ht="10.5" x14ac:dyDescent="0.25">
      <c r="A58" s="12">
        <v>4</v>
      </c>
      <c r="B58" s="8" t="s">
        <v>714</v>
      </c>
      <c r="C58" s="8" t="s">
        <v>33</v>
      </c>
    </row>
    <row r="59" spans="1:3" ht="10.5" x14ac:dyDescent="0.25">
      <c r="A59" s="12">
        <v>5</v>
      </c>
      <c r="B59" s="8" t="s">
        <v>697</v>
      </c>
      <c r="C59" s="8" t="s">
        <v>33</v>
      </c>
    </row>
    <row r="60" spans="1:3" ht="10.5" x14ac:dyDescent="0.25">
      <c r="A60" s="12">
        <v>6</v>
      </c>
      <c r="B60" s="9" t="s">
        <v>679</v>
      </c>
      <c r="C60" s="9" t="s">
        <v>706</v>
      </c>
    </row>
    <row r="61" spans="1:3" ht="10.5" x14ac:dyDescent="0.25">
      <c r="A61" s="12">
        <v>7</v>
      </c>
      <c r="B61" s="30" t="s">
        <v>743</v>
      </c>
      <c r="C61" s="9" t="s">
        <v>699</v>
      </c>
    </row>
    <row r="62" spans="1:3" ht="10.5" x14ac:dyDescent="0.25">
      <c r="A62" s="12">
        <v>8</v>
      </c>
      <c r="B62" s="9" t="s">
        <v>744</v>
      </c>
      <c r="C62" s="9" t="s">
        <v>33</v>
      </c>
    </row>
    <row r="63" spans="1:3" ht="10.5" x14ac:dyDescent="0.25">
      <c r="A63" s="12">
        <v>9</v>
      </c>
      <c r="B63" s="30" t="s">
        <v>694</v>
      </c>
      <c r="C63" s="9" t="s">
        <v>33</v>
      </c>
    </row>
    <row r="64" spans="1:3" ht="10.5" x14ac:dyDescent="0.25">
      <c r="A64" s="12">
        <v>10</v>
      </c>
      <c r="B64" s="9" t="s">
        <v>716</v>
      </c>
      <c r="C64" s="9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er xmlns="cde08d12-3acb-4419-b123-1a219b3b844f">Adelskalenderen</Dokumenter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AB47FDD30C4AB47F791E9BD6A4A8" ma:contentTypeVersion="2" ma:contentTypeDescription="Opprett et nytt dokument." ma:contentTypeScope="" ma:versionID="5c487a95fbc4938d712c875571ade87f">
  <xsd:schema xmlns:xsd="http://www.w3.org/2001/XMLSchema" xmlns:xs="http://www.w3.org/2001/XMLSchema" xmlns:p="http://schemas.microsoft.com/office/2006/metadata/properties" xmlns:ns1="http://schemas.microsoft.com/sharepoint/v3" xmlns:ns2="cde08d12-3acb-4419-b123-1a219b3b844f" targetNamespace="http://schemas.microsoft.com/office/2006/metadata/properties" ma:root="true" ma:fieldsID="0205daf7f3c868ca1c67bfdae2f1f3ff" ns1:_="" ns2:_="">
    <xsd:import namespace="http://schemas.microsoft.com/sharepoint/v3"/>
    <xsd:import namespace="cde08d12-3acb-4419-b123-1a219b3b844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kumen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08d12-3acb-4419-b123-1a219b3b844f" elementFormDefault="qualified">
    <xsd:import namespace="http://schemas.microsoft.com/office/2006/documentManagement/types"/>
    <xsd:import namespace="http://schemas.microsoft.com/office/infopath/2007/PartnerControls"/>
    <xsd:element name="Dokumenter" ma:index="10" ma:displayName="Dokumenter" ma:default="Adelskalenderen" ma:format="Dropdown" ma:internalName="Dokumenter">
      <xsd:simpleType>
        <xsd:restriction base="dms:Choice">
          <xsd:enumeration value="Adelskalenderen"/>
          <xsd:enumeration value="Nasjonale mesterskap"/>
          <xsd:enumeration value="Nordisk mesterskap"/>
          <xsd:enumeration value="EM"/>
          <xsd:enumeration value="VM"/>
          <xsd:enumeration value="World Games"/>
          <xsd:enumeration value="VC"/>
          <xsd:enumeration value="NOFs merke"/>
          <xsd:enumeration value="O-Festivalen"/>
          <xsd:enumeration value="Norgescu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2DBAB13-1B9F-4252-B6A5-C984D1DDEE42}">
  <ds:schemaRefs>
    <ds:schemaRef ds:uri="http://schemas.microsoft.com/office/2006/metadata/properties"/>
    <ds:schemaRef ds:uri="http://schemas.microsoft.com/office/infopath/2007/PartnerControls"/>
    <ds:schemaRef ds:uri="cde08d12-3acb-4419-b123-1a219b3b844f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CD6D3A2-5694-4096-AFDC-E16DA6CCE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e08d12-3acb-4419-b123-1a219b3b8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4AA127-BF3D-4A1E-8B2B-4EE77ECE57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FDE6B78-E37E-4D58-B71B-5960213008A0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Navngitte områder</vt:lpstr>
      </vt:variant>
      <vt:variant>
        <vt:i4>1</vt:i4>
      </vt:variant>
    </vt:vector>
  </HeadingPairs>
  <TitlesOfParts>
    <vt:vector size="6" baseType="lpstr">
      <vt:lpstr>ADELSKALENDER HERRER SAMMENLAGT</vt:lpstr>
      <vt:lpstr>NM-konge 2025</vt:lpstr>
      <vt:lpstr>Resultater 2025</vt:lpstr>
      <vt:lpstr>Pr 2024</vt:lpstr>
      <vt:lpstr>Ark1</vt:lpstr>
      <vt:lpstr>'Resultater 2025'!Utskriftstitler</vt:lpstr>
    </vt:vector>
  </TitlesOfParts>
  <Company>Norges Idrettsforbund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Adelskalender</dc:title>
  <dc:creator>us-mesk</dc:creator>
  <cp:lastModifiedBy>Blomseth, Stein</cp:lastModifiedBy>
  <cp:lastPrinted>2008-09-11T11:36:35Z</cp:lastPrinted>
  <dcterms:created xsi:type="dcterms:W3CDTF">2006-08-25T07:41:17Z</dcterms:created>
  <dcterms:modified xsi:type="dcterms:W3CDTF">2025-09-18T14:13:48Z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