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NM-uka/"/>
    </mc:Choice>
  </mc:AlternateContent>
  <xr:revisionPtr revIDLastSave="71" documentId="8_{A346A1CB-93D7-4D34-8FD8-D0E8D5E61187}" xr6:coauthVersionLast="47" xr6:coauthVersionMax="47" xr10:uidLastSave="{2173D7F2-0CD0-45BA-9959-802E67A71D79}"/>
  <bookViews>
    <workbookView xWindow="-110" yWindow="-110" windowWidth="19420" windowHeight="1030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5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113" i="1"/>
  <c r="G113" i="1"/>
  <c r="F113" i="1"/>
  <c r="E113" i="1"/>
  <c r="H128" i="1"/>
  <c r="G128" i="1"/>
  <c r="F128" i="1"/>
  <c r="E128" i="1"/>
  <c r="H99" i="1"/>
  <c r="G99" i="1"/>
  <c r="F99" i="1"/>
  <c r="E99" i="1"/>
  <c r="H129" i="1"/>
  <c r="G129" i="1"/>
  <c r="F129" i="1"/>
  <c r="E129" i="1"/>
  <c r="H68" i="1"/>
  <c r="G68" i="1"/>
  <c r="F68" i="1"/>
  <c r="E68" i="1"/>
  <c r="H58" i="1"/>
  <c r="G58" i="1"/>
  <c r="F58" i="1"/>
  <c r="E58" i="1"/>
  <c r="H35" i="1"/>
  <c r="G35" i="1"/>
  <c r="F35" i="1"/>
  <c r="E35" i="1"/>
  <c r="H80" i="1"/>
  <c r="G80" i="1"/>
  <c r="F80" i="1"/>
  <c r="E80" i="1"/>
  <c r="H47" i="1"/>
  <c r="G47" i="1"/>
  <c r="F47" i="1"/>
  <c r="E47" i="1"/>
  <c r="H60" i="1"/>
  <c r="G60" i="1"/>
  <c r="F60" i="1"/>
  <c r="E60" i="1"/>
  <c r="H112" i="1"/>
  <c r="G112" i="1"/>
  <c r="F112" i="1"/>
  <c r="E112" i="1"/>
  <c r="H98" i="1"/>
  <c r="G98" i="1"/>
  <c r="F98" i="1"/>
  <c r="E98" i="1"/>
  <c r="H94" i="1"/>
  <c r="G94" i="1"/>
  <c r="F94" i="1"/>
  <c r="E94" i="1"/>
  <c r="H73" i="1"/>
  <c r="G73" i="1"/>
  <c r="F73" i="1"/>
  <c r="E73" i="1"/>
  <c r="H27" i="1"/>
  <c r="G27" i="1"/>
  <c r="F27" i="1"/>
  <c r="E27" i="1"/>
  <c r="H130" i="1"/>
  <c r="G130" i="1"/>
  <c r="F130" i="1"/>
  <c r="E130" i="1"/>
  <c r="H127" i="1"/>
  <c r="G127" i="1"/>
  <c r="F127" i="1"/>
  <c r="E127" i="1"/>
  <c r="H126" i="1"/>
  <c r="G126" i="1"/>
  <c r="F126" i="1"/>
  <c r="E126" i="1"/>
  <c r="H125" i="1"/>
  <c r="G125" i="1"/>
  <c r="F125" i="1"/>
  <c r="E125" i="1"/>
  <c r="H124" i="1"/>
  <c r="G124" i="1"/>
  <c r="F124" i="1"/>
  <c r="E124" i="1"/>
  <c r="H123" i="1"/>
  <c r="G123" i="1"/>
  <c r="F123" i="1"/>
  <c r="E123" i="1"/>
  <c r="H122" i="1"/>
  <c r="G122" i="1"/>
  <c r="F122" i="1"/>
  <c r="E122" i="1"/>
  <c r="H121" i="1"/>
  <c r="G121" i="1"/>
  <c r="F121" i="1"/>
  <c r="E121" i="1"/>
  <c r="H120" i="1"/>
  <c r="G120" i="1"/>
  <c r="F120" i="1"/>
  <c r="E120" i="1"/>
  <c r="H119" i="1"/>
  <c r="G119" i="1"/>
  <c r="F119" i="1"/>
  <c r="E119" i="1"/>
  <c r="H118" i="1"/>
  <c r="G118" i="1"/>
  <c r="F118" i="1"/>
  <c r="E118" i="1"/>
  <c r="H117" i="1"/>
  <c r="G117" i="1"/>
  <c r="F117" i="1"/>
  <c r="E117" i="1"/>
  <c r="H116" i="1"/>
  <c r="G116" i="1"/>
  <c r="F116" i="1"/>
  <c r="E116" i="1"/>
  <c r="H115" i="1"/>
  <c r="G115" i="1"/>
  <c r="F115" i="1"/>
  <c r="E115" i="1"/>
  <c r="H114" i="1"/>
  <c r="G114" i="1"/>
  <c r="F114" i="1"/>
  <c r="E114" i="1"/>
  <c r="H111" i="1"/>
  <c r="G111" i="1"/>
  <c r="F111" i="1"/>
  <c r="E111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7" i="1"/>
  <c r="G107" i="1"/>
  <c r="F107" i="1"/>
  <c r="E107" i="1"/>
  <c r="H106" i="1"/>
  <c r="G106" i="1"/>
  <c r="F106" i="1"/>
  <c r="E106" i="1"/>
  <c r="H105" i="1"/>
  <c r="G105" i="1"/>
  <c r="F105" i="1"/>
  <c r="E105" i="1"/>
  <c r="H104" i="1"/>
  <c r="G104" i="1"/>
  <c r="F104" i="1"/>
  <c r="E104" i="1"/>
  <c r="H103" i="1"/>
  <c r="G103" i="1"/>
  <c r="F103" i="1"/>
  <c r="E103" i="1"/>
  <c r="H102" i="1"/>
  <c r="G102" i="1"/>
  <c r="F102" i="1"/>
  <c r="E102" i="1"/>
  <c r="H101" i="1"/>
  <c r="G101" i="1"/>
  <c r="F101" i="1"/>
  <c r="E101" i="1"/>
  <c r="H100" i="1"/>
  <c r="G100" i="1"/>
  <c r="F100" i="1"/>
  <c r="E100" i="1"/>
  <c r="H88" i="1"/>
  <c r="G88" i="1"/>
  <c r="F88" i="1"/>
  <c r="E88" i="1"/>
  <c r="H97" i="1"/>
  <c r="G97" i="1"/>
  <c r="F97" i="1"/>
  <c r="E97" i="1"/>
  <c r="H96" i="1"/>
  <c r="G96" i="1"/>
  <c r="F96" i="1"/>
  <c r="E96" i="1"/>
  <c r="H95" i="1"/>
  <c r="G95" i="1"/>
  <c r="F95" i="1"/>
  <c r="E95" i="1"/>
  <c r="H93" i="1"/>
  <c r="G93" i="1"/>
  <c r="F93" i="1"/>
  <c r="E93" i="1"/>
  <c r="H92" i="1"/>
  <c r="G92" i="1"/>
  <c r="F92" i="1"/>
  <c r="E92" i="1"/>
  <c r="H91" i="1"/>
  <c r="G91" i="1"/>
  <c r="F91" i="1"/>
  <c r="E91" i="1"/>
  <c r="H90" i="1"/>
  <c r="G90" i="1"/>
  <c r="F90" i="1"/>
  <c r="E90" i="1"/>
  <c r="H89" i="1"/>
  <c r="G89" i="1"/>
  <c r="F89" i="1"/>
  <c r="E89" i="1"/>
  <c r="H30" i="1"/>
  <c r="G30" i="1"/>
  <c r="F30" i="1"/>
  <c r="E30" i="1"/>
  <c r="H72" i="1"/>
  <c r="G72" i="1"/>
  <c r="F72" i="1"/>
  <c r="E72" i="1"/>
  <c r="H87" i="1"/>
  <c r="G87" i="1"/>
  <c r="F87" i="1"/>
  <c r="E87" i="1"/>
  <c r="H86" i="1"/>
  <c r="G86" i="1"/>
  <c r="F86" i="1"/>
  <c r="E86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81" i="1"/>
  <c r="G81" i="1"/>
  <c r="F81" i="1"/>
  <c r="E81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H75" i="1"/>
  <c r="G75" i="1"/>
  <c r="F75" i="1"/>
  <c r="E75" i="1"/>
  <c r="H74" i="1"/>
  <c r="G74" i="1"/>
  <c r="F74" i="1"/>
  <c r="E74" i="1"/>
  <c r="H71" i="1"/>
  <c r="G71" i="1"/>
  <c r="F71" i="1"/>
  <c r="E71" i="1"/>
  <c r="H48" i="1"/>
  <c r="G48" i="1"/>
  <c r="F48" i="1"/>
  <c r="E48" i="1"/>
  <c r="H70" i="1"/>
  <c r="G70" i="1"/>
  <c r="F70" i="1"/>
  <c r="E70" i="1"/>
  <c r="H69" i="1"/>
  <c r="G69" i="1"/>
  <c r="F69" i="1"/>
  <c r="E69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1" i="1"/>
  <c r="G61" i="1"/>
  <c r="F61" i="1"/>
  <c r="E61" i="1"/>
  <c r="H59" i="1"/>
  <c r="G59" i="1"/>
  <c r="F59" i="1"/>
  <c r="E59" i="1"/>
  <c r="H57" i="1"/>
  <c r="G57" i="1"/>
  <c r="F57" i="1"/>
  <c r="E57" i="1"/>
  <c r="H56" i="1"/>
  <c r="G56" i="1"/>
  <c r="F56" i="1"/>
  <c r="E56" i="1"/>
  <c r="H34" i="1"/>
  <c r="G34" i="1"/>
  <c r="F34" i="1"/>
  <c r="E34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6" i="1"/>
  <c r="G46" i="1"/>
  <c r="F46" i="1"/>
  <c r="E46" i="1"/>
  <c r="H45" i="1"/>
  <c r="G45" i="1"/>
  <c r="F45" i="1"/>
  <c r="E45" i="1"/>
  <c r="H44" i="1"/>
  <c r="G44" i="1"/>
  <c r="F44" i="1"/>
  <c r="E44" i="1"/>
  <c r="H18" i="1"/>
  <c r="G18" i="1"/>
  <c r="F18" i="1"/>
  <c r="E18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24" i="1"/>
  <c r="G24" i="1"/>
  <c r="F24" i="1"/>
  <c r="E24" i="1"/>
  <c r="H38" i="1"/>
  <c r="G38" i="1"/>
  <c r="F38" i="1"/>
  <c r="E38" i="1"/>
  <c r="H37" i="1"/>
  <c r="G37" i="1"/>
  <c r="F37" i="1"/>
  <c r="E37" i="1"/>
  <c r="H36" i="1"/>
  <c r="G36" i="1"/>
  <c r="F36" i="1"/>
  <c r="E36" i="1"/>
  <c r="H33" i="1"/>
  <c r="G33" i="1"/>
  <c r="F33" i="1"/>
  <c r="E33" i="1"/>
  <c r="H32" i="1"/>
  <c r="G32" i="1"/>
  <c r="F32" i="1"/>
  <c r="E32" i="1"/>
  <c r="H31" i="1"/>
  <c r="G31" i="1"/>
  <c r="F31" i="1"/>
  <c r="E31" i="1"/>
  <c r="H29" i="1"/>
  <c r="G29" i="1"/>
  <c r="F29" i="1"/>
  <c r="E29" i="1"/>
  <c r="H28" i="1"/>
  <c r="G28" i="1"/>
  <c r="F28" i="1"/>
  <c r="E28" i="1"/>
  <c r="H26" i="1"/>
  <c r="G26" i="1"/>
  <c r="F26" i="1"/>
  <c r="E26" i="1"/>
  <c r="H25" i="1"/>
  <c r="G25" i="1"/>
  <c r="F25" i="1"/>
  <c r="E25" i="1"/>
  <c r="H23" i="1"/>
  <c r="G23" i="1"/>
  <c r="F23" i="1"/>
  <c r="E23" i="1"/>
  <c r="H22" i="1"/>
  <c r="G22" i="1"/>
  <c r="F22" i="1"/>
  <c r="E22" i="1"/>
  <c r="H21" i="1"/>
  <c r="G21" i="1"/>
  <c r="F21" i="1"/>
  <c r="E21" i="1"/>
  <c r="H20" i="1"/>
  <c r="G20" i="1"/>
  <c r="F20" i="1"/>
  <c r="E20" i="1"/>
  <c r="H19" i="1"/>
  <c r="G19" i="1"/>
  <c r="F19" i="1"/>
  <c r="E19" i="1"/>
  <c r="H17" i="1"/>
  <c r="G17" i="1"/>
  <c r="F17" i="1"/>
  <c r="E17" i="1"/>
  <c r="H16" i="1"/>
  <c r="G16" i="1"/>
  <c r="F16" i="1"/>
  <c r="E16" i="1"/>
  <c r="H15" i="1"/>
  <c r="G15" i="1"/>
  <c r="F15" i="1"/>
  <c r="E15" i="1"/>
  <c r="H14" i="1"/>
  <c r="G14" i="1"/>
  <c r="F14" i="1"/>
  <c r="E14" i="1"/>
  <c r="H13" i="1"/>
  <c r="G13" i="1"/>
  <c r="F13" i="1"/>
  <c r="E13" i="1"/>
  <c r="H12" i="1"/>
  <c r="G12" i="1"/>
  <c r="F12" i="1"/>
  <c r="E12" i="1"/>
  <c r="H11" i="1"/>
  <c r="G11" i="1"/>
  <c r="F11" i="1"/>
  <c r="E11" i="1"/>
  <c r="H10" i="1"/>
  <c r="G10" i="1"/>
  <c r="F10" i="1"/>
  <c r="E10" i="1"/>
  <c r="H9" i="1"/>
  <c r="G9" i="1"/>
  <c r="F9" i="1"/>
  <c r="E9" i="1"/>
  <c r="H8" i="1"/>
  <c r="G8" i="1"/>
  <c r="F8" i="1"/>
  <c r="E8" i="1"/>
  <c r="H7" i="1"/>
  <c r="G7" i="1"/>
  <c r="F7" i="1"/>
  <c r="E7" i="1"/>
  <c r="H6" i="1"/>
  <c r="G6" i="1"/>
  <c r="F6" i="1"/>
  <c r="E6" i="1"/>
  <c r="H5" i="1"/>
  <c r="G5" i="1"/>
  <c r="F5" i="1"/>
  <c r="E5" i="1"/>
  <c r="AV131" i="1"/>
  <c r="AU131" i="1"/>
  <c r="AT131" i="1"/>
  <c r="AS131" i="1"/>
  <c r="AR131" i="1"/>
  <c r="AQ131" i="1"/>
  <c r="AP131" i="1"/>
  <c r="AO131" i="1" l="1"/>
  <c r="AN131" i="1"/>
  <c r="AM131" i="1"/>
  <c r="AL131" i="1"/>
  <c r="AK131" i="1"/>
  <c r="B5" i="1" l="1"/>
  <c r="E131" i="1"/>
  <c r="F131" i="1"/>
  <c r="H131" i="1"/>
  <c r="G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</calcChain>
</file>

<file path=xl/sharedStrings.xml><?xml version="1.0" encoding="utf-8"?>
<sst xmlns="http://schemas.openxmlformats.org/spreadsheetml/2006/main" count="280" uniqueCount="201">
  <si>
    <t>(1.pl.=10 p, 2.pl.=9 p osv.)</t>
  </si>
  <si>
    <t>Antall</t>
  </si>
  <si>
    <t>99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</si>
  <si>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</si>
  <si>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</si>
  <si>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</si>
  <si>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</si>
  <si>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</si>
  <si>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</si>
  <si>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</si>
  <si>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</si>
  <si>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</si>
  <si>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</si>
  <si>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</si>
  <si>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Totalt</t>
  </si>
  <si>
    <t>gull</t>
  </si>
  <si>
    <t>sølv</t>
  </si>
  <si>
    <t>bronse</t>
  </si>
  <si>
    <t>Bjørnar Valstad</t>
  </si>
  <si>
    <t>IL Stjørdals-Blink/NTHI/Bækkelagets SPK</t>
  </si>
  <si>
    <t>Anders Nordberg</t>
  </si>
  <si>
    <t>Holger Hott Johansen</t>
  </si>
  <si>
    <t>IL Imås/Bækkelagets SPK/Kristiansand OK</t>
  </si>
  <si>
    <t>Hans Gunnar Omdal</t>
  </si>
  <si>
    <t>Øvrebø/Vindbjart Orientering</t>
  </si>
  <si>
    <t>Håvard Tveite</t>
  </si>
  <si>
    <t>NTHI/Ås IL</t>
  </si>
  <si>
    <t>Tore Sandvik</t>
  </si>
  <si>
    <t>Indre Østfold OK/Halden SK</t>
  </si>
  <si>
    <t>Audun Hultgreen Weltzien</t>
  </si>
  <si>
    <t>IL Tyrving</t>
  </si>
  <si>
    <t>Bernt Bjørnsgaard</t>
  </si>
  <si>
    <t>Ringsaker OL/Halden SK/Bækkelagets SPK/Ringsaker OL</t>
  </si>
  <si>
    <t>Per Olaussen</t>
  </si>
  <si>
    <t>Halden SK/Fredrikstad SK</t>
  </si>
  <si>
    <t>Kjetil Bjørlo</t>
  </si>
  <si>
    <t>NTHI/Stord T&amp;IL/Fredrikstad SK/Halden SK</t>
  </si>
  <si>
    <t>Jon Tvedt</t>
  </si>
  <si>
    <t>Askøy OL/Halden SK/IL Gular/Kristiansand OK</t>
  </si>
  <si>
    <t>Carl Godager Kaas</t>
  </si>
  <si>
    <t>NTNUI/Bækkelagets SK</t>
  </si>
  <si>
    <t>Petter Thoresen</t>
  </si>
  <si>
    <t>Halden SK</t>
  </si>
  <si>
    <t>Olav Lundanes</t>
  </si>
  <si>
    <t>Øystein Kristiansen</t>
  </si>
  <si>
    <t>Nydalens SK/Halden SK/Steinkjer OK</t>
  </si>
  <si>
    <t>Anders Bjørnsgaard</t>
  </si>
  <si>
    <t>Bækkelagets SPK/Ringsaker OL/Halden SK</t>
  </si>
  <si>
    <t>Carl Henrik Bjørseth</t>
  </si>
  <si>
    <t>NTHI/Nydalens SK</t>
  </si>
  <si>
    <t>Jarkko Houvilla</t>
  </si>
  <si>
    <t>Emil Wingstedt</t>
  </si>
  <si>
    <t>Hans Trøan</t>
  </si>
  <si>
    <t>Ås IL/Ringerike OL/Nydalens SK</t>
  </si>
  <si>
    <t>Bjørn Ekeberg</t>
  </si>
  <si>
    <t>Tyrving IL</t>
  </si>
  <si>
    <t>Mattias Karlsson</t>
  </si>
  <si>
    <t>Pål Skogedal</t>
  </si>
  <si>
    <t>Nydalens SK</t>
  </si>
  <si>
    <t>Anders Skarholt</t>
  </si>
  <si>
    <t>Asker SK</t>
  </si>
  <si>
    <t>Jostein Moe</t>
  </si>
  <si>
    <t>Bækkelagets SPK/Øvrebø/Vindbart Orientering/Kristiannsand OK</t>
  </si>
  <si>
    <t>Lillomarka OL</t>
  </si>
  <si>
    <t>Jørgen Rostrup</t>
  </si>
  <si>
    <t>Bækkelagets SPK</t>
  </si>
  <si>
    <t>Lars Skjeset</t>
  </si>
  <si>
    <t>NTNUI/Frol IL</t>
  </si>
  <si>
    <t>Stig Alvestad</t>
  </si>
  <si>
    <t>Wing OK</t>
  </si>
  <si>
    <t>Odin Tellesbø</t>
  </si>
  <si>
    <t>Håvard Lucasen</t>
  </si>
  <si>
    <t>Ås-UMB Orientering</t>
  </si>
  <si>
    <t>Rolf Vestre</t>
  </si>
  <si>
    <t>Stord T&amp;IL</t>
  </si>
  <si>
    <t>Ulf Forseth Indgaard</t>
  </si>
  <si>
    <t>Frol IL</t>
  </si>
  <si>
    <t>Martin Vister</t>
  </si>
  <si>
    <t>Indre Østfold OK</t>
  </si>
  <si>
    <t>Jon Anders Bordal</t>
  </si>
  <si>
    <t>Ringsaker OL</t>
  </si>
  <si>
    <t>Øystein Kvaal Østerbø</t>
  </si>
  <si>
    <t>Jostein Andersen</t>
  </si>
  <si>
    <t>Kristiansand OK</t>
  </si>
  <si>
    <t>Thore Kornmo</t>
  </si>
  <si>
    <t>Porsgrunn OL</t>
  </si>
  <si>
    <t>Mikkel Lund</t>
  </si>
  <si>
    <t>Bækkelagets SK</t>
  </si>
  <si>
    <t>Anders Tiltnes</t>
  </si>
  <si>
    <t>Baptiste Rollier</t>
  </si>
  <si>
    <t>Mats Haldin</t>
  </si>
  <si>
    <t>Damien Renard</t>
  </si>
  <si>
    <t>Jo Forseth Indgaard</t>
  </si>
  <si>
    <t>Jonn Are Myhren</t>
  </si>
  <si>
    <t>Bækkelagets SPK/IK Grane</t>
  </si>
  <si>
    <t>Tore Bjørnerød</t>
  </si>
  <si>
    <t>Hans Olaf Amblie</t>
  </si>
  <si>
    <t>Rolf M. Pedersen</t>
  </si>
  <si>
    <t>NTNUI</t>
  </si>
  <si>
    <t>Yngve Skogstad</t>
  </si>
  <si>
    <t>Øyvin Thon</t>
  </si>
  <si>
    <t>Kongsberg OL</t>
  </si>
  <si>
    <t>Henrik Ottesen</t>
  </si>
  <si>
    <t>Fredrikstad SK</t>
  </si>
  <si>
    <t>John Svergja</t>
  </si>
  <si>
    <t>Kvikne IL</t>
  </si>
  <si>
    <t>Jon Aukrust Osmoen</t>
  </si>
  <si>
    <t>Christian Kahrs</t>
  </si>
  <si>
    <t>Eskil Kinneberg</t>
  </si>
  <si>
    <t>Raumar OL</t>
  </si>
  <si>
    <t>Gjermund Hanssen/Urset</t>
  </si>
  <si>
    <t>BUL-Tromsø/Ås IL</t>
  </si>
  <si>
    <t>Marius Bjugan</t>
  </si>
  <si>
    <t>Per Einar Pedersli</t>
  </si>
  <si>
    <t>Orkanger IF</t>
  </si>
  <si>
    <t>Øystein Holo</t>
  </si>
  <si>
    <t>Bengt Niklasson</t>
  </si>
  <si>
    <t>Bjørnar Lynum</t>
  </si>
  <si>
    <t>NTHI</t>
  </si>
  <si>
    <t>Ingar Hals</t>
  </si>
  <si>
    <t>BUL-Tromsø</t>
  </si>
  <si>
    <t>Ivar Lundanes</t>
  </si>
  <si>
    <t>Frol IL/Emblem</t>
  </si>
  <si>
    <t>Jon Duncan</t>
  </si>
  <si>
    <t>Magne Dæhli</t>
  </si>
  <si>
    <t>Erlend Slokvik</t>
  </si>
  <si>
    <t>Espen Weltzien</t>
  </si>
  <si>
    <t>Tomas Eidsmo</t>
  </si>
  <si>
    <t>Torgeir Nørbech</t>
  </si>
  <si>
    <t>Bent Olav Aamodt</t>
  </si>
  <si>
    <t>Bjørn Eriksen</t>
  </si>
  <si>
    <t>Jan Sverre Edstrøm</t>
  </si>
  <si>
    <t>Jon Holstad</t>
  </si>
  <si>
    <t>Steinkjer OK</t>
  </si>
  <si>
    <t>Kjetil Ulven</t>
  </si>
  <si>
    <t>Olav Songedal</t>
  </si>
  <si>
    <t>OK Sør</t>
  </si>
  <si>
    <t>Rune Sandberg</t>
  </si>
  <si>
    <t>Vidar Solberg</t>
  </si>
  <si>
    <t>IL Imås/Kristiansand OK</t>
  </si>
  <si>
    <t>Øystein Pettersen</t>
  </si>
  <si>
    <t>Christian Vogelsang</t>
  </si>
  <si>
    <t>Ivar Haugen</t>
  </si>
  <si>
    <t>Lars Myklebost</t>
  </si>
  <si>
    <t>Leiv Terje Arnevik</t>
  </si>
  <si>
    <t>Martin Skrove</t>
  </si>
  <si>
    <t>Sigurd Dæhli</t>
  </si>
  <si>
    <t>Løten OL</t>
  </si>
  <si>
    <t>Øystein Sørensen</t>
  </si>
  <si>
    <t>Asgeir Mjøsund</t>
  </si>
  <si>
    <t>Audun Bjerkreim Niilsen</t>
  </si>
  <si>
    <t>Borger Melsom</t>
  </si>
  <si>
    <t>Fossum IF</t>
  </si>
  <si>
    <t>Jon Pedersen</t>
  </si>
  <si>
    <t>Knut Wiig Mathiesen</t>
  </si>
  <si>
    <t>Vegard Danielsen</t>
  </si>
  <si>
    <t>Vidar Georg Ydse</t>
  </si>
  <si>
    <t>ok</t>
  </si>
  <si>
    <t>Håkon Jarvis Westergård</t>
  </si>
  <si>
    <t>Varegg</t>
  </si>
  <si>
    <t>Vetle Ruud Bråten</t>
  </si>
  <si>
    <t>Thomas Natvig Årstad</t>
  </si>
  <si>
    <t>Eirik Kamstrup Hovind</t>
  </si>
  <si>
    <t>Ralph Street</t>
  </si>
  <si>
    <t>Paul Sirum</t>
  </si>
  <si>
    <t>Kristiansand OK/Bækkelagets SPK/Halden SK/Nydalens SK</t>
  </si>
  <si>
    <t>Stian Sundsvik</t>
  </si>
  <si>
    <t>Hans Petter Mathisen</t>
  </si>
  <si>
    <t>Eirik Langedal Breivik</t>
  </si>
  <si>
    <t>Audun Heimdal</t>
  </si>
  <si>
    <t>Oskar Andrèn</t>
  </si>
  <si>
    <t>IL Leik</t>
  </si>
  <si>
    <t>Vegard Jarvis Westergård</t>
  </si>
  <si>
    <t>Anders Vister</t>
  </si>
  <si>
    <t>Håvard Sandstad Eidsmo</t>
  </si>
  <si>
    <t>Freidig</t>
  </si>
  <si>
    <t>Gaute Steiwer</t>
  </si>
  <si>
    <t>Lukas Liland</t>
  </si>
  <si>
    <t>Jørgen Baklid</t>
  </si>
  <si>
    <t>Ulrik Astrup Arnesen</t>
  </si>
  <si>
    <t>Mats Eidsmo</t>
  </si>
  <si>
    <t>Vegard Gulbrandsen</t>
  </si>
  <si>
    <t>Heming</t>
  </si>
  <si>
    <t>Vegard Kittilsen</t>
  </si>
  <si>
    <t>Emil Granqvist</t>
  </si>
  <si>
    <t>Anders Haga</t>
  </si>
  <si>
    <t>Bojan Blumenstein</t>
  </si>
  <si>
    <t>Oskar Edvardsson</t>
  </si>
  <si>
    <t>Anders Vestøl</t>
  </si>
  <si>
    <t>Elias Jonsson</t>
  </si>
  <si>
    <t>Isak Jonsson</t>
  </si>
  <si>
    <t>Sander Arntzen</t>
  </si>
  <si>
    <t>Sigurd Paulsen Vie</t>
  </si>
  <si>
    <t>Håkon Raadal Bjørlo</t>
  </si>
  <si>
    <t>Oppsal orientering</t>
  </si>
  <si>
    <t>Kasper Harlem Fosser</t>
  </si>
  <si>
    <t>Tobias Alstad</t>
  </si>
  <si>
    <t>Rasmus Rørholt Theisen</t>
  </si>
  <si>
    <t>NTNUI / Nydalen SK</t>
  </si>
  <si>
    <t>Martin Vehus Skjerve</t>
  </si>
  <si>
    <t>NM kortdistanse/mellomdistanse, herrer senior (1990 - 2025)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</si>
</sst>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64" fontId="3" fillId="0" borderId="0" xfId="0" applyNumberFormat="1" applyFont="1" applyProtection="1">
      <protection locked="0"/>
    </xf>
    <xf numFmtId="164" fontId="2" fillId="0" borderId="2" xfId="0" applyNumberFormat="1" applyFont="1" applyBorder="1" applyAlignment="1" applyProtection="1">
      <alignment horizontal="left"/>
      <protection locked="0"/>
    </xf>
    <xf numFmtId="0" fontId="2" fillId="0" borderId="2" xfId="0" applyFont="1" applyBorder="1"/>
    <xf numFmtId="164" fontId="2" fillId="0" borderId="2" xfId="0" applyNumberFormat="1" applyFont="1" applyBorder="1" applyProtection="1">
      <protection locked="0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164" fontId="3" fillId="2" borderId="3" xfId="0" applyNumberFormat="1" applyFont="1" applyFill="1" applyBorder="1" applyProtection="1">
      <protection locked="0"/>
    </xf>
    <xf numFmtId="0" fontId="3" fillId="2" borderId="3" xfId="0" applyFont="1" applyFill="1" applyBorder="1"/>
    <xf numFmtId="0" fontId="2" fillId="0" borderId="3" xfId="0" applyFont="1" applyBorder="1"/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7"/>
  <sheetViews>
    <sheetView tabSelected="1" workbookViewId="0">
      <pane xSplit="8" ySplit="4" topLeftCell="AF5" activePane="bottomRight" state="frozen"/>
      <selection pane="topRight" activeCell="H1" sqref="H1"/>
      <selection pane="bottomLeft" activeCell="A5" sqref="A5"/>
      <selection pane="bottomRight" activeCell="B1" sqref="B1"/>
    </sheetView>
  </sheetViews>
  <sheetFormatPr baseColWidth="10" defaultColWidth="11" defaultRowHeight="10.5" x14ac:dyDescent="0.25"/>
  <cols>
    <col min="1" max="1" width="2.36328125" style="5" bestFit="1" customWidth="1"/>
    <col min="2" max="2" width="5.81640625" style="5" customWidth="1"/>
    <col min="3" max="3" width="20.08984375" style="2" customWidth="1"/>
    <col min="4" max="4" width="45.6328125" style="2" customWidth="1"/>
    <col min="5" max="5" width="5.36328125" style="2" customWidth="1"/>
    <col min="6" max="6" width="5.6328125" style="2" customWidth="1"/>
    <col min="7" max="8" width="6" style="2" customWidth="1"/>
    <col min="9" max="9" width="4" style="2" customWidth="1"/>
    <col min="10" max="10" width="4.36328125" style="2" customWidth="1"/>
    <col min="11" max="29" width="4" style="2" customWidth="1"/>
    <col min="30" max="48" width="3.36328125" style="2" customWidth="1"/>
    <col min="49" max="259" width="11" style="2"/>
    <col min="260" max="260" width="3.7265625" style="2" customWidth="1"/>
    <col min="261" max="261" width="20.08984375" style="2" customWidth="1"/>
    <col min="262" max="262" width="45.6328125" style="2" customWidth="1"/>
    <col min="263" max="263" width="4" style="2" customWidth="1"/>
    <col min="264" max="264" width="4.36328125" style="2" customWidth="1"/>
    <col min="265" max="283" width="4" style="2" customWidth="1"/>
    <col min="284" max="288" width="3.36328125" style="2" customWidth="1"/>
    <col min="289" max="289" width="5.36328125" style="2" customWidth="1"/>
    <col min="290" max="290" width="5.6328125" style="2" customWidth="1"/>
    <col min="291" max="292" width="6" style="2" customWidth="1"/>
    <col min="293" max="515" width="11" style="2"/>
    <col min="516" max="516" width="3.7265625" style="2" customWidth="1"/>
    <col min="517" max="517" width="20.08984375" style="2" customWidth="1"/>
    <col min="518" max="518" width="45.6328125" style="2" customWidth="1"/>
    <col min="519" max="519" width="4" style="2" customWidth="1"/>
    <col min="520" max="520" width="4.36328125" style="2" customWidth="1"/>
    <col min="521" max="539" width="4" style="2" customWidth="1"/>
    <col min="540" max="544" width="3.36328125" style="2" customWidth="1"/>
    <col min="545" max="545" width="5.36328125" style="2" customWidth="1"/>
    <col min="546" max="546" width="5.6328125" style="2" customWidth="1"/>
    <col min="547" max="548" width="6" style="2" customWidth="1"/>
    <col min="549" max="771" width="11" style="2"/>
    <col min="772" max="772" width="3.7265625" style="2" customWidth="1"/>
    <col min="773" max="773" width="20.08984375" style="2" customWidth="1"/>
    <col min="774" max="774" width="45.6328125" style="2" customWidth="1"/>
    <col min="775" max="775" width="4" style="2" customWidth="1"/>
    <col min="776" max="776" width="4.36328125" style="2" customWidth="1"/>
    <col min="777" max="795" width="4" style="2" customWidth="1"/>
    <col min="796" max="800" width="3.36328125" style="2" customWidth="1"/>
    <col min="801" max="801" width="5.36328125" style="2" customWidth="1"/>
    <col min="802" max="802" width="5.6328125" style="2" customWidth="1"/>
    <col min="803" max="804" width="6" style="2" customWidth="1"/>
    <col min="805" max="1027" width="11" style="2"/>
    <col min="1028" max="1028" width="3.7265625" style="2" customWidth="1"/>
    <col min="1029" max="1029" width="20.08984375" style="2" customWidth="1"/>
    <col min="1030" max="1030" width="45.6328125" style="2" customWidth="1"/>
    <col min="1031" max="1031" width="4" style="2" customWidth="1"/>
    <col min="1032" max="1032" width="4.36328125" style="2" customWidth="1"/>
    <col min="1033" max="1051" width="4" style="2" customWidth="1"/>
    <col min="1052" max="1056" width="3.36328125" style="2" customWidth="1"/>
    <col min="1057" max="1057" width="5.36328125" style="2" customWidth="1"/>
    <col min="1058" max="1058" width="5.6328125" style="2" customWidth="1"/>
    <col min="1059" max="1060" width="6" style="2" customWidth="1"/>
    <col min="1061" max="1283" width="11" style="2"/>
    <col min="1284" max="1284" width="3.7265625" style="2" customWidth="1"/>
    <col min="1285" max="1285" width="20.08984375" style="2" customWidth="1"/>
    <col min="1286" max="1286" width="45.6328125" style="2" customWidth="1"/>
    <col min="1287" max="1287" width="4" style="2" customWidth="1"/>
    <col min="1288" max="1288" width="4.36328125" style="2" customWidth="1"/>
    <col min="1289" max="1307" width="4" style="2" customWidth="1"/>
    <col min="1308" max="1312" width="3.36328125" style="2" customWidth="1"/>
    <col min="1313" max="1313" width="5.36328125" style="2" customWidth="1"/>
    <col min="1314" max="1314" width="5.6328125" style="2" customWidth="1"/>
    <col min="1315" max="1316" width="6" style="2" customWidth="1"/>
    <col min="1317" max="1539" width="11" style="2"/>
    <col min="1540" max="1540" width="3.7265625" style="2" customWidth="1"/>
    <col min="1541" max="1541" width="20.08984375" style="2" customWidth="1"/>
    <col min="1542" max="1542" width="45.6328125" style="2" customWidth="1"/>
    <col min="1543" max="1543" width="4" style="2" customWidth="1"/>
    <col min="1544" max="1544" width="4.36328125" style="2" customWidth="1"/>
    <col min="1545" max="1563" width="4" style="2" customWidth="1"/>
    <col min="1564" max="1568" width="3.36328125" style="2" customWidth="1"/>
    <col min="1569" max="1569" width="5.36328125" style="2" customWidth="1"/>
    <col min="1570" max="1570" width="5.6328125" style="2" customWidth="1"/>
    <col min="1571" max="1572" width="6" style="2" customWidth="1"/>
    <col min="1573" max="1795" width="11" style="2"/>
    <col min="1796" max="1796" width="3.7265625" style="2" customWidth="1"/>
    <col min="1797" max="1797" width="20.08984375" style="2" customWidth="1"/>
    <col min="1798" max="1798" width="45.6328125" style="2" customWidth="1"/>
    <col min="1799" max="1799" width="4" style="2" customWidth="1"/>
    <col min="1800" max="1800" width="4.36328125" style="2" customWidth="1"/>
    <col min="1801" max="1819" width="4" style="2" customWidth="1"/>
    <col min="1820" max="1824" width="3.36328125" style="2" customWidth="1"/>
    <col min="1825" max="1825" width="5.36328125" style="2" customWidth="1"/>
    <col min="1826" max="1826" width="5.6328125" style="2" customWidth="1"/>
    <col min="1827" max="1828" width="6" style="2" customWidth="1"/>
    <col min="1829" max="2051" width="11" style="2"/>
    <col min="2052" max="2052" width="3.7265625" style="2" customWidth="1"/>
    <col min="2053" max="2053" width="20.08984375" style="2" customWidth="1"/>
    <col min="2054" max="2054" width="45.6328125" style="2" customWidth="1"/>
    <col min="2055" max="2055" width="4" style="2" customWidth="1"/>
    <col min="2056" max="2056" width="4.36328125" style="2" customWidth="1"/>
    <col min="2057" max="2075" width="4" style="2" customWidth="1"/>
    <col min="2076" max="2080" width="3.36328125" style="2" customWidth="1"/>
    <col min="2081" max="2081" width="5.36328125" style="2" customWidth="1"/>
    <col min="2082" max="2082" width="5.6328125" style="2" customWidth="1"/>
    <col min="2083" max="2084" width="6" style="2" customWidth="1"/>
    <col min="2085" max="2307" width="11" style="2"/>
    <col min="2308" max="2308" width="3.7265625" style="2" customWidth="1"/>
    <col min="2309" max="2309" width="20.08984375" style="2" customWidth="1"/>
    <col min="2310" max="2310" width="45.6328125" style="2" customWidth="1"/>
    <col min="2311" max="2311" width="4" style="2" customWidth="1"/>
    <col min="2312" max="2312" width="4.36328125" style="2" customWidth="1"/>
    <col min="2313" max="2331" width="4" style="2" customWidth="1"/>
    <col min="2332" max="2336" width="3.36328125" style="2" customWidth="1"/>
    <col min="2337" max="2337" width="5.36328125" style="2" customWidth="1"/>
    <col min="2338" max="2338" width="5.6328125" style="2" customWidth="1"/>
    <col min="2339" max="2340" width="6" style="2" customWidth="1"/>
    <col min="2341" max="2563" width="11" style="2"/>
    <col min="2564" max="2564" width="3.7265625" style="2" customWidth="1"/>
    <col min="2565" max="2565" width="20.08984375" style="2" customWidth="1"/>
    <col min="2566" max="2566" width="45.6328125" style="2" customWidth="1"/>
    <col min="2567" max="2567" width="4" style="2" customWidth="1"/>
    <col min="2568" max="2568" width="4.36328125" style="2" customWidth="1"/>
    <col min="2569" max="2587" width="4" style="2" customWidth="1"/>
    <col min="2588" max="2592" width="3.36328125" style="2" customWidth="1"/>
    <col min="2593" max="2593" width="5.36328125" style="2" customWidth="1"/>
    <col min="2594" max="2594" width="5.6328125" style="2" customWidth="1"/>
    <col min="2595" max="2596" width="6" style="2" customWidth="1"/>
    <col min="2597" max="2819" width="11" style="2"/>
    <col min="2820" max="2820" width="3.7265625" style="2" customWidth="1"/>
    <col min="2821" max="2821" width="20.08984375" style="2" customWidth="1"/>
    <col min="2822" max="2822" width="45.6328125" style="2" customWidth="1"/>
    <col min="2823" max="2823" width="4" style="2" customWidth="1"/>
    <col min="2824" max="2824" width="4.36328125" style="2" customWidth="1"/>
    <col min="2825" max="2843" width="4" style="2" customWidth="1"/>
    <col min="2844" max="2848" width="3.36328125" style="2" customWidth="1"/>
    <col min="2849" max="2849" width="5.36328125" style="2" customWidth="1"/>
    <col min="2850" max="2850" width="5.6328125" style="2" customWidth="1"/>
    <col min="2851" max="2852" width="6" style="2" customWidth="1"/>
    <col min="2853" max="3075" width="11" style="2"/>
    <col min="3076" max="3076" width="3.7265625" style="2" customWidth="1"/>
    <col min="3077" max="3077" width="20.08984375" style="2" customWidth="1"/>
    <col min="3078" max="3078" width="45.6328125" style="2" customWidth="1"/>
    <col min="3079" max="3079" width="4" style="2" customWidth="1"/>
    <col min="3080" max="3080" width="4.36328125" style="2" customWidth="1"/>
    <col min="3081" max="3099" width="4" style="2" customWidth="1"/>
    <col min="3100" max="3104" width="3.36328125" style="2" customWidth="1"/>
    <col min="3105" max="3105" width="5.36328125" style="2" customWidth="1"/>
    <col min="3106" max="3106" width="5.6328125" style="2" customWidth="1"/>
    <col min="3107" max="3108" width="6" style="2" customWidth="1"/>
    <col min="3109" max="3331" width="11" style="2"/>
    <col min="3332" max="3332" width="3.7265625" style="2" customWidth="1"/>
    <col min="3333" max="3333" width="20.08984375" style="2" customWidth="1"/>
    <col min="3334" max="3334" width="45.6328125" style="2" customWidth="1"/>
    <col min="3335" max="3335" width="4" style="2" customWidth="1"/>
    <col min="3336" max="3336" width="4.36328125" style="2" customWidth="1"/>
    <col min="3337" max="3355" width="4" style="2" customWidth="1"/>
    <col min="3356" max="3360" width="3.36328125" style="2" customWidth="1"/>
    <col min="3361" max="3361" width="5.36328125" style="2" customWidth="1"/>
    <col min="3362" max="3362" width="5.6328125" style="2" customWidth="1"/>
    <col min="3363" max="3364" width="6" style="2" customWidth="1"/>
    <col min="3365" max="3587" width="11" style="2"/>
    <col min="3588" max="3588" width="3.7265625" style="2" customWidth="1"/>
    <col min="3589" max="3589" width="20.08984375" style="2" customWidth="1"/>
    <col min="3590" max="3590" width="45.6328125" style="2" customWidth="1"/>
    <col min="3591" max="3591" width="4" style="2" customWidth="1"/>
    <col min="3592" max="3592" width="4.36328125" style="2" customWidth="1"/>
    <col min="3593" max="3611" width="4" style="2" customWidth="1"/>
    <col min="3612" max="3616" width="3.36328125" style="2" customWidth="1"/>
    <col min="3617" max="3617" width="5.36328125" style="2" customWidth="1"/>
    <col min="3618" max="3618" width="5.6328125" style="2" customWidth="1"/>
    <col min="3619" max="3620" width="6" style="2" customWidth="1"/>
    <col min="3621" max="3843" width="11" style="2"/>
    <col min="3844" max="3844" width="3.7265625" style="2" customWidth="1"/>
    <col min="3845" max="3845" width="20.08984375" style="2" customWidth="1"/>
    <col min="3846" max="3846" width="45.6328125" style="2" customWidth="1"/>
    <col min="3847" max="3847" width="4" style="2" customWidth="1"/>
    <col min="3848" max="3848" width="4.36328125" style="2" customWidth="1"/>
    <col min="3849" max="3867" width="4" style="2" customWidth="1"/>
    <col min="3868" max="3872" width="3.36328125" style="2" customWidth="1"/>
    <col min="3873" max="3873" width="5.36328125" style="2" customWidth="1"/>
    <col min="3874" max="3874" width="5.6328125" style="2" customWidth="1"/>
    <col min="3875" max="3876" width="6" style="2" customWidth="1"/>
    <col min="3877" max="4099" width="11" style="2"/>
    <col min="4100" max="4100" width="3.7265625" style="2" customWidth="1"/>
    <col min="4101" max="4101" width="20.08984375" style="2" customWidth="1"/>
    <col min="4102" max="4102" width="45.6328125" style="2" customWidth="1"/>
    <col min="4103" max="4103" width="4" style="2" customWidth="1"/>
    <col min="4104" max="4104" width="4.36328125" style="2" customWidth="1"/>
    <col min="4105" max="4123" width="4" style="2" customWidth="1"/>
    <col min="4124" max="4128" width="3.36328125" style="2" customWidth="1"/>
    <col min="4129" max="4129" width="5.36328125" style="2" customWidth="1"/>
    <col min="4130" max="4130" width="5.6328125" style="2" customWidth="1"/>
    <col min="4131" max="4132" width="6" style="2" customWidth="1"/>
    <col min="4133" max="4355" width="11" style="2"/>
    <col min="4356" max="4356" width="3.7265625" style="2" customWidth="1"/>
    <col min="4357" max="4357" width="20.08984375" style="2" customWidth="1"/>
    <col min="4358" max="4358" width="45.6328125" style="2" customWidth="1"/>
    <col min="4359" max="4359" width="4" style="2" customWidth="1"/>
    <col min="4360" max="4360" width="4.36328125" style="2" customWidth="1"/>
    <col min="4361" max="4379" width="4" style="2" customWidth="1"/>
    <col min="4380" max="4384" width="3.36328125" style="2" customWidth="1"/>
    <col min="4385" max="4385" width="5.36328125" style="2" customWidth="1"/>
    <col min="4386" max="4386" width="5.6328125" style="2" customWidth="1"/>
    <col min="4387" max="4388" width="6" style="2" customWidth="1"/>
    <col min="4389" max="4611" width="11" style="2"/>
    <col min="4612" max="4612" width="3.7265625" style="2" customWidth="1"/>
    <col min="4613" max="4613" width="20.08984375" style="2" customWidth="1"/>
    <col min="4614" max="4614" width="45.6328125" style="2" customWidth="1"/>
    <col min="4615" max="4615" width="4" style="2" customWidth="1"/>
    <col min="4616" max="4616" width="4.36328125" style="2" customWidth="1"/>
    <col min="4617" max="4635" width="4" style="2" customWidth="1"/>
    <col min="4636" max="4640" width="3.36328125" style="2" customWidth="1"/>
    <col min="4641" max="4641" width="5.36328125" style="2" customWidth="1"/>
    <col min="4642" max="4642" width="5.6328125" style="2" customWidth="1"/>
    <col min="4643" max="4644" width="6" style="2" customWidth="1"/>
    <col min="4645" max="4867" width="11" style="2"/>
    <col min="4868" max="4868" width="3.7265625" style="2" customWidth="1"/>
    <col min="4869" max="4869" width="20.08984375" style="2" customWidth="1"/>
    <col min="4870" max="4870" width="45.6328125" style="2" customWidth="1"/>
    <col min="4871" max="4871" width="4" style="2" customWidth="1"/>
    <col min="4872" max="4872" width="4.36328125" style="2" customWidth="1"/>
    <col min="4873" max="4891" width="4" style="2" customWidth="1"/>
    <col min="4892" max="4896" width="3.36328125" style="2" customWidth="1"/>
    <col min="4897" max="4897" width="5.36328125" style="2" customWidth="1"/>
    <col min="4898" max="4898" width="5.6328125" style="2" customWidth="1"/>
    <col min="4899" max="4900" width="6" style="2" customWidth="1"/>
    <col min="4901" max="5123" width="11" style="2"/>
    <col min="5124" max="5124" width="3.7265625" style="2" customWidth="1"/>
    <col min="5125" max="5125" width="20.08984375" style="2" customWidth="1"/>
    <col min="5126" max="5126" width="45.6328125" style="2" customWidth="1"/>
    <col min="5127" max="5127" width="4" style="2" customWidth="1"/>
    <col min="5128" max="5128" width="4.36328125" style="2" customWidth="1"/>
    <col min="5129" max="5147" width="4" style="2" customWidth="1"/>
    <col min="5148" max="5152" width="3.36328125" style="2" customWidth="1"/>
    <col min="5153" max="5153" width="5.36328125" style="2" customWidth="1"/>
    <col min="5154" max="5154" width="5.6328125" style="2" customWidth="1"/>
    <col min="5155" max="5156" width="6" style="2" customWidth="1"/>
    <col min="5157" max="5379" width="11" style="2"/>
    <col min="5380" max="5380" width="3.7265625" style="2" customWidth="1"/>
    <col min="5381" max="5381" width="20.08984375" style="2" customWidth="1"/>
    <col min="5382" max="5382" width="45.6328125" style="2" customWidth="1"/>
    <col min="5383" max="5383" width="4" style="2" customWidth="1"/>
    <col min="5384" max="5384" width="4.36328125" style="2" customWidth="1"/>
    <col min="5385" max="5403" width="4" style="2" customWidth="1"/>
    <col min="5404" max="5408" width="3.36328125" style="2" customWidth="1"/>
    <col min="5409" max="5409" width="5.36328125" style="2" customWidth="1"/>
    <col min="5410" max="5410" width="5.6328125" style="2" customWidth="1"/>
    <col min="5411" max="5412" width="6" style="2" customWidth="1"/>
    <col min="5413" max="5635" width="11" style="2"/>
    <col min="5636" max="5636" width="3.7265625" style="2" customWidth="1"/>
    <col min="5637" max="5637" width="20.08984375" style="2" customWidth="1"/>
    <col min="5638" max="5638" width="45.6328125" style="2" customWidth="1"/>
    <col min="5639" max="5639" width="4" style="2" customWidth="1"/>
    <col min="5640" max="5640" width="4.36328125" style="2" customWidth="1"/>
    <col min="5641" max="5659" width="4" style="2" customWidth="1"/>
    <col min="5660" max="5664" width="3.36328125" style="2" customWidth="1"/>
    <col min="5665" max="5665" width="5.36328125" style="2" customWidth="1"/>
    <col min="5666" max="5666" width="5.6328125" style="2" customWidth="1"/>
    <col min="5667" max="5668" width="6" style="2" customWidth="1"/>
    <col min="5669" max="5891" width="11" style="2"/>
    <col min="5892" max="5892" width="3.7265625" style="2" customWidth="1"/>
    <col min="5893" max="5893" width="20.08984375" style="2" customWidth="1"/>
    <col min="5894" max="5894" width="45.6328125" style="2" customWidth="1"/>
    <col min="5895" max="5895" width="4" style="2" customWidth="1"/>
    <col min="5896" max="5896" width="4.36328125" style="2" customWidth="1"/>
    <col min="5897" max="5915" width="4" style="2" customWidth="1"/>
    <col min="5916" max="5920" width="3.36328125" style="2" customWidth="1"/>
    <col min="5921" max="5921" width="5.36328125" style="2" customWidth="1"/>
    <col min="5922" max="5922" width="5.6328125" style="2" customWidth="1"/>
    <col min="5923" max="5924" width="6" style="2" customWidth="1"/>
    <col min="5925" max="6147" width="11" style="2"/>
    <col min="6148" max="6148" width="3.7265625" style="2" customWidth="1"/>
    <col min="6149" max="6149" width="20.08984375" style="2" customWidth="1"/>
    <col min="6150" max="6150" width="45.6328125" style="2" customWidth="1"/>
    <col min="6151" max="6151" width="4" style="2" customWidth="1"/>
    <col min="6152" max="6152" width="4.36328125" style="2" customWidth="1"/>
    <col min="6153" max="6171" width="4" style="2" customWidth="1"/>
    <col min="6172" max="6176" width="3.36328125" style="2" customWidth="1"/>
    <col min="6177" max="6177" width="5.36328125" style="2" customWidth="1"/>
    <col min="6178" max="6178" width="5.6328125" style="2" customWidth="1"/>
    <col min="6179" max="6180" width="6" style="2" customWidth="1"/>
    <col min="6181" max="6403" width="11" style="2"/>
    <col min="6404" max="6404" width="3.7265625" style="2" customWidth="1"/>
    <col min="6405" max="6405" width="20.08984375" style="2" customWidth="1"/>
    <col min="6406" max="6406" width="45.6328125" style="2" customWidth="1"/>
    <col min="6407" max="6407" width="4" style="2" customWidth="1"/>
    <col min="6408" max="6408" width="4.36328125" style="2" customWidth="1"/>
    <col min="6409" max="6427" width="4" style="2" customWidth="1"/>
    <col min="6428" max="6432" width="3.36328125" style="2" customWidth="1"/>
    <col min="6433" max="6433" width="5.36328125" style="2" customWidth="1"/>
    <col min="6434" max="6434" width="5.6328125" style="2" customWidth="1"/>
    <col min="6435" max="6436" width="6" style="2" customWidth="1"/>
    <col min="6437" max="6659" width="11" style="2"/>
    <col min="6660" max="6660" width="3.7265625" style="2" customWidth="1"/>
    <col min="6661" max="6661" width="20.08984375" style="2" customWidth="1"/>
    <col min="6662" max="6662" width="45.6328125" style="2" customWidth="1"/>
    <col min="6663" max="6663" width="4" style="2" customWidth="1"/>
    <col min="6664" max="6664" width="4.36328125" style="2" customWidth="1"/>
    <col min="6665" max="6683" width="4" style="2" customWidth="1"/>
    <col min="6684" max="6688" width="3.36328125" style="2" customWidth="1"/>
    <col min="6689" max="6689" width="5.36328125" style="2" customWidth="1"/>
    <col min="6690" max="6690" width="5.6328125" style="2" customWidth="1"/>
    <col min="6691" max="6692" width="6" style="2" customWidth="1"/>
    <col min="6693" max="6915" width="11" style="2"/>
    <col min="6916" max="6916" width="3.7265625" style="2" customWidth="1"/>
    <col min="6917" max="6917" width="20.08984375" style="2" customWidth="1"/>
    <col min="6918" max="6918" width="45.6328125" style="2" customWidth="1"/>
    <col min="6919" max="6919" width="4" style="2" customWidth="1"/>
    <col min="6920" max="6920" width="4.36328125" style="2" customWidth="1"/>
    <col min="6921" max="6939" width="4" style="2" customWidth="1"/>
    <col min="6940" max="6944" width="3.36328125" style="2" customWidth="1"/>
    <col min="6945" max="6945" width="5.36328125" style="2" customWidth="1"/>
    <col min="6946" max="6946" width="5.6328125" style="2" customWidth="1"/>
    <col min="6947" max="6948" width="6" style="2" customWidth="1"/>
    <col min="6949" max="7171" width="11" style="2"/>
    <col min="7172" max="7172" width="3.7265625" style="2" customWidth="1"/>
    <col min="7173" max="7173" width="20.08984375" style="2" customWidth="1"/>
    <col min="7174" max="7174" width="45.6328125" style="2" customWidth="1"/>
    <col min="7175" max="7175" width="4" style="2" customWidth="1"/>
    <col min="7176" max="7176" width="4.36328125" style="2" customWidth="1"/>
    <col min="7177" max="7195" width="4" style="2" customWidth="1"/>
    <col min="7196" max="7200" width="3.36328125" style="2" customWidth="1"/>
    <col min="7201" max="7201" width="5.36328125" style="2" customWidth="1"/>
    <col min="7202" max="7202" width="5.6328125" style="2" customWidth="1"/>
    <col min="7203" max="7204" width="6" style="2" customWidth="1"/>
    <col min="7205" max="7427" width="11" style="2"/>
    <col min="7428" max="7428" width="3.7265625" style="2" customWidth="1"/>
    <col min="7429" max="7429" width="20.08984375" style="2" customWidth="1"/>
    <col min="7430" max="7430" width="45.6328125" style="2" customWidth="1"/>
    <col min="7431" max="7431" width="4" style="2" customWidth="1"/>
    <col min="7432" max="7432" width="4.36328125" style="2" customWidth="1"/>
    <col min="7433" max="7451" width="4" style="2" customWidth="1"/>
    <col min="7452" max="7456" width="3.36328125" style="2" customWidth="1"/>
    <col min="7457" max="7457" width="5.36328125" style="2" customWidth="1"/>
    <col min="7458" max="7458" width="5.6328125" style="2" customWidth="1"/>
    <col min="7459" max="7460" width="6" style="2" customWidth="1"/>
    <col min="7461" max="7683" width="11" style="2"/>
    <col min="7684" max="7684" width="3.7265625" style="2" customWidth="1"/>
    <col min="7685" max="7685" width="20.08984375" style="2" customWidth="1"/>
    <col min="7686" max="7686" width="45.6328125" style="2" customWidth="1"/>
    <col min="7687" max="7687" width="4" style="2" customWidth="1"/>
    <col min="7688" max="7688" width="4.36328125" style="2" customWidth="1"/>
    <col min="7689" max="7707" width="4" style="2" customWidth="1"/>
    <col min="7708" max="7712" width="3.36328125" style="2" customWidth="1"/>
    <col min="7713" max="7713" width="5.36328125" style="2" customWidth="1"/>
    <col min="7714" max="7714" width="5.6328125" style="2" customWidth="1"/>
    <col min="7715" max="7716" width="6" style="2" customWidth="1"/>
    <col min="7717" max="7939" width="11" style="2"/>
    <col min="7940" max="7940" width="3.7265625" style="2" customWidth="1"/>
    <col min="7941" max="7941" width="20.08984375" style="2" customWidth="1"/>
    <col min="7942" max="7942" width="45.6328125" style="2" customWidth="1"/>
    <col min="7943" max="7943" width="4" style="2" customWidth="1"/>
    <col min="7944" max="7944" width="4.36328125" style="2" customWidth="1"/>
    <col min="7945" max="7963" width="4" style="2" customWidth="1"/>
    <col min="7964" max="7968" width="3.36328125" style="2" customWidth="1"/>
    <col min="7969" max="7969" width="5.36328125" style="2" customWidth="1"/>
    <col min="7970" max="7970" width="5.6328125" style="2" customWidth="1"/>
    <col min="7971" max="7972" width="6" style="2" customWidth="1"/>
    <col min="7973" max="8195" width="11" style="2"/>
    <col min="8196" max="8196" width="3.7265625" style="2" customWidth="1"/>
    <col min="8197" max="8197" width="20.08984375" style="2" customWidth="1"/>
    <col min="8198" max="8198" width="45.6328125" style="2" customWidth="1"/>
    <col min="8199" max="8199" width="4" style="2" customWidth="1"/>
    <col min="8200" max="8200" width="4.36328125" style="2" customWidth="1"/>
    <col min="8201" max="8219" width="4" style="2" customWidth="1"/>
    <col min="8220" max="8224" width="3.36328125" style="2" customWidth="1"/>
    <col min="8225" max="8225" width="5.36328125" style="2" customWidth="1"/>
    <col min="8226" max="8226" width="5.6328125" style="2" customWidth="1"/>
    <col min="8227" max="8228" width="6" style="2" customWidth="1"/>
    <col min="8229" max="8451" width="11" style="2"/>
    <col min="8452" max="8452" width="3.7265625" style="2" customWidth="1"/>
    <col min="8453" max="8453" width="20.08984375" style="2" customWidth="1"/>
    <col min="8454" max="8454" width="45.6328125" style="2" customWidth="1"/>
    <col min="8455" max="8455" width="4" style="2" customWidth="1"/>
    <col min="8456" max="8456" width="4.36328125" style="2" customWidth="1"/>
    <col min="8457" max="8475" width="4" style="2" customWidth="1"/>
    <col min="8476" max="8480" width="3.36328125" style="2" customWidth="1"/>
    <col min="8481" max="8481" width="5.36328125" style="2" customWidth="1"/>
    <col min="8482" max="8482" width="5.6328125" style="2" customWidth="1"/>
    <col min="8483" max="8484" width="6" style="2" customWidth="1"/>
    <col min="8485" max="8707" width="11" style="2"/>
    <col min="8708" max="8708" width="3.7265625" style="2" customWidth="1"/>
    <col min="8709" max="8709" width="20.08984375" style="2" customWidth="1"/>
    <col min="8710" max="8710" width="45.6328125" style="2" customWidth="1"/>
    <col min="8711" max="8711" width="4" style="2" customWidth="1"/>
    <col min="8712" max="8712" width="4.36328125" style="2" customWidth="1"/>
    <col min="8713" max="8731" width="4" style="2" customWidth="1"/>
    <col min="8732" max="8736" width="3.36328125" style="2" customWidth="1"/>
    <col min="8737" max="8737" width="5.36328125" style="2" customWidth="1"/>
    <col min="8738" max="8738" width="5.6328125" style="2" customWidth="1"/>
    <col min="8739" max="8740" width="6" style="2" customWidth="1"/>
    <col min="8741" max="8963" width="11" style="2"/>
    <col min="8964" max="8964" width="3.7265625" style="2" customWidth="1"/>
    <col min="8965" max="8965" width="20.08984375" style="2" customWidth="1"/>
    <col min="8966" max="8966" width="45.6328125" style="2" customWidth="1"/>
    <col min="8967" max="8967" width="4" style="2" customWidth="1"/>
    <col min="8968" max="8968" width="4.36328125" style="2" customWidth="1"/>
    <col min="8969" max="8987" width="4" style="2" customWidth="1"/>
    <col min="8988" max="8992" width="3.36328125" style="2" customWidth="1"/>
    <col min="8993" max="8993" width="5.36328125" style="2" customWidth="1"/>
    <col min="8994" max="8994" width="5.6328125" style="2" customWidth="1"/>
    <col min="8995" max="8996" width="6" style="2" customWidth="1"/>
    <col min="8997" max="9219" width="11" style="2"/>
    <col min="9220" max="9220" width="3.7265625" style="2" customWidth="1"/>
    <col min="9221" max="9221" width="20.08984375" style="2" customWidth="1"/>
    <col min="9222" max="9222" width="45.6328125" style="2" customWidth="1"/>
    <col min="9223" max="9223" width="4" style="2" customWidth="1"/>
    <col min="9224" max="9224" width="4.36328125" style="2" customWidth="1"/>
    <col min="9225" max="9243" width="4" style="2" customWidth="1"/>
    <col min="9244" max="9248" width="3.36328125" style="2" customWidth="1"/>
    <col min="9249" max="9249" width="5.36328125" style="2" customWidth="1"/>
    <col min="9250" max="9250" width="5.6328125" style="2" customWidth="1"/>
    <col min="9251" max="9252" width="6" style="2" customWidth="1"/>
    <col min="9253" max="9475" width="11" style="2"/>
    <col min="9476" max="9476" width="3.7265625" style="2" customWidth="1"/>
    <col min="9477" max="9477" width="20.08984375" style="2" customWidth="1"/>
    <col min="9478" max="9478" width="45.6328125" style="2" customWidth="1"/>
    <col min="9479" max="9479" width="4" style="2" customWidth="1"/>
    <col min="9480" max="9480" width="4.36328125" style="2" customWidth="1"/>
    <col min="9481" max="9499" width="4" style="2" customWidth="1"/>
    <col min="9500" max="9504" width="3.36328125" style="2" customWidth="1"/>
    <col min="9505" max="9505" width="5.36328125" style="2" customWidth="1"/>
    <col min="9506" max="9506" width="5.6328125" style="2" customWidth="1"/>
    <col min="9507" max="9508" width="6" style="2" customWidth="1"/>
    <col min="9509" max="9731" width="11" style="2"/>
    <col min="9732" max="9732" width="3.7265625" style="2" customWidth="1"/>
    <col min="9733" max="9733" width="20.08984375" style="2" customWidth="1"/>
    <col min="9734" max="9734" width="45.6328125" style="2" customWidth="1"/>
    <col min="9735" max="9735" width="4" style="2" customWidth="1"/>
    <col min="9736" max="9736" width="4.36328125" style="2" customWidth="1"/>
    <col min="9737" max="9755" width="4" style="2" customWidth="1"/>
    <col min="9756" max="9760" width="3.36328125" style="2" customWidth="1"/>
    <col min="9761" max="9761" width="5.36328125" style="2" customWidth="1"/>
    <col min="9762" max="9762" width="5.6328125" style="2" customWidth="1"/>
    <col min="9763" max="9764" width="6" style="2" customWidth="1"/>
    <col min="9765" max="9987" width="11" style="2"/>
    <col min="9988" max="9988" width="3.7265625" style="2" customWidth="1"/>
    <col min="9989" max="9989" width="20.08984375" style="2" customWidth="1"/>
    <col min="9990" max="9990" width="45.6328125" style="2" customWidth="1"/>
    <col min="9991" max="9991" width="4" style="2" customWidth="1"/>
    <col min="9992" max="9992" width="4.36328125" style="2" customWidth="1"/>
    <col min="9993" max="10011" width="4" style="2" customWidth="1"/>
    <col min="10012" max="10016" width="3.36328125" style="2" customWidth="1"/>
    <col min="10017" max="10017" width="5.36328125" style="2" customWidth="1"/>
    <col min="10018" max="10018" width="5.6328125" style="2" customWidth="1"/>
    <col min="10019" max="10020" width="6" style="2" customWidth="1"/>
    <col min="10021" max="10243" width="11" style="2"/>
    <col min="10244" max="10244" width="3.7265625" style="2" customWidth="1"/>
    <col min="10245" max="10245" width="20.08984375" style="2" customWidth="1"/>
    <col min="10246" max="10246" width="45.6328125" style="2" customWidth="1"/>
    <col min="10247" max="10247" width="4" style="2" customWidth="1"/>
    <col min="10248" max="10248" width="4.36328125" style="2" customWidth="1"/>
    <col min="10249" max="10267" width="4" style="2" customWidth="1"/>
    <col min="10268" max="10272" width="3.36328125" style="2" customWidth="1"/>
    <col min="10273" max="10273" width="5.36328125" style="2" customWidth="1"/>
    <col min="10274" max="10274" width="5.6328125" style="2" customWidth="1"/>
    <col min="10275" max="10276" width="6" style="2" customWidth="1"/>
    <col min="10277" max="10499" width="11" style="2"/>
    <col min="10500" max="10500" width="3.7265625" style="2" customWidth="1"/>
    <col min="10501" max="10501" width="20.08984375" style="2" customWidth="1"/>
    <col min="10502" max="10502" width="45.6328125" style="2" customWidth="1"/>
    <col min="10503" max="10503" width="4" style="2" customWidth="1"/>
    <col min="10504" max="10504" width="4.36328125" style="2" customWidth="1"/>
    <col min="10505" max="10523" width="4" style="2" customWidth="1"/>
    <col min="10524" max="10528" width="3.36328125" style="2" customWidth="1"/>
    <col min="10529" max="10529" width="5.36328125" style="2" customWidth="1"/>
    <col min="10530" max="10530" width="5.6328125" style="2" customWidth="1"/>
    <col min="10531" max="10532" width="6" style="2" customWidth="1"/>
    <col min="10533" max="10755" width="11" style="2"/>
    <col min="10756" max="10756" width="3.7265625" style="2" customWidth="1"/>
    <col min="10757" max="10757" width="20.08984375" style="2" customWidth="1"/>
    <col min="10758" max="10758" width="45.6328125" style="2" customWidth="1"/>
    <col min="10759" max="10759" width="4" style="2" customWidth="1"/>
    <col min="10760" max="10760" width="4.36328125" style="2" customWidth="1"/>
    <col min="10761" max="10779" width="4" style="2" customWidth="1"/>
    <col min="10780" max="10784" width="3.36328125" style="2" customWidth="1"/>
    <col min="10785" max="10785" width="5.36328125" style="2" customWidth="1"/>
    <col min="10786" max="10786" width="5.6328125" style="2" customWidth="1"/>
    <col min="10787" max="10788" width="6" style="2" customWidth="1"/>
    <col min="10789" max="11011" width="11" style="2"/>
    <col min="11012" max="11012" width="3.7265625" style="2" customWidth="1"/>
    <col min="11013" max="11013" width="20.08984375" style="2" customWidth="1"/>
    <col min="11014" max="11014" width="45.6328125" style="2" customWidth="1"/>
    <col min="11015" max="11015" width="4" style="2" customWidth="1"/>
    <col min="11016" max="11016" width="4.36328125" style="2" customWidth="1"/>
    <col min="11017" max="11035" width="4" style="2" customWidth="1"/>
    <col min="11036" max="11040" width="3.36328125" style="2" customWidth="1"/>
    <col min="11041" max="11041" width="5.36328125" style="2" customWidth="1"/>
    <col min="11042" max="11042" width="5.6328125" style="2" customWidth="1"/>
    <col min="11043" max="11044" width="6" style="2" customWidth="1"/>
    <col min="11045" max="11267" width="11" style="2"/>
    <col min="11268" max="11268" width="3.7265625" style="2" customWidth="1"/>
    <col min="11269" max="11269" width="20.08984375" style="2" customWidth="1"/>
    <col min="11270" max="11270" width="45.6328125" style="2" customWidth="1"/>
    <col min="11271" max="11271" width="4" style="2" customWidth="1"/>
    <col min="11272" max="11272" width="4.36328125" style="2" customWidth="1"/>
    <col min="11273" max="11291" width="4" style="2" customWidth="1"/>
    <col min="11292" max="11296" width="3.36328125" style="2" customWidth="1"/>
    <col min="11297" max="11297" width="5.36328125" style="2" customWidth="1"/>
    <col min="11298" max="11298" width="5.6328125" style="2" customWidth="1"/>
    <col min="11299" max="11300" width="6" style="2" customWidth="1"/>
    <col min="11301" max="11523" width="11" style="2"/>
    <col min="11524" max="11524" width="3.7265625" style="2" customWidth="1"/>
    <col min="11525" max="11525" width="20.08984375" style="2" customWidth="1"/>
    <col min="11526" max="11526" width="45.6328125" style="2" customWidth="1"/>
    <col min="11527" max="11527" width="4" style="2" customWidth="1"/>
    <col min="11528" max="11528" width="4.36328125" style="2" customWidth="1"/>
    <col min="11529" max="11547" width="4" style="2" customWidth="1"/>
    <col min="11548" max="11552" width="3.36328125" style="2" customWidth="1"/>
    <col min="11553" max="11553" width="5.36328125" style="2" customWidth="1"/>
    <col min="11554" max="11554" width="5.6328125" style="2" customWidth="1"/>
    <col min="11555" max="11556" width="6" style="2" customWidth="1"/>
    <col min="11557" max="11779" width="11" style="2"/>
    <col min="11780" max="11780" width="3.7265625" style="2" customWidth="1"/>
    <col min="11781" max="11781" width="20.08984375" style="2" customWidth="1"/>
    <col min="11782" max="11782" width="45.6328125" style="2" customWidth="1"/>
    <col min="11783" max="11783" width="4" style="2" customWidth="1"/>
    <col min="11784" max="11784" width="4.36328125" style="2" customWidth="1"/>
    <col min="11785" max="11803" width="4" style="2" customWidth="1"/>
    <col min="11804" max="11808" width="3.36328125" style="2" customWidth="1"/>
    <col min="11809" max="11809" width="5.36328125" style="2" customWidth="1"/>
    <col min="11810" max="11810" width="5.6328125" style="2" customWidth="1"/>
    <col min="11811" max="11812" width="6" style="2" customWidth="1"/>
    <col min="11813" max="12035" width="11" style="2"/>
    <col min="12036" max="12036" width="3.7265625" style="2" customWidth="1"/>
    <col min="12037" max="12037" width="20.08984375" style="2" customWidth="1"/>
    <col min="12038" max="12038" width="45.6328125" style="2" customWidth="1"/>
    <col min="12039" max="12039" width="4" style="2" customWidth="1"/>
    <col min="12040" max="12040" width="4.36328125" style="2" customWidth="1"/>
    <col min="12041" max="12059" width="4" style="2" customWidth="1"/>
    <col min="12060" max="12064" width="3.36328125" style="2" customWidth="1"/>
    <col min="12065" max="12065" width="5.36328125" style="2" customWidth="1"/>
    <col min="12066" max="12066" width="5.6328125" style="2" customWidth="1"/>
    <col min="12067" max="12068" width="6" style="2" customWidth="1"/>
    <col min="12069" max="12291" width="11" style="2"/>
    <col min="12292" max="12292" width="3.7265625" style="2" customWidth="1"/>
    <col min="12293" max="12293" width="20.08984375" style="2" customWidth="1"/>
    <col min="12294" max="12294" width="45.6328125" style="2" customWidth="1"/>
    <col min="12295" max="12295" width="4" style="2" customWidth="1"/>
    <col min="12296" max="12296" width="4.36328125" style="2" customWidth="1"/>
    <col min="12297" max="12315" width="4" style="2" customWidth="1"/>
    <col min="12316" max="12320" width="3.36328125" style="2" customWidth="1"/>
    <col min="12321" max="12321" width="5.36328125" style="2" customWidth="1"/>
    <col min="12322" max="12322" width="5.6328125" style="2" customWidth="1"/>
    <col min="12323" max="12324" width="6" style="2" customWidth="1"/>
    <col min="12325" max="12547" width="11" style="2"/>
    <col min="12548" max="12548" width="3.7265625" style="2" customWidth="1"/>
    <col min="12549" max="12549" width="20.08984375" style="2" customWidth="1"/>
    <col min="12550" max="12550" width="45.6328125" style="2" customWidth="1"/>
    <col min="12551" max="12551" width="4" style="2" customWidth="1"/>
    <col min="12552" max="12552" width="4.36328125" style="2" customWidth="1"/>
    <col min="12553" max="12571" width="4" style="2" customWidth="1"/>
    <col min="12572" max="12576" width="3.36328125" style="2" customWidth="1"/>
    <col min="12577" max="12577" width="5.36328125" style="2" customWidth="1"/>
    <col min="12578" max="12578" width="5.6328125" style="2" customWidth="1"/>
    <col min="12579" max="12580" width="6" style="2" customWidth="1"/>
    <col min="12581" max="12803" width="11" style="2"/>
    <col min="12804" max="12804" width="3.7265625" style="2" customWidth="1"/>
    <col min="12805" max="12805" width="20.08984375" style="2" customWidth="1"/>
    <col min="12806" max="12806" width="45.6328125" style="2" customWidth="1"/>
    <col min="12807" max="12807" width="4" style="2" customWidth="1"/>
    <col min="12808" max="12808" width="4.36328125" style="2" customWidth="1"/>
    <col min="12809" max="12827" width="4" style="2" customWidth="1"/>
    <col min="12828" max="12832" width="3.36328125" style="2" customWidth="1"/>
    <col min="12833" max="12833" width="5.36328125" style="2" customWidth="1"/>
    <col min="12834" max="12834" width="5.6328125" style="2" customWidth="1"/>
    <col min="12835" max="12836" width="6" style="2" customWidth="1"/>
    <col min="12837" max="13059" width="11" style="2"/>
    <col min="13060" max="13060" width="3.7265625" style="2" customWidth="1"/>
    <col min="13061" max="13061" width="20.08984375" style="2" customWidth="1"/>
    <col min="13062" max="13062" width="45.6328125" style="2" customWidth="1"/>
    <col min="13063" max="13063" width="4" style="2" customWidth="1"/>
    <col min="13064" max="13064" width="4.36328125" style="2" customWidth="1"/>
    <col min="13065" max="13083" width="4" style="2" customWidth="1"/>
    <col min="13084" max="13088" width="3.36328125" style="2" customWidth="1"/>
    <col min="13089" max="13089" width="5.36328125" style="2" customWidth="1"/>
    <col min="13090" max="13090" width="5.6328125" style="2" customWidth="1"/>
    <col min="13091" max="13092" width="6" style="2" customWidth="1"/>
    <col min="13093" max="13315" width="11" style="2"/>
    <col min="13316" max="13316" width="3.7265625" style="2" customWidth="1"/>
    <col min="13317" max="13317" width="20.08984375" style="2" customWidth="1"/>
    <col min="13318" max="13318" width="45.6328125" style="2" customWidth="1"/>
    <col min="13319" max="13319" width="4" style="2" customWidth="1"/>
    <col min="13320" max="13320" width="4.36328125" style="2" customWidth="1"/>
    <col min="13321" max="13339" width="4" style="2" customWidth="1"/>
    <col min="13340" max="13344" width="3.36328125" style="2" customWidth="1"/>
    <col min="13345" max="13345" width="5.36328125" style="2" customWidth="1"/>
    <col min="13346" max="13346" width="5.6328125" style="2" customWidth="1"/>
    <col min="13347" max="13348" width="6" style="2" customWidth="1"/>
    <col min="13349" max="13571" width="11" style="2"/>
    <col min="13572" max="13572" width="3.7265625" style="2" customWidth="1"/>
    <col min="13573" max="13573" width="20.08984375" style="2" customWidth="1"/>
    <col min="13574" max="13574" width="45.6328125" style="2" customWidth="1"/>
    <col min="13575" max="13575" width="4" style="2" customWidth="1"/>
    <col min="13576" max="13576" width="4.36328125" style="2" customWidth="1"/>
    <col min="13577" max="13595" width="4" style="2" customWidth="1"/>
    <col min="13596" max="13600" width="3.36328125" style="2" customWidth="1"/>
    <col min="13601" max="13601" width="5.36328125" style="2" customWidth="1"/>
    <col min="13602" max="13602" width="5.6328125" style="2" customWidth="1"/>
    <col min="13603" max="13604" width="6" style="2" customWidth="1"/>
    <col min="13605" max="13827" width="11" style="2"/>
    <col min="13828" max="13828" width="3.7265625" style="2" customWidth="1"/>
    <col min="13829" max="13829" width="20.08984375" style="2" customWidth="1"/>
    <col min="13830" max="13830" width="45.6328125" style="2" customWidth="1"/>
    <col min="13831" max="13831" width="4" style="2" customWidth="1"/>
    <col min="13832" max="13832" width="4.36328125" style="2" customWidth="1"/>
    <col min="13833" max="13851" width="4" style="2" customWidth="1"/>
    <col min="13852" max="13856" width="3.36328125" style="2" customWidth="1"/>
    <col min="13857" max="13857" width="5.36328125" style="2" customWidth="1"/>
    <col min="13858" max="13858" width="5.6328125" style="2" customWidth="1"/>
    <col min="13859" max="13860" width="6" style="2" customWidth="1"/>
    <col min="13861" max="14083" width="11" style="2"/>
    <col min="14084" max="14084" width="3.7265625" style="2" customWidth="1"/>
    <col min="14085" max="14085" width="20.08984375" style="2" customWidth="1"/>
    <col min="14086" max="14086" width="45.6328125" style="2" customWidth="1"/>
    <col min="14087" max="14087" width="4" style="2" customWidth="1"/>
    <col min="14088" max="14088" width="4.36328125" style="2" customWidth="1"/>
    <col min="14089" max="14107" width="4" style="2" customWidth="1"/>
    <col min="14108" max="14112" width="3.36328125" style="2" customWidth="1"/>
    <col min="14113" max="14113" width="5.36328125" style="2" customWidth="1"/>
    <col min="14114" max="14114" width="5.6328125" style="2" customWidth="1"/>
    <col min="14115" max="14116" width="6" style="2" customWidth="1"/>
    <col min="14117" max="14339" width="11" style="2"/>
    <col min="14340" max="14340" width="3.7265625" style="2" customWidth="1"/>
    <col min="14341" max="14341" width="20.08984375" style="2" customWidth="1"/>
    <col min="14342" max="14342" width="45.6328125" style="2" customWidth="1"/>
    <col min="14343" max="14343" width="4" style="2" customWidth="1"/>
    <col min="14344" max="14344" width="4.36328125" style="2" customWidth="1"/>
    <col min="14345" max="14363" width="4" style="2" customWidth="1"/>
    <col min="14364" max="14368" width="3.36328125" style="2" customWidth="1"/>
    <col min="14369" max="14369" width="5.36328125" style="2" customWidth="1"/>
    <col min="14370" max="14370" width="5.6328125" style="2" customWidth="1"/>
    <col min="14371" max="14372" width="6" style="2" customWidth="1"/>
    <col min="14373" max="14595" width="11" style="2"/>
    <col min="14596" max="14596" width="3.7265625" style="2" customWidth="1"/>
    <col min="14597" max="14597" width="20.08984375" style="2" customWidth="1"/>
    <col min="14598" max="14598" width="45.6328125" style="2" customWidth="1"/>
    <col min="14599" max="14599" width="4" style="2" customWidth="1"/>
    <col min="14600" max="14600" width="4.36328125" style="2" customWidth="1"/>
    <col min="14601" max="14619" width="4" style="2" customWidth="1"/>
    <col min="14620" max="14624" width="3.36328125" style="2" customWidth="1"/>
    <col min="14625" max="14625" width="5.36328125" style="2" customWidth="1"/>
    <col min="14626" max="14626" width="5.6328125" style="2" customWidth="1"/>
    <col min="14627" max="14628" width="6" style="2" customWidth="1"/>
    <col min="14629" max="14851" width="11" style="2"/>
    <col min="14852" max="14852" width="3.7265625" style="2" customWidth="1"/>
    <col min="14853" max="14853" width="20.08984375" style="2" customWidth="1"/>
    <col min="14854" max="14854" width="45.6328125" style="2" customWidth="1"/>
    <col min="14855" max="14855" width="4" style="2" customWidth="1"/>
    <col min="14856" max="14856" width="4.36328125" style="2" customWidth="1"/>
    <col min="14857" max="14875" width="4" style="2" customWidth="1"/>
    <col min="14876" max="14880" width="3.36328125" style="2" customWidth="1"/>
    <col min="14881" max="14881" width="5.36328125" style="2" customWidth="1"/>
    <col min="14882" max="14882" width="5.6328125" style="2" customWidth="1"/>
    <col min="14883" max="14884" width="6" style="2" customWidth="1"/>
    <col min="14885" max="15107" width="11" style="2"/>
    <col min="15108" max="15108" width="3.7265625" style="2" customWidth="1"/>
    <col min="15109" max="15109" width="20.08984375" style="2" customWidth="1"/>
    <col min="15110" max="15110" width="45.6328125" style="2" customWidth="1"/>
    <col min="15111" max="15111" width="4" style="2" customWidth="1"/>
    <col min="15112" max="15112" width="4.36328125" style="2" customWidth="1"/>
    <col min="15113" max="15131" width="4" style="2" customWidth="1"/>
    <col min="15132" max="15136" width="3.36328125" style="2" customWidth="1"/>
    <col min="15137" max="15137" width="5.36328125" style="2" customWidth="1"/>
    <col min="15138" max="15138" width="5.6328125" style="2" customWidth="1"/>
    <col min="15139" max="15140" width="6" style="2" customWidth="1"/>
    <col min="15141" max="15363" width="11" style="2"/>
    <col min="15364" max="15364" width="3.7265625" style="2" customWidth="1"/>
    <col min="15365" max="15365" width="20.08984375" style="2" customWidth="1"/>
    <col min="15366" max="15366" width="45.6328125" style="2" customWidth="1"/>
    <col min="15367" max="15367" width="4" style="2" customWidth="1"/>
    <col min="15368" max="15368" width="4.36328125" style="2" customWidth="1"/>
    <col min="15369" max="15387" width="4" style="2" customWidth="1"/>
    <col min="15388" max="15392" width="3.36328125" style="2" customWidth="1"/>
    <col min="15393" max="15393" width="5.36328125" style="2" customWidth="1"/>
    <col min="15394" max="15394" width="5.6328125" style="2" customWidth="1"/>
    <col min="15395" max="15396" width="6" style="2" customWidth="1"/>
    <col min="15397" max="15619" width="11" style="2"/>
    <col min="15620" max="15620" width="3.7265625" style="2" customWidth="1"/>
    <col min="15621" max="15621" width="20.08984375" style="2" customWidth="1"/>
    <col min="15622" max="15622" width="45.6328125" style="2" customWidth="1"/>
    <col min="15623" max="15623" width="4" style="2" customWidth="1"/>
    <col min="15624" max="15624" width="4.36328125" style="2" customWidth="1"/>
    <col min="15625" max="15643" width="4" style="2" customWidth="1"/>
    <col min="15644" max="15648" width="3.36328125" style="2" customWidth="1"/>
    <col min="15649" max="15649" width="5.36328125" style="2" customWidth="1"/>
    <col min="15650" max="15650" width="5.6328125" style="2" customWidth="1"/>
    <col min="15651" max="15652" width="6" style="2" customWidth="1"/>
    <col min="15653" max="15875" width="11" style="2"/>
    <col min="15876" max="15876" width="3.7265625" style="2" customWidth="1"/>
    <col min="15877" max="15877" width="20.08984375" style="2" customWidth="1"/>
    <col min="15878" max="15878" width="45.6328125" style="2" customWidth="1"/>
    <col min="15879" max="15879" width="4" style="2" customWidth="1"/>
    <col min="15880" max="15880" width="4.36328125" style="2" customWidth="1"/>
    <col min="15881" max="15899" width="4" style="2" customWidth="1"/>
    <col min="15900" max="15904" width="3.36328125" style="2" customWidth="1"/>
    <col min="15905" max="15905" width="5.36328125" style="2" customWidth="1"/>
    <col min="15906" max="15906" width="5.6328125" style="2" customWidth="1"/>
    <col min="15907" max="15908" width="6" style="2" customWidth="1"/>
    <col min="15909" max="16131" width="11" style="2"/>
    <col min="16132" max="16132" width="3.7265625" style="2" customWidth="1"/>
    <col min="16133" max="16133" width="20.08984375" style="2" customWidth="1"/>
    <col min="16134" max="16134" width="45.6328125" style="2" customWidth="1"/>
    <col min="16135" max="16135" width="4" style="2" customWidth="1"/>
    <col min="16136" max="16136" width="4.36328125" style="2" customWidth="1"/>
    <col min="16137" max="16155" width="4" style="2" customWidth="1"/>
    <col min="16156" max="16160" width="3.36328125" style="2" customWidth="1"/>
    <col min="16161" max="16161" width="5.36328125" style="2" customWidth="1"/>
    <col min="16162" max="16162" width="5.6328125" style="2" customWidth="1"/>
    <col min="16163" max="16164" width="6" style="2" customWidth="1"/>
    <col min="16165" max="16384" width="11" style="2"/>
  </cols>
  <sheetData>
    <row r="1" spans="1:48" s="1" customFormat="1" ht="13" x14ac:dyDescent="0.3">
      <c r="A1" s="12"/>
      <c r="B1" s="12"/>
      <c r="C1" s="1" t="s">
        <v>200</v>
      </c>
    </row>
    <row r="2" spans="1:48" x14ac:dyDescent="0.25">
      <c r="D2" s="3" t="s">
        <v>0</v>
      </c>
    </row>
    <row r="3" spans="1:48" s="4" customFormat="1" x14ac:dyDescent="0.25">
      <c r="A3" s="5"/>
      <c r="B3" s="5"/>
      <c r="E3" s="17"/>
      <c r="F3" s="18" t="s">
        <v>1</v>
      </c>
      <c r="G3" s="18" t="s">
        <v>1</v>
      </c>
      <c r="H3" s="18" t="s">
        <v>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48" s="4" customFormat="1" ht="11" thickBot="1" x14ac:dyDescent="0.3">
      <c r="A4" s="9"/>
      <c r="B4" s="9"/>
      <c r="C4" s="6"/>
      <c r="D4" s="6"/>
      <c r="E4" s="23" t="s">
        <v>14</v>
      </c>
      <c r="F4" s="23" t="s">
        <v>15</v>
      </c>
      <c r="G4" s="23" t="s">
        <v>16</v>
      </c>
      <c r="H4" s="23" t="s">
        <v>17</v>
      </c>
      <c r="I4" s="7">
        <v>90</v>
      </c>
      <c r="J4" s="7">
        <v>91</v>
      </c>
      <c r="K4" s="7">
        <v>92</v>
      </c>
      <c r="L4" s="7">
        <v>93</v>
      </c>
      <c r="M4" s="7">
        <v>94</v>
      </c>
      <c r="N4" s="7">
        <v>95</v>
      </c>
      <c r="O4" s="7">
        <v>96</v>
      </c>
      <c r="P4" s="7">
        <v>97</v>
      </c>
      <c r="Q4" s="7">
        <v>98</v>
      </c>
      <c r="R4" s="8" t="s">
        <v>2</v>
      </c>
      <c r="S4" s="8" t="s">
        <v>3</v>
      </c>
      <c r="T4" s="8" t="s">
        <v>4</v>
      </c>
      <c r="U4" s="8" t="s">
        <v>5</v>
      </c>
      <c r="V4" s="8" t="s">
        <v>6</v>
      </c>
      <c r="W4" s="8" t="s">
        <v>7</v>
      </c>
      <c r="X4" s="8" t="s">
        <v>8</v>
      </c>
      <c r="Y4" s="8" t="s">
        <v>9</v>
      </c>
      <c r="Z4" s="8" t="s">
        <v>10</v>
      </c>
      <c r="AA4" s="8" t="s">
        <v>11</v>
      </c>
      <c r="AB4" s="8" t="s">
        <v>12</v>
      </c>
      <c r="AC4" s="8" t="s">
        <v>13</v>
      </c>
      <c r="AD4" s="9">
        <v>11</v>
      </c>
      <c r="AE4" s="9">
        <v>12</v>
      </c>
      <c r="AF4" s="9">
        <v>13</v>
      </c>
      <c r="AG4" s="9">
        <v>14</v>
      </c>
      <c r="AH4" s="9">
        <v>15</v>
      </c>
      <c r="AI4" s="9">
        <v>16</v>
      </c>
      <c r="AJ4" s="9">
        <v>17</v>
      </c>
      <c r="AK4" s="9">
        <v>18</v>
      </c>
      <c r="AL4" s="9">
        <v>19</v>
      </c>
      <c r="AM4" s="9">
        <v>20</v>
      </c>
      <c r="AN4" s="9">
        <v>21</v>
      </c>
      <c r="AO4" s="9">
        <v>22</v>
      </c>
      <c r="AP4" s="9">
        <v>23</v>
      </c>
      <c r="AQ4" s="9">
        <v>24</v>
      </c>
      <c r="AR4" s="9">
        <v>25</v>
      </c>
      <c r="AS4" s="9">
        <v>26</v>
      </c>
      <c r="AT4" s="9">
        <v>27</v>
      </c>
      <c r="AU4" s="9">
        <v>28</v>
      </c>
      <c r="AV4" s="9">
        <v>29</v>
      </c>
    </row>
    <row r="5" spans="1:48" x14ac:dyDescent="0.25">
      <c r="A5" s="24" t="str">
        <f>IF(SUM(I5:AQ5)&lt;1,"NY"," ")</f>
        <v xml:space="preserve"> </v>
      </c>
      <c r="B5" s="19">
        <f>_xlfn.RANK.EQ(E5,$E$5:$E$130,0)</f>
        <v>1</v>
      </c>
      <c r="C5" s="22" t="s">
        <v>20</v>
      </c>
      <c r="D5" s="22" t="s">
        <v>165</v>
      </c>
      <c r="E5" s="20">
        <f>SUM(I5:AV5)</f>
        <v>107</v>
      </c>
      <c r="F5" s="21">
        <f>COUNTIF(I5:AV5,"=10")</f>
        <v>2</v>
      </c>
      <c r="G5" s="21">
        <f>COUNTIF(I5:AV5,"=9")</f>
        <v>4</v>
      </c>
      <c r="H5" s="21">
        <f>COUNTIF(I5:AV5,"=8")</f>
        <v>4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>
        <v>1</v>
      </c>
      <c r="V5" s="22"/>
      <c r="W5" s="22">
        <v>9</v>
      </c>
      <c r="X5" s="22">
        <v>8</v>
      </c>
      <c r="Y5" s="22">
        <v>10</v>
      </c>
      <c r="Z5" s="22">
        <v>4</v>
      </c>
      <c r="AA5" s="22">
        <v>8</v>
      </c>
      <c r="AB5" s="22"/>
      <c r="AC5" s="22">
        <v>9</v>
      </c>
      <c r="AD5" s="22"/>
      <c r="AE5" s="22"/>
      <c r="AF5" s="22">
        <v>7</v>
      </c>
      <c r="AG5" s="22">
        <v>10</v>
      </c>
      <c r="AH5" s="22"/>
      <c r="AI5" s="22"/>
      <c r="AJ5" s="22">
        <v>9</v>
      </c>
      <c r="AK5" s="22">
        <v>9</v>
      </c>
      <c r="AL5" s="22"/>
      <c r="AM5" s="22">
        <v>7</v>
      </c>
      <c r="AN5" s="22">
        <v>8</v>
      </c>
      <c r="AO5" s="22">
        <v>8</v>
      </c>
      <c r="AP5" s="22"/>
      <c r="AQ5" s="22"/>
      <c r="AR5" s="22"/>
      <c r="AS5" s="22"/>
      <c r="AT5" s="22"/>
      <c r="AU5" s="22"/>
      <c r="AV5" s="22"/>
    </row>
    <row r="6" spans="1:48" x14ac:dyDescent="0.25">
      <c r="A6" s="24" t="str">
        <f t="shared" ref="A6:A69" si="0">IF(SUM(I6:AQ6)&lt;1,"NY"," ")</f>
        <v xml:space="preserve"> </v>
      </c>
      <c r="B6" s="19">
        <f t="shared" ref="B6:B69" si="1">_xlfn.RANK.EQ(E6,$E$5:$E$130,0)</f>
        <v>2</v>
      </c>
      <c r="C6" s="15" t="s">
        <v>43</v>
      </c>
      <c r="D6" s="15" t="s">
        <v>42</v>
      </c>
      <c r="E6" s="20">
        <f>SUM(I6:AV6)</f>
        <v>74</v>
      </c>
      <c r="F6" s="21">
        <f>COUNTIF(I6:AV6,"=10")</f>
        <v>3</v>
      </c>
      <c r="G6" s="21">
        <f>COUNTIF(I6:AV6,"=9")</f>
        <v>4</v>
      </c>
      <c r="H6" s="21">
        <f>COUNTIF(I6:AV6,"=8")</f>
        <v>1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>
        <v>8</v>
      </c>
      <c r="AC6" s="15">
        <v>10</v>
      </c>
      <c r="AD6" s="15"/>
      <c r="AE6" s="15"/>
      <c r="AF6" s="15">
        <v>10</v>
      </c>
      <c r="AG6" s="15"/>
      <c r="AH6" s="15">
        <v>9</v>
      </c>
      <c r="AI6" s="15">
        <v>9</v>
      </c>
      <c r="AJ6" s="15">
        <v>10</v>
      </c>
      <c r="AK6" s="15"/>
      <c r="AL6" s="15">
        <v>9</v>
      </c>
      <c r="AM6" s="15">
        <v>9</v>
      </c>
      <c r="AN6" s="15"/>
      <c r="AO6" s="15"/>
      <c r="AP6" s="15"/>
      <c r="AQ6" s="15"/>
      <c r="AR6" s="15"/>
      <c r="AS6" s="15"/>
      <c r="AT6" s="15"/>
      <c r="AU6" s="15"/>
      <c r="AV6" s="15"/>
    </row>
    <row r="7" spans="1:48" x14ac:dyDescent="0.25">
      <c r="A7" s="24" t="str">
        <f t="shared" si="0"/>
        <v xml:space="preserve"> </v>
      </c>
      <c r="B7" s="19">
        <f t="shared" si="1"/>
        <v>3</v>
      </c>
      <c r="C7" s="14" t="s">
        <v>18</v>
      </c>
      <c r="D7" s="14" t="s">
        <v>19</v>
      </c>
      <c r="E7" s="20">
        <f>SUM(I7:AV7)</f>
        <v>71</v>
      </c>
      <c r="F7" s="21">
        <f>COUNTIF(I7:AV7,"=10")</f>
        <v>2</v>
      </c>
      <c r="G7" s="21">
        <f>COUNTIF(I7:AV7,"=9")</f>
        <v>2</v>
      </c>
      <c r="H7" s="21">
        <f>COUNTIF(I7:AV7,"=8")</f>
        <v>1</v>
      </c>
      <c r="I7" s="15"/>
      <c r="J7" s="16">
        <v>4</v>
      </c>
      <c r="K7" s="16">
        <v>8</v>
      </c>
      <c r="L7" s="15"/>
      <c r="M7" s="15"/>
      <c r="N7" s="16">
        <v>10</v>
      </c>
      <c r="O7" s="16"/>
      <c r="P7" s="16">
        <v>4</v>
      </c>
      <c r="Q7" s="16">
        <v>9</v>
      </c>
      <c r="R7" s="16"/>
      <c r="S7" s="16">
        <v>10</v>
      </c>
      <c r="T7" s="16">
        <v>6</v>
      </c>
      <c r="U7" s="16">
        <v>7</v>
      </c>
      <c r="V7" s="16"/>
      <c r="W7" s="16">
        <v>4</v>
      </c>
      <c r="X7" s="16">
        <v>9</v>
      </c>
      <c r="Y7" s="16"/>
      <c r="Z7" s="16"/>
      <c r="AA7" s="16"/>
      <c r="AB7" s="16"/>
      <c r="AC7" s="16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</row>
    <row r="8" spans="1:48" x14ac:dyDescent="0.25">
      <c r="A8" s="24" t="str">
        <f t="shared" si="0"/>
        <v xml:space="preserve"> </v>
      </c>
      <c r="B8" s="19">
        <f t="shared" si="1"/>
        <v>4</v>
      </c>
      <c r="C8" s="15" t="s">
        <v>23</v>
      </c>
      <c r="D8" s="15" t="s">
        <v>24</v>
      </c>
      <c r="E8" s="20">
        <f>SUM(I8:AV8)</f>
        <v>59</v>
      </c>
      <c r="F8" s="21">
        <f>COUNTIF(I8:AV8,"=10")</f>
        <v>1</v>
      </c>
      <c r="G8" s="21">
        <f>COUNTIF(I8:AV8,"=9")</f>
        <v>1</v>
      </c>
      <c r="H8" s="21">
        <f>COUNTIF(I8:AV8,"=8")</f>
        <v>0</v>
      </c>
      <c r="I8" s="15"/>
      <c r="J8" s="15"/>
      <c r="K8" s="15"/>
      <c r="L8" s="15"/>
      <c r="M8" s="15"/>
      <c r="N8" s="15"/>
      <c r="O8" s="15"/>
      <c r="P8" s="15"/>
      <c r="Q8" s="15"/>
      <c r="R8" s="15">
        <v>5</v>
      </c>
      <c r="S8" s="15"/>
      <c r="T8" s="15"/>
      <c r="U8" s="15">
        <v>5</v>
      </c>
      <c r="V8" s="15">
        <v>4</v>
      </c>
      <c r="W8" s="15">
        <v>7</v>
      </c>
      <c r="X8" s="15"/>
      <c r="Y8" s="15">
        <v>7</v>
      </c>
      <c r="Z8" s="15"/>
      <c r="AA8" s="15"/>
      <c r="AB8" s="15"/>
      <c r="AC8" s="15"/>
      <c r="AD8" s="15">
        <v>3</v>
      </c>
      <c r="AE8" s="15">
        <v>10</v>
      </c>
      <c r="AF8" s="15">
        <v>2</v>
      </c>
      <c r="AG8" s="15">
        <v>9</v>
      </c>
      <c r="AH8" s="15">
        <v>2</v>
      </c>
      <c r="AI8" s="15"/>
      <c r="AJ8" s="15"/>
      <c r="AK8" s="15">
        <v>5</v>
      </c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</row>
    <row r="9" spans="1:48" x14ac:dyDescent="0.25">
      <c r="A9" s="24" t="str">
        <f t="shared" si="0"/>
        <v xml:space="preserve"> </v>
      </c>
      <c r="B9" s="19">
        <f t="shared" si="1"/>
        <v>5</v>
      </c>
      <c r="C9" s="15" t="s">
        <v>21</v>
      </c>
      <c r="D9" s="14" t="s">
        <v>22</v>
      </c>
      <c r="E9" s="20">
        <f>SUM(I9:AV9)</f>
        <v>58</v>
      </c>
      <c r="F9" s="21">
        <f>COUNTIF(I9:AV9,"=10")</f>
        <v>1</v>
      </c>
      <c r="G9" s="21">
        <f>COUNTIF(I9:AV9,"=9")</f>
        <v>0</v>
      </c>
      <c r="H9" s="21">
        <f>COUNTIF(I9:AV9,"=8")</f>
        <v>2</v>
      </c>
      <c r="I9" s="15"/>
      <c r="J9" s="15"/>
      <c r="K9" s="15"/>
      <c r="L9" s="15"/>
      <c r="M9" s="15"/>
      <c r="N9" s="16">
        <v>3</v>
      </c>
      <c r="O9" s="16"/>
      <c r="P9" s="16"/>
      <c r="Q9" s="16">
        <v>1</v>
      </c>
      <c r="R9" s="16">
        <v>8</v>
      </c>
      <c r="S9" s="16"/>
      <c r="T9" s="16">
        <v>2</v>
      </c>
      <c r="U9" s="16">
        <v>4</v>
      </c>
      <c r="V9" s="16">
        <v>7</v>
      </c>
      <c r="W9" s="16">
        <v>10</v>
      </c>
      <c r="X9" s="16">
        <v>4</v>
      </c>
      <c r="Y9" s="16">
        <v>8</v>
      </c>
      <c r="Z9" s="16"/>
      <c r="AA9" s="16">
        <v>5</v>
      </c>
      <c r="AB9" s="16">
        <v>5</v>
      </c>
      <c r="AC9" s="16">
        <v>1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</row>
    <row r="10" spans="1:48" x14ac:dyDescent="0.25">
      <c r="A10" s="24" t="str">
        <f t="shared" si="0"/>
        <v xml:space="preserve"> </v>
      </c>
      <c r="B10" s="19">
        <f t="shared" si="1"/>
        <v>6</v>
      </c>
      <c r="C10" s="14" t="s">
        <v>25</v>
      </c>
      <c r="D10" s="14" t="s">
        <v>26</v>
      </c>
      <c r="E10" s="20">
        <f>SUM(I10:AV10)</f>
        <v>53</v>
      </c>
      <c r="F10" s="21">
        <f>COUNTIF(I10:AV10,"=10")</f>
        <v>2</v>
      </c>
      <c r="G10" s="21">
        <f>COUNTIF(I10:AV10,"=9")</f>
        <v>3</v>
      </c>
      <c r="H10" s="21">
        <f>COUNTIF(I10:AV10,"=8")</f>
        <v>0</v>
      </c>
      <c r="I10" s="16">
        <v>10</v>
      </c>
      <c r="J10" s="16">
        <v>10</v>
      </c>
      <c r="K10" s="16">
        <v>9</v>
      </c>
      <c r="L10" s="16">
        <v>9</v>
      </c>
      <c r="M10" s="16">
        <v>9</v>
      </c>
      <c r="N10" s="15"/>
      <c r="O10" s="15"/>
      <c r="P10" s="15">
        <v>6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</row>
    <row r="11" spans="1:48" x14ac:dyDescent="0.25">
      <c r="A11" s="24" t="str">
        <f t="shared" si="0"/>
        <v xml:space="preserve"> </v>
      </c>
      <c r="B11" s="19">
        <f t="shared" si="1"/>
        <v>7</v>
      </c>
      <c r="C11" s="15" t="s">
        <v>27</v>
      </c>
      <c r="D11" s="15" t="s">
        <v>28</v>
      </c>
      <c r="E11" s="20">
        <f>SUM(I11:AV11)</f>
        <v>51</v>
      </c>
      <c r="F11" s="21">
        <f>COUNTIF(I11:AV11,"=10")</f>
        <v>1</v>
      </c>
      <c r="G11" s="21">
        <f>COUNTIF(I11:AV11,"=9")</f>
        <v>3</v>
      </c>
      <c r="H11" s="21">
        <f>COUNTIF(I11:AV11,"=8")</f>
        <v>0</v>
      </c>
      <c r="I11" s="15"/>
      <c r="J11" s="15"/>
      <c r="K11" s="15"/>
      <c r="L11" s="15"/>
      <c r="M11" s="15"/>
      <c r="N11" s="15"/>
      <c r="O11" s="15">
        <v>10</v>
      </c>
      <c r="P11" s="15"/>
      <c r="Q11" s="15"/>
      <c r="R11" s="15">
        <v>9</v>
      </c>
      <c r="S11" s="15">
        <v>9</v>
      </c>
      <c r="T11" s="15">
        <v>9</v>
      </c>
      <c r="U11" s="15"/>
      <c r="V11" s="15">
        <v>3</v>
      </c>
      <c r="W11" s="15">
        <v>1</v>
      </c>
      <c r="X11" s="15">
        <v>7</v>
      </c>
      <c r="Y11" s="15">
        <v>3</v>
      </c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</row>
    <row r="12" spans="1:48" x14ac:dyDescent="0.25">
      <c r="A12" s="24" t="str">
        <f t="shared" si="0"/>
        <v xml:space="preserve"> </v>
      </c>
      <c r="B12" s="19">
        <f t="shared" si="1"/>
        <v>7</v>
      </c>
      <c r="C12" s="15" t="s">
        <v>39</v>
      </c>
      <c r="D12" s="15" t="s">
        <v>40</v>
      </c>
      <c r="E12" s="20">
        <f>SUM(I12:AV12)</f>
        <v>51</v>
      </c>
      <c r="F12" s="21">
        <f>COUNTIF(I12:AV12,"=10")</f>
        <v>1</v>
      </c>
      <c r="G12" s="21">
        <f>COUNTIF(I12:AV12,"=9")</f>
        <v>2</v>
      </c>
      <c r="H12" s="21">
        <f>COUNTIF(I12:AV12,"=8")</f>
        <v>0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>
        <v>5</v>
      </c>
      <c r="Y12" s="15">
        <v>5</v>
      </c>
      <c r="Z12" s="15"/>
      <c r="AA12" s="15"/>
      <c r="AB12" s="15"/>
      <c r="AC12" s="15">
        <v>5</v>
      </c>
      <c r="AD12" s="15">
        <v>9</v>
      </c>
      <c r="AE12" s="15">
        <v>1</v>
      </c>
      <c r="AF12" s="15"/>
      <c r="AG12" s="15">
        <v>7</v>
      </c>
      <c r="AH12" s="15">
        <v>9</v>
      </c>
      <c r="AI12" s="15">
        <v>10</v>
      </c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</row>
    <row r="13" spans="1:48" x14ac:dyDescent="0.25">
      <c r="A13" s="24" t="str">
        <f t="shared" si="0"/>
        <v xml:space="preserve"> </v>
      </c>
      <c r="B13" s="19">
        <f t="shared" si="1"/>
        <v>9</v>
      </c>
      <c r="C13" s="15" t="s">
        <v>29</v>
      </c>
      <c r="D13" s="15" t="s">
        <v>30</v>
      </c>
      <c r="E13" s="20">
        <f>SUM(I13:AV13)</f>
        <v>49</v>
      </c>
      <c r="F13" s="21">
        <f>COUNTIF(I13:AV13,"=10")</f>
        <v>1</v>
      </c>
      <c r="G13" s="21">
        <f>COUNTIF(I13:AV13,"=9")</f>
        <v>1</v>
      </c>
      <c r="H13" s="21">
        <f>COUNTIF(I13:AV13,"=8")</f>
        <v>2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>
        <v>7</v>
      </c>
      <c r="AA13" s="15">
        <v>10</v>
      </c>
      <c r="AB13" s="15">
        <v>7</v>
      </c>
      <c r="AC13" s="15">
        <v>8</v>
      </c>
      <c r="AD13" s="15">
        <v>8</v>
      </c>
      <c r="AE13" s="15">
        <v>9</v>
      </c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</row>
    <row r="14" spans="1:48" x14ac:dyDescent="0.25">
      <c r="A14" s="24" t="str">
        <f t="shared" si="0"/>
        <v xml:space="preserve"> </v>
      </c>
      <c r="B14" s="19">
        <f t="shared" si="1"/>
        <v>10</v>
      </c>
      <c r="C14" s="14" t="s">
        <v>31</v>
      </c>
      <c r="D14" s="14" t="s">
        <v>32</v>
      </c>
      <c r="E14" s="20">
        <f>SUM(I14:AV14)</f>
        <v>48</v>
      </c>
      <c r="F14" s="21">
        <f>COUNTIF(I14:AV14,"=10")</f>
        <v>2</v>
      </c>
      <c r="G14" s="21">
        <f>COUNTIF(I14:AV14,"=9")</f>
        <v>0</v>
      </c>
      <c r="H14" s="21">
        <f>COUNTIF(I14:AV14,"=8")</f>
        <v>1</v>
      </c>
      <c r="I14" s="15"/>
      <c r="J14" s="15"/>
      <c r="K14" s="15"/>
      <c r="L14" s="16">
        <v>1</v>
      </c>
      <c r="M14" s="15"/>
      <c r="N14" s="15"/>
      <c r="O14" s="15">
        <v>8</v>
      </c>
      <c r="P14" s="15">
        <v>2</v>
      </c>
      <c r="Q14" s="15">
        <v>10</v>
      </c>
      <c r="R14" s="15"/>
      <c r="S14" s="15">
        <v>6</v>
      </c>
      <c r="T14" s="15">
        <v>10</v>
      </c>
      <c r="U14" s="15"/>
      <c r="V14" s="15">
        <v>5</v>
      </c>
      <c r="W14" s="15">
        <v>6</v>
      </c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</row>
    <row r="15" spans="1:48" x14ac:dyDescent="0.25">
      <c r="A15" s="24" t="str">
        <f t="shared" si="0"/>
        <v xml:space="preserve"> </v>
      </c>
      <c r="B15" s="19">
        <f t="shared" si="1"/>
        <v>11</v>
      </c>
      <c r="C15" s="14" t="s">
        <v>33</v>
      </c>
      <c r="D15" s="14" t="s">
        <v>34</v>
      </c>
      <c r="E15" s="20">
        <f>SUM(I15:AV15)</f>
        <v>47</v>
      </c>
      <c r="F15" s="21">
        <f>COUNTIF(I15:AV15,"=10")</f>
        <v>1</v>
      </c>
      <c r="G15" s="21">
        <f>COUNTIF(I15:AV15,"=9")</f>
        <v>1</v>
      </c>
      <c r="H15" s="21">
        <f>COUNTIF(I15:AV15,"=8")</f>
        <v>0</v>
      </c>
      <c r="I15" s="15"/>
      <c r="J15" s="16">
        <v>5</v>
      </c>
      <c r="K15" s="16">
        <v>5</v>
      </c>
      <c r="L15" s="15"/>
      <c r="M15" s="16">
        <v>10</v>
      </c>
      <c r="N15" s="16">
        <v>9</v>
      </c>
      <c r="O15" s="16">
        <v>7</v>
      </c>
      <c r="P15" s="16">
        <v>1</v>
      </c>
      <c r="Q15" s="16">
        <v>6</v>
      </c>
      <c r="R15" s="16">
        <v>4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</row>
    <row r="16" spans="1:48" x14ac:dyDescent="0.25">
      <c r="A16" s="24" t="str">
        <f t="shared" si="0"/>
        <v xml:space="preserve"> </v>
      </c>
      <c r="B16" s="19">
        <f t="shared" si="1"/>
        <v>12</v>
      </c>
      <c r="C16" s="14" t="s">
        <v>35</v>
      </c>
      <c r="D16" s="14" t="s">
        <v>36</v>
      </c>
      <c r="E16" s="20">
        <f>SUM(I16:AV16)</f>
        <v>45</v>
      </c>
      <c r="F16" s="21">
        <f>COUNTIF(I16:AV16,"=10")</f>
        <v>1</v>
      </c>
      <c r="G16" s="21">
        <f>COUNTIF(I16:AV16,"=9")</f>
        <v>1</v>
      </c>
      <c r="H16" s="21">
        <f>COUNTIF(I16:AV16,"=8")</f>
        <v>2</v>
      </c>
      <c r="I16" s="15"/>
      <c r="J16" s="15"/>
      <c r="K16" s="15"/>
      <c r="L16" s="16">
        <v>8</v>
      </c>
      <c r="M16" s="16">
        <v>8</v>
      </c>
      <c r="N16" s="16">
        <v>1</v>
      </c>
      <c r="O16" s="16">
        <v>9</v>
      </c>
      <c r="P16" s="16">
        <v>10</v>
      </c>
      <c r="Q16" s="16"/>
      <c r="R16" s="16"/>
      <c r="S16" s="16"/>
      <c r="T16" s="16">
        <v>3</v>
      </c>
      <c r="U16" s="16">
        <v>6</v>
      </c>
      <c r="V16" s="16"/>
      <c r="W16" s="16"/>
      <c r="X16" s="16"/>
      <c r="Y16" s="16"/>
      <c r="Z16" s="16"/>
      <c r="AA16" s="16"/>
      <c r="AB16" s="16"/>
      <c r="AC16" s="16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</row>
    <row r="17" spans="1:48" x14ac:dyDescent="0.25">
      <c r="A17" s="24" t="str">
        <f t="shared" si="0"/>
        <v xml:space="preserve"> </v>
      </c>
      <c r="B17" s="19">
        <f t="shared" si="1"/>
        <v>13</v>
      </c>
      <c r="C17" s="14" t="s">
        <v>37</v>
      </c>
      <c r="D17" s="14" t="s">
        <v>38</v>
      </c>
      <c r="E17" s="20">
        <f>SUM(I17:AV17)</f>
        <v>44</v>
      </c>
      <c r="F17" s="21">
        <f>COUNTIF(I17:AV17,"=10")</f>
        <v>1</v>
      </c>
      <c r="G17" s="21">
        <f>COUNTIF(I17:AV17,"=9")</f>
        <v>0</v>
      </c>
      <c r="H17" s="21">
        <f>COUNTIF(I17:AV17,"=8")</f>
        <v>1</v>
      </c>
      <c r="I17" s="15"/>
      <c r="J17" s="16">
        <v>7</v>
      </c>
      <c r="K17" s="16">
        <v>7</v>
      </c>
      <c r="L17" s="16">
        <v>7</v>
      </c>
      <c r="M17" s="15"/>
      <c r="N17" s="15"/>
      <c r="O17" s="15"/>
      <c r="P17" s="15"/>
      <c r="Q17" s="15">
        <v>8</v>
      </c>
      <c r="R17" s="15">
        <v>10</v>
      </c>
      <c r="S17" s="15"/>
      <c r="T17" s="15">
        <v>5</v>
      </c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</row>
    <row r="18" spans="1:48" x14ac:dyDescent="0.25">
      <c r="A18" s="24" t="str">
        <f t="shared" si="0"/>
        <v xml:space="preserve"> </v>
      </c>
      <c r="B18" s="19">
        <f t="shared" si="1"/>
        <v>14</v>
      </c>
      <c r="C18" s="14" t="s">
        <v>168</v>
      </c>
      <c r="D18" s="14" t="s">
        <v>98</v>
      </c>
      <c r="E18" s="20">
        <f>SUM(I18:AV18)</f>
        <v>41</v>
      </c>
      <c r="F18" s="21">
        <f>COUNTIF(I18:AV18,"=10")</f>
        <v>3</v>
      </c>
      <c r="G18" s="21">
        <f>COUNTIF(I18:AV18,"=9")</f>
        <v>0</v>
      </c>
      <c r="H18" s="21">
        <f>COUNTIF(I18:AV18,"=8")</f>
        <v>0</v>
      </c>
      <c r="I18" s="15"/>
      <c r="J18" s="16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>
        <v>10</v>
      </c>
      <c r="AM18" s="15"/>
      <c r="AN18" s="15">
        <v>7</v>
      </c>
      <c r="AO18" s="15">
        <v>10</v>
      </c>
      <c r="AP18" s="15"/>
      <c r="AQ18" s="15">
        <v>10</v>
      </c>
      <c r="AR18" s="15">
        <v>4</v>
      </c>
      <c r="AS18" s="15"/>
      <c r="AT18" s="15"/>
      <c r="AU18" s="15"/>
      <c r="AV18" s="15"/>
    </row>
    <row r="19" spans="1:48" x14ac:dyDescent="0.25">
      <c r="A19" s="24" t="str">
        <f t="shared" si="0"/>
        <v xml:space="preserve"> </v>
      </c>
      <c r="B19" s="19">
        <f t="shared" si="1"/>
        <v>15</v>
      </c>
      <c r="C19" s="14" t="s">
        <v>41</v>
      </c>
      <c r="D19" s="14" t="s">
        <v>42</v>
      </c>
      <c r="E19" s="20">
        <f>SUM(I19:AV19)</f>
        <v>39</v>
      </c>
      <c r="F19" s="21">
        <f>COUNTIF(I19:AV19,"=10")</f>
        <v>1</v>
      </c>
      <c r="G19" s="21">
        <f>COUNTIF(I19:AV19,"=9")</f>
        <v>2</v>
      </c>
      <c r="H19" s="21">
        <f>COUNTIF(I19:AV19,"=8")</f>
        <v>1</v>
      </c>
      <c r="I19" s="16">
        <v>8</v>
      </c>
      <c r="J19" s="16">
        <v>9</v>
      </c>
      <c r="K19" s="16">
        <v>10</v>
      </c>
      <c r="L19" s="15"/>
      <c r="M19" s="16">
        <v>3</v>
      </c>
      <c r="N19" s="15"/>
      <c r="O19" s="15"/>
      <c r="P19" s="15">
        <v>9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</row>
    <row r="20" spans="1:48" x14ac:dyDescent="0.25">
      <c r="A20" s="24" t="str">
        <f t="shared" si="0"/>
        <v xml:space="preserve"> </v>
      </c>
      <c r="B20" s="19">
        <f t="shared" si="1"/>
        <v>16</v>
      </c>
      <c r="C20" s="15" t="s">
        <v>54</v>
      </c>
      <c r="D20" s="15" t="s">
        <v>55</v>
      </c>
      <c r="E20" s="20">
        <f>SUM(I20:AV20)</f>
        <v>38</v>
      </c>
      <c r="F20" s="21">
        <f>COUNTIF(I20:AV20,"=10")</f>
        <v>1</v>
      </c>
      <c r="G20" s="21">
        <f>COUNTIF(I20:AV20,"=9")</f>
        <v>1</v>
      </c>
      <c r="H20" s="21">
        <f>COUNTIF(I20:AV20,"=8")</f>
        <v>0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>
        <v>2</v>
      </c>
      <c r="AE20" s="15"/>
      <c r="AF20" s="15">
        <v>9</v>
      </c>
      <c r="AG20" s="15">
        <v>3</v>
      </c>
      <c r="AH20" s="15">
        <v>10</v>
      </c>
      <c r="AI20" s="15"/>
      <c r="AJ20" s="15">
        <v>6</v>
      </c>
      <c r="AK20" s="15">
        <v>3</v>
      </c>
      <c r="AL20" s="15"/>
      <c r="AM20" s="15">
        <v>3</v>
      </c>
      <c r="AN20" s="15"/>
      <c r="AO20" s="15">
        <v>2</v>
      </c>
      <c r="AP20" s="15"/>
      <c r="AQ20" s="15"/>
      <c r="AR20" s="15"/>
      <c r="AS20" s="15"/>
      <c r="AT20" s="15"/>
      <c r="AU20" s="15"/>
      <c r="AV20" s="15"/>
    </row>
    <row r="21" spans="1:48" x14ac:dyDescent="0.25">
      <c r="A21" s="24" t="str">
        <f t="shared" si="0"/>
        <v xml:space="preserve"> </v>
      </c>
      <c r="B21" s="19">
        <f t="shared" si="1"/>
        <v>17</v>
      </c>
      <c r="C21" s="15" t="s">
        <v>44</v>
      </c>
      <c r="D21" s="15" t="s">
        <v>45</v>
      </c>
      <c r="E21" s="20">
        <f>SUM(I21:AV21)</f>
        <v>34</v>
      </c>
      <c r="F21" s="21">
        <f>COUNTIF(I21:AV21,"=10")</f>
        <v>0</v>
      </c>
      <c r="G21" s="21">
        <f>COUNTIF(I21:AV21,"=9")</f>
        <v>0</v>
      </c>
      <c r="H21" s="21">
        <f>COUNTIF(I21:AV21,"=8")</f>
        <v>1</v>
      </c>
      <c r="I21" s="15"/>
      <c r="J21" s="15"/>
      <c r="K21" s="15"/>
      <c r="L21" s="15"/>
      <c r="M21" s="15"/>
      <c r="N21" s="15"/>
      <c r="O21" s="15"/>
      <c r="P21" s="15"/>
      <c r="Q21" s="15">
        <v>3</v>
      </c>
      <c r="R21" s="15">
        <v>6</v>
      </c>
      <c r="S21" s="15">
        <v>3</v>
      </c>
      <c r="T21" s="15">
        <v>8</v>
      </c>
      <c r="U21" s="15">
        <v>3</v>
      </c>
      <c r="V21" s="15"/>
      <c r="W21" s="15">
        <v>5</v>
      </c>
      <c r="X21" s="15"/>
      <c r="Y21" s="15"/>
      <c r="Z21" s="15">
        <v>6</v>
      </c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</row>
    <row r="22" spans="1:48" x14ac:dyDescent="0.25">
      <c r="A22" s="24" t="str">
        <f t="shared" si="0"/>
        <v xml:space="preserve"> </v>
      </c>
      <c r="B22" s="19">
        <f t="shared" si="1"/>
        <v>18</v>
      </c>
      <c r="C22" s="14" t="s">
        <v>46</v>
      </c>
      <c r="D22" s="14" t="s">
        <v>47</v>
      </c>
      <c r="E22" s="20">
        <f>SUM(I22:AV22)</f>
        <v>33</v>
      </c>
      <c r="F22" s="21">
        <f>COUNTIF(I22:AV22,"=10")</f>
        <v>0</v>
      </c>
      <c r="G22" s="21">
        <f>COUNTIF(I22:AV22,"=9")</f>
        <v>0</v>
      </c>
      <c r="H22" s="21">
        <f>COUNTIF(I22:AV22,"=8")</f>
        <v>2</v>
      </c>
      <c r="I22" s="15"/>
      <c r="J22" s="16">
        <v>8</v>
      </c>
      <c r="K22" s="16">
        <v>6</v>
      </c>
      <c r="L22" s="15"/>
      <c r="M22" s="16">
        <v>7</v>
      </c>
      <c r="N22" s="16">
        <v>8</v>
      </c>
      <c r="O22" s="16">
        <v>4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</row>
    <row r="23" spans="1:48" x14ac:dyDescent="0.25">
      <c r="A23" s="24" t="str">
        <f t="shared" si="0"/>
        <v xml:space="preserve"> </v>
      </c>
      <c r="B23" s="19">
        <f t="shared" si="1"/>
        <v>19</v>
      </c>
      <c r="C23" s="14" t="s">
        <v>106</v>
      </c>
      <c r="D23" s="14" t="s">
        <v>98</v>
      </c>
      <c r="E23" s="20">
        <f>SUM(I23:AV23)</f>
        <v>31</v>
      </c>
      <c r="F23" s="21">
        <f>COUNTIF(I23:AV23,"=10")</f>
        <v>0</v>
      </c>
      <c r="G23" s="21">
        <f>COUNTIF(I23:AV23,"=9")</f>
        <v>1</v>
      </c>
      <c r="H23" s="21">
        <f>COUNTIF(I23:AV23,"=8")</f>
        <v>1</v>
      </c>
      <c r="I23" s="16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>
        <v>7</v>
      </c>
      <c r="AI23" s="15">
        <v>6</v>
      </c>
      <c r="AJ23" s="15"/>
      <c r="AK23" s="15">
        <v>8</v>
      </c>
      <c r="AL23" s="15"/>
      <c r="AM23" s="15"/>
      <c r="AN23" s="15">
        <v>9</v>
      </c>
      <c r="AO23" s="15">
        <v>1</v>
      </c>
      <c r="AP23" s="15"/>
      <c r="AQ23" s="15"/>
      <c r="AR23" s="15"/>
      <c r="AS23" s="15"/>
      <c r="AT23" s="15"/>
      <c r="AU23" s="15"/>
      <c r="AV23" s="15"/>
    </row>
    <row r="24" spans="1:48" x14ac:dyDescent="0.25">
      <c r="A24" s="24" t="str">
        <f t="shared" si="0"/>
        <v xml:space="preserve"> </v>
      </c>
      <c r="B24" s="19">
        <f t="shared" si="1"/>
        <v>19</v>
      </c>
      <c r="C24" s="15" t="s">
        <v>176</v>
      </c>
      <c r="D24" s="15" t="s">
        <v>63</v>
      </c>
      <c r="E24" s="20">
        <f>SUM(I24:AV24)</f>
        <v>31</v>
      </c>
      <c r="F24" s="21">
        <f>COUNTIF(I24:AV24,"=10")</f>
        <v>0</v>
      </c>
      <c r="G24" s="21">
        <f>COUNTIF(I24:AV24,"=9")</f>
        <v>0</v>
      </c>
      <c r="H24" s="21">
        <f>COUNTIF(I24:AV24,"=8")</f>
        <v>1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>
        <v>8</v>
      </c>
      <c r="AE24" s="15"/>
      <c r="AF24" s="15">
        <v>1</v>
      </c>
      <c r="AG24" s="15">
        <v>6</v>
      </c>
      <c r="AH24" s="15">
        <v>4</v>
      </c>
      <c r="AI24" s="15"/>
      <c r="AJ24" s="15"/>
      <c r="AK24" s="15"/>
      <c r="AL24" s="15"/>
      <c r="AM24" s="15">
        <v>1</v>
      </c>
      <c r="AN24" s="15"/>
      <c r="AO24" s="15">
        <v>7</v>
      </c>
      <c r="AP24" s="15"/>
      <c r="AQ24" s="15">
        <v>4</v>
      </c>
      <c r="AR24" s="15"/>
      <c r="AS24" s="15"/>
      <c r="AT24" s="15"/>
      <c r="AU24" s="15"/>
      <c r="AV24" s="15"/>
    </row>
    <row r="25" spans="1:48" x14ac:dyDescent="0.25">
      <c r="A25" s="24" t="str">
        <f t="shared" si="0"/>
        <v xml:space="preserve"> </v>
      </c>
      <c r="B25" s="19">
        <f t="shared" si="1"/>
        <v>21</v>
      </c>
      <c r="C25" s="14" t="s">
        <v>48</v>
      </c>
      <c r="D25" s="14" t="s">
        <v>49</v>
      </c>
      <c r="E25" s="20">
        <f>SUM(I25:AV25)</f>
        <v>29</v>
      </c>
      <c r="F25" s="21">
        <f>COUNTIF(I25:AV25,"=10")</f>
        <v>0</v>
      </c>
      <c r="G25" s="21">
        <f>COUNTIF(I25:AV25,"=9")</f>
        <v>1</v>
      </c>
      <c r="H25" s="21">
        <f>COUNTIF(I25:AV25,"=8")</f>
        <v>1</v>
      </c>
      <c r="I25" s="16">
        <v>9</v>
      </c>
      <c r="J25" s="15"/>
      <c r="K25" s="15"/>
      <c r="L25" s="15"/>
      <c r="M25" s="15"/>
      <c r="N25" s="16">
        <v>7</v>
      </c>
      <c r="O25" s="16"/>
      <c r="P25" s="16">
        <v>8</v>
      </c>
      <c r="Q25" s="16">
        <v>5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</row>
    <row r="26" spans="1:48" x14ac:dyDescent="0.25">
      <c r="A26" s="24" t="str">
        <f t="shared" si="0"/>
        <v xml:space="preserve"> </v>
      </c>
      <c r="B26" s="19">
        <f t="shared" si="1"/>
        <v>22</v>
      </c>
      <c r="C26" s="15" t="s">
        <v>50</v>
      </c>
      <c r="D26" s="15" t="s">
        <v>42</v>
      </c>
      <c r="E26" s="20">
        <f>SUM(I26:AV26)</f>
        <v>28</v>
      </c>
      <c r="F26" s="21">
        <f>COUNTIF(I26:AV26,"=10")</f>
        <v>2</v>
      </c>
      <c r="G26" s="21">
        <f>COUNTIF(I26:AV26,"=9")</f>
        <v>0</v>
      </c>
      <c r="H26" s="21">
        <f>COUNTIF(I26:AV26,"=8")</f>
        <v>1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>
        <v>8</v>
      </c>
      <c r="V26" s="15">
        <v>10</v>
      </c>
      <c r="W26" s="15"/>
      <c r="X26" s="15">
        <v>10</v>
      </c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</row>
    <row r="27" spans="1:48" x14ac:dyDescent="0.25">
      <c r="A27" s="24" t="str">
        <f t="shared" si="0"/>
        <v xml:space="preserve"> </v>
      </c>
      <c r="B27" s="19">
        <f t="shared" si="1"/>
        <v>22</v>
      </c>
      <c r="C27" s="14" t="s">
        <v>195</v>
      </c>
      <c r="D27" s="14" t="s">
        <v>182</v>
      </c>
      <c r="E27" s="20">
        <f>SUM(I27:AV27)</f>
        <v>28</v>
      </c>
      <c r="F27" s="21">
        <f>COUNTIF(I27:AV27,"=10")</f>
        <v>1</v>
      </c>
      <c r="G27" s="21">
        <f>COUNTIF(I27:AV27,"=9")</f>
        <v>2</v>
      </c>
      <c r="H27" s="21">
        <f>COUNTIF(I27:AV27,"=8")</f>
        <v>0</v>
      </c>
      <c r="I27" s="15"/>
      <c r="J27" s="16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>
        <v>9</v>
      </c>
      <c r="AP27" s="15"/>
      <c r="AQ27" s="15">
        <v>9</v>
      </c>
      <c r="AR27" s="15">
        <v>10</v>
      </c>
      <c r="AS27" s="15"/>
      <c r="AT27" s="15"/>
      <c r="AU27" s="15"/>
      <c r="AV27" s="15"/>
    </row>
    <row r="28" spans="1:48" x14ac:dyDescent="0.25">
      <c r="A28" s="24" t="str">
        <f t="shared" si="0"/>
        <v xml:space="preserve"> </v>
      </c>
      <c r="B28" s="19">
        <f t="shared" si="1"/>
        <v>24</v>
      </c>
      <c r="C28" s="15" t="s">
        <v>51</v>
      </c>
      <c r="D28" s="15" t="s">
        <v>42</v>
      </c>
      <c r="E28" s="20">
        <f>SUM(I28:AV28)</f>
        <v>27</v>
      </c>
      <c r="F28" s="21">
        <f>COUNTIF(I28:AV28,"=10")</f>
        <v>1</v>
      </c>
      <c r="G28" s="21">
        <f>COUNTIF(I28:AV28,"=9")</f>
        <v>1</v>
      </c>
      <c r="H28" s="21">
        <f>COUNTIF(I28:AV28,"=8")</f>
        <v>0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>
        <v>10</v>
      </c>
      <c r="V28" s="15"/>
      <c r="W28" s="15"/>
      <c r="X28" s="15"/>
      <c r="Y28" s="15"/>
      <c r="Z28" s="15"/>
      <c r="AA28" s="15"/>
      <c r="AB28" s="15">
        <v>9</v>
      </c>
      <c r="AC28" s="15">
        <v>3</v>
      </c>
      <c r="AD28" s="15">
        <v>5</v>
      </c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</row>
    <row r="29" spans="1:48" x14ac:dyDescent="0.25">
      <c r="A29" s="24" t="str">
        <f t="shared" si="0"/>
        <v xml:space="preserve"> </v>
      </c>
      <c r="B29" s="19">
        <f t="shared" si="1"/>
        <v>25</v>
      </c>
      <c r="C29" s="15" t="s">
        <v>52</v>
      </c>
      <c r="D29" s="15" t="s">
        <v>53</v>
      </c>
      <c r="E29" s="20">
        <f>SUM(I29:AV29)</f>
        <v>26</v>
      </c>
      <c r="F29" s="21">
        <f>COUNTIF(I29:AV29,"=10")</f>
        <v>0</v>
      </c>
      <c r="G29" s="21">
        <f>COUNTIF(I29:AV29,"=9")</f>
        <v>1</v>
      </c>
      <c r="H29" s="21">
        <f>COUNTIF(I29:AV29,"=8")</f>
        <v>1</v>
      </c>
      <c r="I29" s="15"/>
      <c r="J29" s="15"/>
      <c r="K29" s="15"/>
      <c r="L29" s="15"/>
      <c r="M29" s="15"/>
      <c r="N29" s="15"/>
      <c r="O29" s="15"/>
      <c r="P29" s="15"/>
      <c r="Q29" s="15"/>
      <c r="R29" s="15">
        <v>3</v>
      </c>
      <c r="S29" s="15"/>
      <c r="T29" s="15"/>
      <c r="U29" s="15"/>
      <c r="V29" s="15">
        <v>9</v>
      </c>
      <c r="W29" s="15"/>
      <c r="X29" s="15"/>
      <c r="Y29" s="15">
        <v>6</v>
      </c>
      <c r="Z29" s="15">
        <v>8</v>
      </c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</row>
    <row r="30" spans="1:48" x14ac:dyDescent="0.25">
      <c r="A30" s="24" t="str">
        <f t="shared" si="0"/>
        <v xml:space="preserve"> </v>
      </c>
      <c r="B30" s="19">
        <f t="shared" si="1"/>
        <v>26</v>
      </c>
      <c r="C30" s="14" t="s">
        <v>178</v>
      </c>
      <c r="D30" s="14" t="s">
        <v>98</v>
      </c>
      <c r="E30" s="20">
        <f>SUM(I30:AV30)</f>
        <v>25</v>
      </c>
      <c r="F30" s="21">
        <f>COUNTIF(I30:AV30,"=10")</f>
        <v>0</v>
      </c>
      <c r="G30" s="21">
        <f>COUNTIF(I30:AV30,"=9")</f>
        <v>0</v>
      </c>
      <c r="H30" s="21">
        <f>COUNTIF(I30:AV30,"=8")</f>
        <v>1</v>
      </c>
      <c r="I30" s="15"/>
      <c r="J30" s="16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>
        <v>6</v>
      </c>
      <c r="AO30" s="15"/>
      <c r="AP30" s="15">
        <v>8</v>
      </c>
      <c r="AQ30" s="15">
        <v>5</v>
      </c>
      <c r="AR30" s="15">
        <v>6</v>
      </c>
      <c r="AS30" s="15"/>
      <c r="AT30" s="15"/>
      <c r="AU30" s="15"/>
      <c r="AV30" s="15"/>
    </row>
    <row r="31" spans="1:48" x14ac:dyDescent="0.25">
      <c r="A31" s="24" t="str">
        <f t="shared" si="0"/>
        <v xml:space="preserve"> </v>
      </c>
      <c r="B31" s="19">
        <f t="shared" si="1"/>
        <v>27</v>
      </c>
      <c r="C31" s="14" t="s">
        <v>169</v>
      </c>
      <c r="D31" s="14" t="s">
        <v>98</v>
      </c>
      <c r="E31" s="20">
        <f>SUM(I31:AV31)</f>
        <v>23</v>
      </c>
      <c r="F31" s="21">
        <f>COUNTIF(I31:AV31,"=10")</f>
        <v>1</v>
      </c>
      <c r="G31" s="21">
        <f>COUNTIF(I31:AV31,"=9")</f>
        <v>0</v>
      </c>
      <c r="H31" s="21">
        <f>COUNTIF(I31:AV31,"=8")</f>
        <v>1</v>
      </c>
      <c r="I31" s="15"/>
      <c r="J31" s="16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>
        <v>8</v>
      </c>
      <c r="AM31" s="15">
        <v>5</v>
      </c>
      <c r="AN31" s="15">
        <v>10</v>
      </c>
      <c r="AO31" s="15"/>
      <c r="AP31" s="15"/>
      <c r="AQ31" s="15"/>
      <c r="AR31" s="15"/>
      <c r="AS31" s="15"/>
      <c r="AT31" s="15"/>
      <c r="AU31" s="15"/>
      <c r="AV31" s="15"/>
    </row>
    <row r="32" spans="1:48" x14ac:dyDescent="0.25">
      <c r="A32" s="24" t="str">
        <f t="shared" si="0"/>
        <v xml:space="preserve"> </v>
      </c>
      <c r="B32" s="19">
        <f t="shared" si="1"/>
        <v>27</v>
      </c>
      <c r="C32" s="15" t="s">
        <v>56</v>
      </c>
      <c r="D32" s="15" t="s">
        <v>42</v>
      </c>
      <c r="E32" s="20">
        <f>SUM(I32:AV32)</f>
        <v>23</v>
      </c>
      <c r="F32" s="21">
        <f>COUNTIF(I32:AV32,"=10")</f>
        <v>0</v>
      </c>
      <c r="G32" s="21">
        <f>COUNTIF(I32:AV32,"=9")</f>
        <v>0</v>
      </c>
      <c r="H32" s="21">
        <f>COUNTIF(I32:AV32,"=8")</f>
        <v>1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>
        <v>4</v>
      </c>
      <c r="AD32" s="15">
        <v>4</v>
      </c>
      <c r="AE32" s="15">
        <v>7</v>
      </c>
      <c r="AF32" s="15">
        <v>8</v>
      </c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</row>
    <row r="33" spans="1:48" x14ac:dyDescent="0.25">
      <c r="A33" s="24" t="str">
        <f t="shared" si="0"/>
        <v xml:space="preserve"> </v>
      </c>
      <c r="B33" s="19">
        <f t="shared" si="1"/>
        <v>27</v>
      </c>
      <c r="C33" s="15" t="s">
        <v>158</v>
      </c>
      <c r="D33" s="15" t="s">
        <v>159</v>
      </c>
      <c r="E33" s="20">
        <f>SUM(I33:AV33)</f>
        <v>23</v>
      </c>
      <c r="F33" s="21">
        <f>COUNTIF(I33:AV33,"=10")</f>
        <v>0</v>
      </c>
      <c r="G33" s="21">
        <f>COUNTIF(I33:AV33,"=9")</f>
        <v>0</v>
      </c>
      <c r="H33" s="21">
        <f>COUNTIF(I33:AV33,"=8")</f>
        <v>1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>
        <v>8</v>
      </c>
      <c r="AJ33" s="15">
        <v>2</v>
      </c>
      <c r="AK33" s="15">
        <v>6</v>
      </c>
      <c r="AL33" s="15">
        <v>7</v>
      </c>
      <c r="AM33" s="15"/>
      <c r="AN33" s="15"/>
      <c r="AO33" s="15"/>
      <c r="AP33" s="15"/>
      <c r="AQ33" s="15"/>
      <c r="AR33" s="15"/>
      <c r="AS33" s="15"/>
      <c r="AT33" s="15"/>
      <c r="AU33" s="15"/>
      <c r="AV33" s="15"/>
    </row>
    <row r="34" spans="1:48" x14ac:dyDescent="0.25">
      <c r="A34" s="24" t="str">
        <f t="shared" si="0"/>
        <v xml:space="preserve"> </v>
      </c>
      <c r="B34" s="19">
        <f t="shared" si="1"/>
        <v>30</v>
      </c>
      <c r="C34" s="14" t="s">
        <v>174</v>
      </c>
      <c r="D34" s="14" t="s">
        <v>175</v>
      </c>
      <c r="E34" s="20">
        <f>SUM(I34:AV34)</f>
        <v>22</v>
      </c>
      <c r="F34" s="21">
        <f>COUNTIF(I34:AV34,"=10")</f>
        <v>1</v>
      </c>
      <c r="G34" s="21">
        <f>COUNTIF(I34:AV34,"=9")</f>
        <v>0</v>
      </c>
      <c r="H34" s="21">
        <f>COUNTIF(I34:AV34,"=8")</f>
        <v>1</v>
      </c>
      <c r="I34" s="15"/>
      <c r="J34" s="16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>
        <v>1</v>
      </c>
      <c r="AM34" s="15">
        <v>10</v>
      </c>
      <c r="AN34" s="15"/>
      <c r="AO34" s="15"/>
      <c r="AP34" s="15">
        <v>3</v>
      </c>
      <c r="AQ34" s="15">
        <v>8</v>
      </c>
      <c r="AR34" s="15"/>
      <c r="AS34" s="15"/>
      <c r="AT34" s="15"/>
      <c r="AU34" s="15"/>
      <c r="AV34" s="15"/>
    </row>
    <row r="35" spans="1:48" x14ac:dyDescent="0.25">
      <c r="A35" s="24" t="str">
        <f t="shared" si="0"/>
        <v xml:space="preserve"> </v>
      </c>
      <c r="B35" s="19">
        <f t="shared" si="1"/>
        <v>30</v>
      </c>
      <c r="C35" s="14" t="s">
        <v>190</v>
      </c>
      <c r="D35" s="15" t="s">
        <v>98</v>
      </c>
      <c r="E35" s="20">
        <f>SUM(I35:AV35)</f>
        <v>22</v>
      </c>
      <c r="F35" s="21">
        <f>COUNTIF(I35:AV35,"=10")</f>
        <v>0</v>
      </c>
      <c r="G35" s="21">
        <f>COUNTIF(I35:AV35,"=9")</f>
        <v>1</v>
      </c>
      <c r="H35" s="21">
        <f>COUNTIF(I35:AV35,"=8")</f>
        <v>0</v>
      </c>
      <c r="I35" s="15"/>
      <c r="J35" s="16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>
        <v>6</v>
      </c>
      <c r="AQ35" s="15">
        <v>7</v>
      </c>
      <c r="AR35" s="15">
        <v>9</v>
      </c>
      <c r="AS35" s="15"/>
      <c r="AT35" s="15"/>
      <c r="AU35" s="15"/>
      <c r="AV35" s="15"/>
    </row>
    <row r="36" spans="1:48" x14ac:dyDescent="0.25">
      <c r="A36" s="24" t="str">
        <f t="shared" si="0"/>
        <v xml:space="preserve"> </v>
      </c>
      <c r="B36" s="19">
        <f t="shared" si="1"/>
        <v>30</v>
      </c>
      <c r="C36" s="14" t="s">
        <v>57</v>
      </c>
      <c r="D36" s="14" t="s">
        <v>58</v>
      </c>
      <c r="E36" s="20">
        <f>SUM(I36:AV36)</f>
        <v>22</v>
      </c>
      <c r="F36" s="21">
        <f>COUNTIF(I36:AV36,"=10")</f>
        <v>0</v>
      </c>
      <c r="G36" s="21">
        <f>COUNTIF(I36:AV36,"=9")</f>
        <v>0</v>
      </c>
      <c r="H36" s="21">
        <f>COUNTIF(I36:AV36,"=8")</f>
        <v>1</v>
      </c>
      <c r="I36" s="15"/>
      <c r="J36" s="15"/>
      <c r="K36" s="15"/>
      <c r="L36" s="15"/>
      <c r="M36" s="15"/>
      <c r="N36" s="16">
        <v>4</v>
      </c>
      <c r="O36" s="16">
        <v>3</v>
      </c>
      <c r="P36" s="16"/>
      <c r="Q36" s="16"/>
      <c r="R36" s="16">
        <v>7</v>
      </c>
      <c r="S36" s="16"/>
      <c r="T36" s="16"/>
      <c r="U36" s="16"/>
      <c r="V36" s="16">
        <v>8</v>
      </c>
      <c r="W36" s="16"/>
      <c r="X36" s="16"/>
      <c r="Y36" s="16"/>
      <c r="Z36" s="16"/>
      <c r="AA36" s="16"/>
      <c r="AB36" s="16"/>
      <c r="AC36" s="16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</row>
    <row r="37" spans="1:48" x14ac:dyDescent="0.25">
      <c r="A37" s="24" t="str">
        <f t="shared" si="0"/>
        <v xml:space="preserve"> </v>
      </c>
      <c r="B37" s="19">
        <f t="shared" si="1"/>
        <v>33</v>
      </c>
      <c r="C37" s="14" t="s">
        <v>124</v>
      </c>
      <c r="D37" s="14" t="s">
        <v>42</v>
      </c>
      <c r="E37" s="20">
        <f>SUM(I37:AV37)</f>
        <v>21</v>
      </c>
      <c r="F37" s="21">
        <f>COUNTIF(I37:AV37,"=10")</f>
        <v>0</v>
      </c>
      <c r="G37" s="21">
        <f>COUNTIF(I37:AV37,"=9")</f>
        <v>0</v>
      </c>
      <c r="H37" s="21">
        <f>COUNTIF(I37:AV37,"=8")</f>
        <v>0</v>
      </c>
      <c r="I37" s="15"/>
      <c r="J37" s="15"/>
      <c r="K37" s="15"/>
      <c r="L37" s="16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>
        <v>5</v>
      </c>
      <c r="AF37" s="15"/>
      <c r="AG37" s="15"/>
      <c r="AH37" s="15"/>
      <c r="AI37" s="15">
        <v>5</v>
      </c>
      <c r="AJ37" s="15">
        <v>5</v>
      </c>
      <c r="AK37" s="15"/>
      <c r="AL37" s="15"/>
      <c r="AM37" s="15">
        <v>6</v>
      </c>
      <c r="AN37" s="15"/>
      <c r="AO37" s="15"/>
      <c r="AP37" s="15"/>
      <c r="AQ37" s="15"/>
      <c r="AR37" s="15"/>
      <c r="AS37" s="15"/>
      <c r="AT37" s="15"/>
      <c r="AU37" s="15"/>
      <c r="AV37" s="15"/>
    </row>
    <row r="38" spans="1:48" x14ac:dyDescent="0.25">
      <c r="A38" s="24" t="str">
        <f t="shared" si="0"/>
        <v xml:space="preserve"> </v>
      </c>
      <c r="B38" s="19">
        <f t="shared" si="1"/>
        <v>34</v>
      </c>
      <c r="C38" s="15" t="s">
        <v>59</v>
      </c>
      <c r="D38" s="15" t="s">
        <v>60</v>
      </c>
      <c r="E38" s="20">
        <f>SUM(I38:AV38)</f>
        <v>20</v>
      </c>
      <c r="F38" s="21">
        <f>COUNTIF(I38:AV38,"=10")</f>
        <v>1</v>
      </c>
      <c r="G38" s="21">
        <f>COUNTIF(I38:AV38,"=9")</f>
        <v>0</v>
      </c>
      <c r="H38" s="21">
        <f>COUNTIF(I38:AV38,"=8")</f>
        <v>1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>
        <v>2</v>
      </c>
      <c r="AA38" s="15"/>
      <c r="AB38" s="15">
        <v>10</v>
      </c>
      <c r="AC38" s="15">
        <v>8</v>
      </c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</row>
    <row r="39" spans="1:48" x14ac:dyDescent="0.25">
      <c r="A39" s="24" t="str">
        <f t="shared" si="0"/>
        <v xml:space="preserve"> </v>
      </c>
      <c r="B39" s="19">
        <f t="shared" si="1"/>
        <v>34</v>
      </c>
      <c r="C39" s="15" t="s">
        <v>61</v>
      </c>
      <c r="D39" s="15" t="s">
        <v>62</v>
      </c>
      <c r="E39" s="20">
        <f>SUM(I39:AV39)</f>
        <v>20</v>
      </c>
      <c r="F39" s="21">
        <f>COUNTIF(I39:AV39,"=10")</f>
        <v>0</v>
      </c>
      <c r="G39" s="21">
        <f>COUNTIF(I39:AV39,"=9")</f>
        <v>0</v>
      </c>
      <c r="H39" s="21">
        <f>COUNTIF(I39:AV39,"=8")</f>
        <v>0</v>
      </c>
      <c r="I39" s="15"/>
      <c r="J39" s="15"/>
      <c r="K39" s="15"/>
      <c r="L39" s="15"/>
      <c r="M39" s="15"/>
      <c r="N39" s="15"/>
      <c r="O39" s="15"/>
      <c r="P39" s="15"/>
      <c r="Q39" s="15"/>
      <c r="R39" s="15">
        <v>1</v>
      </c>
      <c r="S39" s="15">
        <v>4</v>
      </c>
      <c r="T39" s="15">
        <v>7</v>
      </c>
      <c r="U39" s="15"/>
      <c r="V39" s="15"/>
      <c r="W39" s="15"/>
      <c r="X39" s="15">
        <v>4</v>
      </c>
      <c r="Y39" s="15">
        <v>4</v>
      </c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</row>
    <row r="40" spans="1:48" x14ac:dyDescent="0.25">
      <c r="A40" s="24" t="str">
        <f t="shared" si="0"/>
        <v xml:space="preserve"> </v>
      </c>
      <c r="B40" s="19">
        <f t="shared" si="1"/>
        <v>36</v>
      </c>
      <c r="C40" s="15" t="s">
        <v>64</v>
      </c>
      <c r="D40" s="15" t="s">
        <v>65</v>
      </c>
      <c r="E40" s="20">
        <f>SUM(I40:AV40)</f>
        <v>19</v>
      </c>
      <c r="F40" s="21">
        <f>COUNTIF(I40:AV40,"=10")</f>
        <v>0</v>
      </c>
      <c r="G40" s="21">
        <f>COUNTIF(I40:AV40,"=9")</f>
        <v>0</v>
      </c>
      <c r="H40" s="21">
        <f>COUNTIF(I40:AV40,"=8")</f>
        <v>0</v>
      </c>
      <c r="I40" s="15"/>
      <c r="J40" s="15"/>
      <c r="K40" s="15"/>
      <c r="L40" s="15"/>
      <c r="M40" s="15"/>
      <c r="N40" s="15"/>
      <c r="O40" s="15"/>
      <c r="P40" s="15">
        <v>7</v>
      </c>
      <c r="Q40" s="15">
        <v>5</v>
      </c>
      <c r="R40" s="15"/>
      <c r="S40" s="15">
        <v>7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</row>
    <row r="41" spans="1:48" x14ac:dyDescent="0.25">
      <c r="A41" s="24" t="str">
        <f t="shared" si="0"/>
        <v xml:space="preserve"> </v>
      </c>
      <c r="B41" s="19">
        <f t="shared" si="1"/>
        <v>37</v>
      </c>
      <c r="C41" s="15" t="s">
        <v>164</v>
      </c>
      <c r="D41" s="15" t="s">
        <v>76</v>
      </c>
      <c r="E41" s="20">
        <f>SUM(I41:AV41)</f>
        <v>18</v>
      </c>
      <c r="F41" s="21">
        <f>COUNTIF(I41:AV41,"=10")</f>
        <v>1</v>
      </c>
      <c r="G41" s="21">
        <f>COUNTIF(I41:AV41,"=9")</f>
        <v>0</v>
      </c>
      <c r="H41" s="21">
        <f>COUNTIF(I41:AV41,"=8")</f>
        <v>1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>
        <v>8</v>
      </c>
      <c r="AK41" s="15">
        <v>10</v>
      </c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</row>
    <row r="42" spans="1:48" x14ac:dyDescent="0.25">
      <c r="A42" s="24" t="str">
        <f t="shared" si="0"/>
        <v xml:space="preserve"> </v>
      </c>
      <c r="B42" s="19">
        <f t="shared" si="1"/>
        <v>37</v>
      </c>
      <c r="C42" s="15" t="s">
        <v>71</v>
      </c>
      <c r="D42" s="15" t="s">
        <v>72</v>
      </c>
      <c r="E42" s="20">
        <f>SUM(I42:AV42)</f>
        <v>18</v>
      </c>
      <c r="F42" s="21">
        <f>COUNTIF(I42:AV42,"=10")</f>
        <v>0</v>
      </c>
      <c r="G42" s="21">
        <f>COUNTIF(I42:AV42,"=9")</f>
        <v>0</v>
      </c>
      <c r="H42" s="21">
        <f>COUNTIF(I42:AV42,"=8")</f>
        <v>0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>
        <v>7</v>
      </c>
      <c r="AB42" s="15"/>
      <c r="AC42" s="15"/>
      <c r="AD42" s="15"/>
      <c r="AE42" s="15">
        <v>6</v>
      </c>
      <c r="AF42" s="15">
        <v>3</v>
      </c>
      <c r="AG42" s="15"/>
      <c r="AH42" s="15"/>
      <c r="AI42" s="15"/>
      <c r="AJ42" s="15"/>
      <c r="AK42" s="15"/>
      <c r="AL42" s="15">
        <v>2</v>
      </c>
      <c r="AM42" s="15"/>
      <c r="AN42" s="15"/>
      <c r="AO42" s="15"/>
      <c r="AP42" s="15"/>
      <c r="AQ42" s="15"/>
      <c r="AR42" s="15"/>
      <c r="AS42" s="15"/>
      <c r="AT42" s="15"/>
      <c r="AU42" s="15"/>
      <c r="AV42" s="15"/>
    </row>
    <row r="43" spans="1:48" x14ac:dyDescent="0.25">
      <c r="A43" s="24" t="str">
        <f t="shared" si="0"/>
        <v xml:space="preserve"> </v>
      </c>
      <c r="B43" s="19">
        <f t="shared" si="1"/>
        <v>39</v>
      </c>
      <c r="C43" s="15" t="s">
        <v>66</v>
      </c>
      <c r="D43" s="15" t="s">
        <v>67</v>
      </c>
      <c r="E43" s="20">
        <f>SUM(I43:AV43)</f>
        <v>17</v>
      </c>
      <c r="F43" s="21">
        <f>COUNTIF(I43:AV43,"=10")</f>
        <v>1</v>
      </c>
      <c r="G43" s="21">
        <f>COUNTIF(I43:AV43,"=9")</f>
        <v>0</v>
      </c>
      <c r="H43" s="21">
        <f>COUNTIF(I43:AV43,"=8")</f>
        <v>0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>
        <v>6</v>
      </c>
      <c r="AC43" s="15"/>
      <c r="AD43" s="15">
        <v>10</v>
      </c>
      <c r="AE43" s="15"/>
      <c r="AF43" s="15"/>
      <c r="AG43" s="15">
        <v>1</v>
      </c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</row>
    <row r="44" spans="1:48" x14ac:dyDescent="0.25">
      <c r="A44" s="24" t="str">
        <f t="shared" si="0"/>
        <v xml:space="preserve"> </v>
      </c>
      <c r="B44" s="19">
        <f t="shared" si="1"/>
        <v>39</v>
      </c>
      <c r="C44" s="15" t="s">
        <v>68</v>
      </c>
      <c r="D44" s="15" t="s">
        <v>69</v>
      </c>
      <c r="E44" s="20">
        <f>SUM(I44:AV44)</f>
        <v>17</v>
      </c>
      <c r="F44" s="21">
        <f>COUNTIF(I44:AV44,"=10")</f>
        <v>0</v>
      </c>
      <c r="G44" s="21">
        <f>COUNTIF(I44:AV44,"=9")</f>
        <v>1</v>
      </c>
      <c r="H44" s="21">
        <f>COUNTIF(I44:AV44,"=8")</f>
        <v>0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>
        <v>1</v>
      </c>
      <c r="W44" s="15"/>
      <c r="X44" s="15"/>
      <c r="Y44" s="15">
        <v>9</v>
      </c>
      <c r="Z44" s="15">
        <v>3</v>
      </c>
      <c r="AA44" s="15">
        <v>4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</row>
    <row r="45" spans="1:48" x14ac:dyDescent="0.25">
      <c r="A45" s="24" t="str">
        <f t="shared" si="0"/>
        <v xml:space="preserve"> </v>
      </c>
      <c r="B45" s="19">
        <f t="shared" si="1"/>
        <v>39</v>
      </c>
      <c r="C45" s="15" t="s">
        <v>70</v>
      </c>
      <c r="D45" s="15" t="s">
        <v>58</v>
      </c>
      <c r="E45" s="20">
        <f>SUM(I45:AV45)</f>
        <v>17</v>
      </c>
      <c r="F45" s="21">
        <f>COUNTIF(I45:AV45,"=10")</f>
        <v>0</v>
      </c>
      <c r="G45" s="21">
        <f>COUNTIF(I45:AV45,"=9")</f>
        <v>0</v>
      </c>
      <c r="H45" s="21">
        <f>COUNTIF(I45:AV45,"=8")</f>
        <v>0</v>
      </c>
      <c r="I45" s="15"/>
      <c r="J45" s="15"/>
      <c r="K45" s="15"/>
      <c r="L45" s="15"/>
      <c r="M45" s="15"/>
      <c r="N45" s="15"/>
      <c r="O45" s="15"/>
      <c r="P45" s="15">
        <v>5</v>
      </c>
      <c r="Q45" s="15">
        <v>7</v>
      </c>
      <c r="R45" s="15"/>
      <c r="S45" s="15">
        <v>5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</row>
    <row r="46" spans="1:48" x14ac:dyDescent="0.25">
      <c r="A46" s="24" t="str">
        <f t="shared" si="0"/>
        <v xml:space="preserve"> </v>
      </c>
      <c r="B46" s="19">
        <f t="shared" si="1"/>
        <v>39</v>
      </c>
      <c r="C46" s="14" t="s">
        <v>108</v>
      </c>
      <c r="D46" s="14" t="s">
        <v>109</v>
      </c>
      <c r="E46" s="20">
        <f>SUM(I46:AV46)</f>
        <v>17</v>
      </c>
      <c r="F46" s="21">
        <f>COUNTIF(I46:AV46,"=10")</f>
        <v>0</v>
      </c>
      <c r="G46" s="21">
        <f>COUNTIF(I46:AV46,"=9")</f>
        <v>0</v>
      </c>
      <c r="H46" s="21">
        <f>COUNTIF(I46:AV46,"=8")</f>
        <v>0</v>
      </c>
      <c r="I46" s="16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>
        <v>6</v>
      </c>
      <c r="AG46" s="15"/>
      <c r="AH46" s="15"/>
      <c r="AI46" s="15">
        <v>7</v>
      </c>
      <c r="AJ46" s="15"/>
      <c r="AK46" s="15"/>
      <c r="AL46" s="15"/>
      <c r="AM46" s="15">
        <v>4</v>
      </c>
      <c r="AN46" s="15"/>
      <c r="AO46" s="15"/>
      <c r="AP46" s="15"/>
      <c r="AQ46" s="15"/>
      <c r="AR46" s="15"/>
      <c r="AS46" s="15"/>
      <c r="AT46" s="15"/>
      <c r="AU46" s="15"/>
      <c r="AV46" s="15"/>
    </row>
    <row r="47" spans="1:48" x14ac:dyDescent="0.25">
      <c r="A47" s="24" t="str">
        <f t="shared" si="0"/>
        <v xml:space="preserve"> </v>
      </c>
      <c r="B47" s="19">
        <f t="shared" si="1"/>
        <v>43</v>
      </c>
      <c r="C47" s="14" t="s">
        <v>188</v>
      </c>
      <c r="D47" s="15" t="s">
        <v>98</v>
      </c>
      <c r="E47" s="20">
        <f>SUM(I47:AV47)</f>
        <v>16</v>
      </c>
      <c r="F47" s="21">
        <f>COUNTIF(I47:AV47,"=10")</f>
        <v>0</v>
      </c>
      <c r="G47" s="21">
        <f>COUNTIF(I47:AV47,"=9")</f>
        <v>1</v>
      </c>
      <c r="H47" s="21">
        <f>COUNTIF(I47:AV47,"=8")</f>
        <v>0</v>
      </c>
      <c r="I47" s="15"/>
      <c r="J47" s="16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>
        <v>9</v>
      </c>
      <c r="AQ47" s="15"/>
      <c r="AR47" s="15">
        <v>7</v>
      </c>
      <c r="AS47" s="15"/>
      <c r="AT47" s="15"/>
      <c r="AU47" s="15"/>
      <c r="AV47" s="15"/>
    </row>
    <row r="48" spans="1:48" x14ac:dyDescent="0.25">
      <c r="A48" s="24" t="str">
        <f t="shared" si="0"/>
        <v xml:space="preserve"> </v>
      </c>
      <c r="B48" s="19">
        <f t="shared" si="1"/>
        <v>43</v>
      </c>
      <c r="C48" s="14" t="s">
        <v>177</v>
      </c>
      <c r="D48" s="14" t="s">
        <v>58</v>
      </c>
      <c r="E48" s="20">
        <f>SUM(I48:AV48)</f>
        <v>16</v>
      </c>
      <c r="F48" s="21">
        <f>COUNTIF(I48:AV48,"=10")</f>
        <v>0</v>
      </c>
      <c r="G48" s="21">
        <f>COUNTIF(I48:AV48,"=9")</f>
        <v>0</v>
      </c>
      <c r="H48" s="21">
        <f>COUNTIF(I48:AV48,"=8")</f>
        <v>2</v>
      </c>
      <c r="I48" s="15"/>
      <c r="J48" s="16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>
        <v>8</v>
      </c>
      <c r="AN48" s="15"/>
      <c r="AO48" s="15"/>
      <c r="AP48" s="15"/>
      <c r="AQ48" s="15"/>
      <c r="AR48" s="15">
        <v>8</v>
      </c>
      <c r="AS48" s="15"/>
      <c r="AT48" s="15"/>
      <c r="AU48" s="15"/>
      <c r="AV48" s="15"/>
    </row>
    <row r="49" spans="1:48" x14ac:dyDescent="0.25">
      <c r="A49" s="24" t="str">
        <f t="shared" si="0"/>
        <v xml:space="preserve"> </v>
      </c>
      <c r="B49" s="19">
        <f t="shared" si="1"/>
        <v>45</v>
      </c>
      <c r="C49" s="14" t="s">
        <v>73</v>
      </c>
      <c r="D49" s="14" t="s">
        <v>74</v>
      </c>
      <c r="E49" s="20">
        <f>SUM(I49:AV49)</f>
        <v>14</v>
      </c>
      <c r="F49" s="21">
        <f>COUNTIF(I49:AV49,"=10")</f>
        <v>1</v>
      </c>
      <c r="G49" s="21">
        <f>COUNTIF(I49:AV49,"=9")</f>
        <v>0</v>
      </c>
      <c r="H49" s="21">
        <f>COUNTIF(I49:AV49,"=8")</f>
        <v>0</v>
      </c>
      <c r="I49" s="15"/>
      <c r="J49" s="15"/>
      <c r="K49" s="16">
        <v>4</v>
      </c>
      <c r="L49" s="16">
        <v>10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</row>
    <row r="50" spans="1:48" x14ac:dyDescent="0.25">
      <c r="A50" s="24" t="str">
        <f t="shared" si="0"/>
        <v xml:space="preserve"> </v>
      </c>
      <c r="B50" s="19">
        <f t="shared" si="1"/>
        <v>45</v>
      </c>
      <c r="C50" s="15" t="s">
        <v>75</v>
      </c>
      <c r="D50" s="15" t="s">
        <v>76</v>
      </c>
      <c r="E50" s="20">
        <f>SUM(I50:AV50)</f>
        <v>14</v>
      </c>
      <c r="F50" s="21">
        <f>COUNTIF(I50:AV50,"=10")</f>
        <v>0</v>
      </c>
      <c r="G50" s="21">
        <f>COUNTIF(I50:AV50,"=9")</f>
        <v>0</v>
      </c>
      <c r="H50" s="21">
        <f>COUNTIF(I50:AV50,"=8")</f>
        <v>0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>
        <v>6</v>
      </c>
      <c r="AE50" s="15"/>
      <c r="AF50" s="15">
        <v>5</v>
      </c>
      <c r="AG50" s="15"/>
      <c r="AH50" s="15">
        <v>3</v>
      </c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</row>
    <row r="51" spans="1:48" x14ac:dyDescent="0.25">
      <c r="A51" s="24" t="str">
        <f t="shared" si="0"/>
        <v xml:space="preserve"> </v>
      </c>
      <c r="B51" s="19">
        <f t="shared" si="1"/>
        <v>47</v>
      </c>
      <c r="C51" s="15" t="s">
        <v>77</v>
      </c>
      <c r="D51" s="15" t="s">
        <v>78</v>
      </c>
      <c r="E51" s="20">
        <f>SUM(I51:AV51)</f>
        <v>13</v>
      </c>
      <c r="F51" s="21">
        <f>COUNTIF(I51:AV51,"=10")</f>
        <v>0</v>
      </c>
      <c r="G51" s="21">
        <f>COUNTIF(I51:AV51,"=9")</f>
        <v>0</v>
      </c>
      <c r="H51" s="21">
        <f>COUNTIF(I51:AV51,"=8")</f>
        <v>1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>
        <v>8</v>
      </c>
      <c r="AF51" s="15"/>
      <c r="AG51" s="15"/>
      <c r="AH51" s="15">
        <v>5</v>
      </c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</row>
    <row r="52" spans="1:48" x14ac:dyDescent="0.25">
      <c r="A52" s="24" t="str">
        <f t="shared" si="0"/>
        <v xml:space="preserve"> </v>
      </c>
      <c r="B52" s="19">
        <f t="shared" si="1"/>
        <v>47</v>
      </c>
      <c r="C52" s="14" t="s">
        <v>79</v>
      </c>
      <c r="D52" s="14" t="s">
        <v>80</v>
      </c>
      <c r="E52" s="20">
        <f>SUM(I52:AV52)</f>
        <v>13</v>
      </c>
      <c r="F52" s="21">
        <f>COUNTIF(I52:AV52,"=10")</f>
        <v>0</v>
      </c>
      <c r="G52" s="21">
        <f>COUNTIF(I52:AV52,"=9")</f>
        <v>0</v>
      </c>
      <c r="H52" s="21">
        <f>COUNTIF(I52:AV52,"=8")</f>
        <v>0</v>
      </c>
      <c r="I52" s="15"/>
      <c r="J52" s="16">
        <v>6</v>
      </c>
      <c r="K52" s="15"/>
      <c r="L52" s="15"/>
      <c r="M52" s="16">
        <v>1</v>
      </c>
      <c r="N52" s="16">
        <v>6</v>
      </c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</row>
    <row r="53" spans="1:48" x14ac:dyDescent="0.25">
      <c r="A53" s="24" t="str">
        <f t="shared" si="0"/>
        <v xml:space="preserve"> </v>
      </c>
      <c r="B53" s="19">
        <f t="shared" si="1"/>
        <v>47</v>
      </c>
      <c r="C53" s="15" t="s">
        <v>81</v>
      </c>
      <c r="D53" s="15" t="s">
        <v>69</v>
      </c>
      <c r="E53" s="20">
        <f>SUM(I53:AV53)</f>
        <v>13</v>
      </c>
      <c r="F53" s="21">
        <f>COUNTIF(I53:AV53,"=10")</f>
        <v>0</v>
      </c>
      <c r="G53" s="21">
        <f>COUNTIF(I53:AV53,"=9")</f>
        <v>0</v>
      </c>
      <c r="H53" s="21">
        <f>COUNTIF(I53:AV53,"=8")</f>
        <v>0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>
        <v>1</v>
      </c>
      <c r="AA53" s="15">
        <v>6</v>
      </c>
      <c r="AB53" s="15">
        <v>4</v>
      </c>
      <c r="AC53" s="15">
        <v>2</v>
      </c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</row>
    <row r="54" spans="1:48" x14ac:dyDescent="0.25">
      <c r="A54" s="24" t="str">
        <f t="shared" si="0"/>
        <v xml:space="preserve"> </v>
      </c>
      <c r="B54" s="19">
        <f t="shared" si="1"/>
        <v>50</v>
      </c>
      <c r="C54" s="15" t="s">
        <v>99</v>
      </c>
      <c r="D54" s="15" t="s">
        <v>76</v>
      </c>
      <c r="E54" s="20">
        <f>SUM(I54:AV54)</f>
        <v>12</v>
      </c>
      <c r="F54" s="21">
        <f>COUNTIF(I54:AV54,"=10")</f>
        <v>0</v>
      </c>
      <c r="G54" s="21">
        <f>COUNTIF(I54:AV54,"=9")</f>
        <v>0</v>
      </c>
      <c r="H54" s="21">
        <f>COUNTIF(I54:AV54,"=8")</f>
        <v>0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>
        <v>2</v>
      </c>
      <c r="AF54" s="15"/>
      <c r="AG54" s="15"/>
      <c r="AH54" s="15">
        <v>6</v>
      </c>
      <c r="AI54" s="15"/>
      <c r="AJ54" s="15"/>
      <c r="AK54" s="15">
        <v>4</v>
      </c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</row>
    <row r="55" spans="1:48" x14ac:dyDescent="0.25">
      <c r="A55" s="24" t="str">
        <f t="shared" si="0"/>
        <v xml:space="preserve"> </v>
      </c>
      <c r="B55" s="19">
        <f t="shared" si="1"/>
        <v>50</v>
      </c>
      <c r="C55" s="14" t="s">
        <v>92</v>
      </c>
      <c r="D55" s="14" t="s">
        <v>76</v>
      </c>
      <c r="E55" s="20">
        <f>SUM(I55:AV55)</f>
        <v>12</v>
      </c>
      <c r="F55" s="21">
        <f>COUNTIF(I55:AV55,"=10")</f>
        <v>0</v>
      </c>
      <c r="G55" s="21">
        <f>COUNTIF(I55:AV55,"=9")</f>
        <v>0</v>
      </c>
      <c r="H55" s="21">
        <f>COUNTIF(I55:AV55,"=8")</f>
        <v>0</v>
      </c>
      <c r="I55" s="15"/>
      <c r="J55" s="15"/>
      <c r="K55" s="15"/>
      <c r="L55" s="16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>
        <v>4</v>
      </c>
      <c r="AG55" s="15">
        <v>5</v>
      </c>
      <c r="AH55" s="15"/>
      <c r="AI55" s="15">
        <v>1</v>
      </c>
      <c r="AJ55" s="15"/>
      <c r="AK55" s="15"/>
      <c r="AL55" s="15"/>
      <c r="AM55" s="15">
        <v>2</v>
      </c>
      <c r="AN55" s="15"/>
      <c r="AO55" s="15"/>
      <c r="AP55" s="15"/>
      <c r="AQ55" s="15"/>
      <c r="AR55" s="15"/>
      <c r="AS55" s="15"/>
      <c r="AT55" s="15"/>
      <c r="AU55" s="15"/>
      <c r="AV55" s="15"/>
    </row>
    <row r="56" spans="1:48" x14ac:dyDescent="0.25">
      <c r="A56" s="24" t="str">
        <f t="shared" si="0"/>
        <v xml:space="preserve"> </v>
      </c>
      <c r="B56" s="19">
        <f t="shared" si="1"/>
        <v>52</v>
      </c>
      <c r="C56" s="15" t="s">
        <v>82</v>
      </c>
      <c r="D56" s="15" t="s">
        <v>83</v>
      </c>
      <c r="E56" s="20">
        <f>SUM(I56:AV56)</f>
        <v>11</v>
      </c>
      <c r="F56" s="21">
        <f>COUNTIF(I56:AV56,"=10")</f>
        <v>0</v>
      </c>
      <c r="G56" s="21">
        <f>COUNTIF(I56:AV56,"=9")</f>
        <v>1</v>
      </c>
      <c r="H56" s="21">
        <f>COUNTIF(I56:AV56,"=8")</f>
        <v>0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>
        <v>9</v>
      </c>
      <c r="AA56" s="15">
        <v>2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</row>
    <row r="57" spans="1:48" x14ac:dyDescent="0.25">
      <c r="A57" s="24" t="str">
        <f t="shared" si="0"/>
        <v xml:space="preserve"> </v>
      </c>
      <c r="B57" s="19">
        <f t="shared" si="1"/>
        <v>52</v>
      </c>
      <c r="C57" s="14" t="s">
        <v>84</v>
      </c>
      <c r="D57" s="14" t="s">
        <v>85</v>
      </c>
      <c r="E57" s="20">
        <f>SUM(I57:AV57)</f>
        <v>11</v>
      </c>
      <c r="F57" s="21">
        <f>COUNTIF(I57:AV57,"=10")</f>
        <v>0</v>
      </c>
      <c r="G57" s="21">
        <f>COUNTIF(I57:AV57,"=9")</f>
        <v>0</v>
      </c>
      <c r="H57" s="21">
        <f>COUNTIF(I57:AV57,"=8")</f>
        <v>0</v>
      </c>
      <c r="I57" s="15"/>
      <c r="J57" s="15"/>
      <c r="K57" s="15"/>
      <c r="L57" s="15"/>
      <c r="M57" s="16">
        <v>5</v>
      </c>
      <c r="N57" s="15"/>
      <c r="O57" s="15">
        <v>6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</row>
    <row r="58" spans="1:48" x14ac:dyDescent="0.25">
      <c r="A58" s="24" t="str">
        <f t="shared" si="0"/>
        <v xml:space="preserve"> </v>
      </c>
      <c r="B58" s="19">
        <f t="shared" si="1"/>
        <v>52</v>
      </c>
      <c r="C58" s="14" t="s">
        <v>191</v>
      </c>
      <c r="D58" s="14" t="s">
        <v>98</v>
      </c>
      <c r="E58" s="20">
        <f>SUM(I58:AV58)</f>
        <v>11</v>
      </c>
      <c r="F58" s="21">
        <f>COUNTIF(I58:AV58,"=10")</f>
        <v>0</v>
      </c>
      <c r="G58" s="21">
        <f>COUNTIF(I58:AV58,"=9")</f>
        <v>0</v>
      </c>
      <c r="H58" s="21">
        <f>COUNTIF(I58:AV58,"=8")</f>
        <v>0</v>
      </c>
      <c r="I58" s="15"/>
      <c r="J58" s="16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>
        <v>5</v>
      </c>
      <c r="AQ58" s="15">
        <v>6</v>
      </c>
      <c r="AR58" s="15"/>
      <c r="AS58" s="15"/>
      <c r="AT58" s="15"/>
      <c r="AU58" s="15"/>
      <c r="AV58" s="15"/>
    </row>
    <row r="59" spans="1:48" x14ac:dyDescent="0.25">
      <c r="A59" s="24" t="str">
        <f t="shared" si="0"/>
        <v xml:space="preserve"> </v>
      </c>
      <c r="B59" s="19">
        <f t="shared" si="1"/>
        <v>55</v>
      </c>
      <c r="C59" s="15" t="s">
        <v>86</v>
      </c>
      <c r="D59" s="15" t="s">
        <v>87</v>
      </c>
      <c r="E59" s="20">
        <f>SUM(I59:AV59)</f>
        <v>10</v>
      </c>
      <c r="F59" s="21">
        <f>COUNTIF(I59:AV59,"=10")</f>
        <v>1</v>
      </c>
      <c r="G59" s="21">
        <f>COUNTIF(I59:AV59,"=9")</f>
        <v>0</v>
      </c>
      <c r="H59" s="21">
        <f>COUNTIF(I59:AV59,"=8")</f>
        <v>0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>
        <v>10</v>
      </c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</row>
    <row r="60" spans="1:48" x14ac:dyDescent="0.25">
      <c r="A60" s="24" t="str">
        <f t="shared" si="0"/>
        <v xml:space="preserve"> </v>
      </c>
      <c r="B60" s="19">
        <f t="shared" si="1"/>
        <v>55</v>
      </c>
      <c r="C60" s="14" t="s">
        <v>187</v>
      </c>
      <c r="D60" s="14" t="s">
        <v>98</v>
      </c>
      <c r="E60" s="20">
        <f>SUM(I60:AV60)</f>
        <v>10</v>
      </c>
      <c r="F60" s="21">
        <f>COUNTIF(I60:AV60,"=10")</f>
        <v>1</v>
      </c>
      <c r="G60" s="21">
        <f>COUNTIF(I60:AV60,"=9")</f>
        <v>0</v>
      </c>
      <c r="H60" s="21">
        <f>COUNTIF(I60:AV60,"=8")</f>
        <v>0</v>
      </c>
      <c r="I60" s="15"/>
      <c r="J60" s="16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>
        <v>10</v>
      </c>
      <c r="AQ60" s="15"/>
      <c r="AR60" s="15"/>
      <c r="AS60" s="15"/>
      <c r="AT60" s="15"/>
      <c r="AU60" s="15"/>
      <c r="AV60" s="15"/>
    </row>
    <row r="61" spans="1:48" x14ac:dyDescent="0.25">
      <c r="A61" s="24" t="str">
        <f t="shared" si="0"/>
        <v xml:space="preserve"> </v>
      </c>
      <c r="B61" s="19">
        <f t="shared" si="1"/>
        <v>55</v>
      </c>
      <c r="C61" s="15" t="s">
        <v>88</v>
      </c>
      <c r="D61" s="15" t="s">
        <v>30</v>
      </c>
      <c r="E61" s="20">
        <f>SUM(I61:AV61)</f>
        <v>10</v>
      </c>
      <c r="F61" s="21">
        <f>COUNTIF(I61:AV61,"=10")</f>
        <v>0</v>
      </c>
      <c r="G61" s="21">
        <f>COUNTIF(I61:AV61,"=9")</f>
        <v>0</v>
      </c>
      <c r="H61" s="21">
        <f>COUNTIF(I61:AV61,"=8")</f>
        <v>1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>
        <v>2</v>
      </c>
      <c r="Y61" s="15"/>
      <c r="Z61" s="15"/>
      <c r="AA61" s="15"/>
      <c r="AB61" s="15"/>
      <c r="AC61" s="15"/>
      <c r="AD61" s="15"/>
      <c r="AE61" s="15"/>
      <c r="AF61" s="15"/>
      <c r="AG61" s="15">
        <v>8</v>
      </c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</row>
    <row r="62" spans="1:48" x14ac:dyDescent="0.25">
      <c r="A62" s="24" t="str">
        <f t="shared" si="0"/>
        <v xml:space="preserve"> </v>
      </c>
      <c r="B62" s="19">
        <f t="shared" si="1"/>
        <v>58</v>
      </c>
      <c r="C62" s="15" t="s">
        <v>89</v>
      </c>
      <c r="D62" s="15" t="s">
        <v>83</v>
      </c>
      <c r="E62" s="20">
        <f>SUM(I62:AV62)</f>
        <v>9</v>
      </c>
      <c r="F62" s="21">
        <f>COUNTIF(I62:AV62,"=10")</f>
        <v>0</v>
      </c>
      <c r="G62" s="21">
        <f>COUNTIF(I62:AV62,"=9")</f>
        <v>1</v>
      </c>
      <c r="H62" s="21">
        <f>COUNTIF(I62:AV62,"=8")</f>
        <v>0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>
        <v>9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</row>
    <row r="63" spans="1:48" x14ac:dyDescent="0.25">
      <c r="A63" s="24" t="str">
        <f t="shared" si="0"/>
        <v xml:space="preserve"> </v>
      </c>
      <c r="B63" s="19">
        <f t="shared" si="1"/>
        <v>58</v>
      </c>
      <c r="C63" s="15" t="s">
        <v>90</v>
      </c>
      <c r="D63" s="15" t="s">
        <v>42</v>
      </c>
      <c r="E63" s="20">
        <f>SUM(I63:AV63)</f>
        <v>9</v>
      </c>
      <c r="F63" s="21">
        <f>COUNTIF(I63:AV63,"=10")</f>
        <v>0</v>
      </c>
      <c r="G63" s="21">
        <f>COUNTIF(I63:AV63,"=9")</f>
        <v>1</v>
      </c>
      <c r="H63" s="21">
        <f>COUNTIF(I63:AV63,"=8")</f>
        <v>0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>
        <v>9</v>
      </c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</row>
    <row r="64" spans="1:48" x14ac:dyDescent="0.25">
      <c r="A64" s="24" t="str">
        <f t="shared" si="0"/>
        <v xml:space="preserve"> </v>
      </c>
      <c r="B64" s="19">
        <f t="shared" si="1"/>
        <v>58</v>
      </c>
      <c r="C64" s="15" t="s">
        <v>91</v>
      </c>
      <c r="D64" s="15" t="s">
        <v>83</v>
      </c>
      <c r="E64" s="20">
        <f>SUM(I64:AV64)</f>
        <v>9</v>
      </c>
      <c r="F64" s="21">
        <f>COUNTIF(I64:AV64,"=10")</f>
        <v>0</v>
      </c>
      <c r="G64" s="21">
        <f>COUNTIF(I64:AV64,"=9")</f>
        <v>0</v>
      </c>
      <c r="H64" s="21">
        <f>COUNTIF(I64:AV64,"=8")</f>
        <v>0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>
        <v>3</v>
      </c>
      <c r="AC64" s="15">
        <v>6</v>
      </c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</row>
    <row r="65" spans="1:48" x14ac:dyDescent="0.25">
      <c r="A65" s="24" t="str">
        <f t="shared" si="0"/>
        <v xml:space="preserve"> </v>
      </c>
      <c r="B65" s="19">
        <f t="shared" si="1"/>
        <v>58</v>
      </c>
      <c r="C65" s="15" t="s">
        <v>93</v>
      </c>
      <c r="D65" s="15" t="s">
        <v>94</v>
      </c>
      <c r="E65" s="20">
        <f>SUM(I65:AV65)</f>
        <v>9</v>
      </c>
      <c r="F65" s="21">
        <f>COUNTIF(I65:AV65,"=10")</f>
        <v>0</v>
      </c>
      <c r="G65" s="21">
        <f>COUNTIF(I65:AV65,"=9")</f>
        <v>0</v>
      </c>
      <c r="H65" s="21">
        <f>COUNTIF(I65:AV65,"=8")</f>
        <v>0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>
        <v>6</v>
      </c>
      <c r="W65" s="15"/>
      <c r="X65" s="15">
        <v>2</v>
      </c>
      <c r="Y65" s="15"/>
      <c r="Z65" s="15"/>
      <c r="AA65" s="15"/>
      <c r="AB65" s="15"/>
      <c r="AC65" s="15"/>
      <c r="AD65" s="15">
        <v>1</v>
      </c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</row>
    <row r="66" spans="1:48" x14ac:dyDescent="0.25">
      <c r="A66" s="24" t="str">
        <f t="shared" si="0"/>
        <v xml:space="preserve"> </v>
      </c>
      <c r="B66" s="19">
        <f t="shared" si="1"/>
        <v>58</v>
      </c>
      <c r="C66" s="15" t="s">
        <v>95</v>
      </c>
      <c r="D66" s="15" t="s">
        <v>78</v>
      </c>
      <c r="E66" s="20">
        <f>SUM(I66:AV66)</f>
        <v>9</v>
      </c>
      <c r="F66" s="21">
        <f>COUNTIF(I66:AV66,"=10")</f>
        <v>0</v>
      </c>
      <c r="G66" s="21">
        <f>COUNTIF(I66:AV66,"=9")</f>
        <v>0</v>
      </c>
      <c r="H66" s="21">
        <f>COUNTIF(I66:AV66,"=8")</f>
        <v>0</v>
      </c>
      <c r="I66" s="15"/>
      <c r="J66" s="15"/>
      <c r="K66" s="15"/>
      <c r="L66" s="15"/>
      <c r="M66" s="15"/>
      <c r="N66" s="15"/>
      <c r="O66" s="15">
        <v>5</v>
      </c>
      <c r="P66" s="15">
        <v>4</v>
      </c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</row>
    <row r="67" spans="1:48" x14ac:dyDescent="0.25">
      <c r="A67" s="24" t="str">
        <f t="shared" si="0"/>
        <v xml:space="preserve"> </v>
      </c>
      <c r="B67" s="19">
        <f t="shared" si="1"/>
        <v>58</v>
      </c>
      <c r="C67" s="15" t="s">
        <v>121</v>
      </c>
      <c r="D67" s="15" t="s">
        <v>122</v>
      </c>
      <c r="E67" s="20">
        <f>SUM(I67:AV67)</f>
        <v>9</v>
      </c>
      <c r="F67" s="21">
        <f>COUNTIF(I67:AV67,"=10")</f>
        <v>0</v>
      </c>
      <c r="G67" s="21">
        <f>COUNTIF(I67:AV67,"=9")</f>
        <v>0</v>
      </c>
      <c r="H67" s="21">
        <f>COUNTIF(I67:AV67,"=8")</f>
        <v>0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>
        <v>3</v>
      </c>
      <c r="AF67" s="15"/>
      <c r="AG67" s="15">
        <v>2</v>
      </c>
      <c r="AH67" s="15"/>
      <c r="AI67" s="15">
        <v>4</v>
      </c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</row>
    <row r="68" spans="1:48" x14ac:dyDescent="0.25">
      <c r="A68" s="24" t="str">
        <f t="shared" si="0"/>
        <v xml:space="preserve"> </v>
      </c>
      <c r="B68" s="19">
        <f t="shared" si="1"/>
        <v>58</v>
      </c>
      <c r="C68" s="15" t="s">
        <v>192</v>
      </c>
      <c r="D68" s="15" t="s">
        <v>98</v>
      </c>
      <c r="E68" s="20">
        <f>SUM(I68:AV68)</f>
        <v>9</v>
      </c>
      <c r="F68" s="21">
        <f>COUNTIF(I68:AV68,"=10")</f>
        <v>0</v>
      </c>
      <c r="G68" s="21">
        <f>COUNTIF(I68:AV68,"=9")</f>
        <v>0</v>
      </c>
      <c r="H68" s="21">
        <f>COUNTIF(I68:AV68,"=8")</f>
        <v>0</v>
      </c>
      <c r="I68" s="15"/>
      <c r="J68" s="16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>
        <v>4</v>
      </c>
      <c r="AQ68" s="15"/>
      <c r="AR68" s="15">
        <v>5</v>
      </c>
      <c r="AS68" s="15"/>
      <c r="AT68" s="15"/>
      <c r="AU68" s="15"/>
      <c r="AV68" s="15"/>
    </row>
    <row r="69" spans="1:48" x14ac:dyDescent="0.25">
      <c r="A69" s="24" t="str">
        <f t="shared" si="0"/>
        <v xml:space="preserve"> </v>
      </c>
      <c r="B69" s="19">
        <f t="shared" si="1"/>
        <v>65</v>
      </c>
      <c r="C69" s="15" t="s">
        <v>96</v>
      </c>
      <c r="D69" s="15" t="s">
        <v>65</v>
      </c>
      <c r="E69" s="20">
        <f>SUM(I69:AV69)</f>
        <v>8</v>
      </c>
      <c r="F69" s="21">
        <f>COUNTIF(I69:AV69,"=10")</f>
        <v>0</v>
      </c>
      <c r="G69" s="21">
        <f>COUNTIF(I69:AV69,"=9")</f>
        <v>0</v>
      </c>
      <c r="H69" s="21">
        <f>COUNTIF(I69:AV69,"=8")</f>
        <v>1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>
        <v>8</v>
      </c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</row>
    <row r="70" spans="1:48" x14ac:dyDescent="0.25">
      <c r="A70" s="24" t="str">
        <f t="shared" ref="A70:A130" si="2">IF(SUM(I70:AQ70)&lt;1,"NY"," ")</f>
        <v xml:space="preserve"> </v>
      </c>
      <c r="B70" s="19">
        <f t="shared" ref="B70:B130" si="3">_xlfn.RANK.EQ(E70,$E$5:$E$130,0)</f>
        <v>65</v>
      </c>
      <c r="C70" s="15" t="s">
        <v>97</v>
      </c>
      <c r="D70" s="15" t="s">
        <v>98</v>
      </c>
      <c r="E70" s="20">
        <f>SUM(I70:AV70)</f>
        <v>8</v>
      </c>
      <c r="F70" s="21">
        <f>COUNTIF(I70:AV70,"=10")</f>
        <v>0</v>
      </c>
      <c r="G70" s="21">
        <f>COUNTIF(I70:AV70,"=9")</f>
        <v>0</v>
      </c>
      <c r="H70" s="21">
        <f>COUNTIF(I70:AV70,"=8")</f>
        <v>1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>
        <v>8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</row>
    <row r="71" spans="1:48" x14ac:dyDescent="0.25">
      <c r="A71" s="24" t="str">
        <f t="shared" si="2"/>
        <v xml:space="preserve"> </v>
      </c>
      <c r="B71" s="19">
        <f t="shared" si="3"/>
        <v>65</v>
      </c>
      <c r="C71" s="14" t="s">
        <v>100</v>
      </c>
      <c r="D71" s="14" t="s">
        <v>101</v>
      </c>
      <c r="E71" s="20">
        <f>SUM(I71:AV71)</f>
        <v>8</v>
      </c>
      <c r="F71" s="21">
        <f>COUNTIF(I71:AV71,"=10")</f>
        <v>0</v>
      </c>
      <c r="G71" s="21">
        <f>COUNTIF(I71:AV71,"=9")</f>
        <v>0</v>
      </c>
      <c r="H71" s="21">
        <f>COUNTIF(I71:AV71,"=8")</f>
        <v>0</v>
      </c>
      <c r="I71" s="16">
        <v>4</v>
      </c>
      <c r="J71" s="15"/>
      <c r="K71" s="15"/>
      <c r="L71" s="15"/>
      <c r="M71" s="16">
        <v>4</v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</row>
    <row r="72" spans="1:48" x14ac:dyDescent="0.25">
      <c r="A72" s="24" t="str">
        <f t="shared" si="2"/>
        <v xml:space="preserve"> </v>
      </c>
      <c r="B72" s="19">
        <f t="shared" si="3"/>
        <v>65</v>
      </c>
      <c r="C72" s="14" t="s">
        <v>172</v>
      </c>
      <c r="D72" s="14" t="s">
        <v>98</v>
      </c>
      <c r="E72" s="20">
        <f>SUM(I72:AV72)</f>
        <v>8</v>
      </c>
      <c r="F72" s="21">
        <f>COUNTIF(I72:AV72,"=10")</f>
        <v>0</v>
      </c>
      <c r="G72" s="21">
        <f>COUNTIF(I72:AV72,"=9")</f>
        <v>0</v>
      </c>
      <c r="H72" s="21">
        <f>COUNTIF(I72:AV72,"=8")</f>
        <v>0</v>
      </c>
      <c r="I72" s="15"/>
      <c r="J72" s="16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>
        <v>4</v>
      </c>
      <c r="AM72" s="15"/>
      <c r="AN72" s="15">
        <v>2</v>
      </c>
      <c r="AO72" s="15"/>
      <c r="AP72" s="15">
        <v>2</v>
      </c>
      <c r="AQ72" s="15"/>
      <c r="AR72" s="15"/>
      <c r="AS72" s="15"/>
      <c r="AT72" s="15"/>
      <c r="AU72" s="15"/>
      <c r="AV72" s="15"/>
    </row>
    <row r="73" spans="1:48" x14ac:dyDescent="0.25">
      <c r="A73" s="24" t="str">
        <f t="shared" si="2"/>
        <v xml:space="preserve"> </v>
      </c>
      <c r="B73" s="19">
        <f t="shared" si="3"/>
        <v>65</v>
      </c>
      <c r="C73" s="14" t="s">
        <v>183</v>
      </c>
      <c r="D73" s="14" t="s">
        <v>175</v>
      </c>
      <c r="E73" s="20">
        <f>SUM(I73:AV73)</f>
        <v>8</v>
      </c>
      <c r="F73" s="21">
        <f>COUNTIF(I73:AV73,"=10")</f>
        <v>0</v>
      </c>
      <c r="G73" s="21">
        <f>COUNTIF(I73:AV73,"=9")</f>
        <v>0</v>
      </c>
      <c r="H73" s="21">
        <f>COUNTIF(I73:AV73,"=8")</f>
        <v>0</v>
      </c>
      <c r="I73" s="15"/>
      <c r="J73" s="16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>
        <v>6</v>
      </c>
      <c r="AP73" s="15"/>
      <c r="AQ73" s="15"/>
      <c r="AR73" s="15">
        <v>2</v>
      </c>
      <c r="AS73" s="15"/>
      <c r="AT73" s="15"/>
      <c r="AU73" s="15"/>
      <c r="AV73" s="15"/>
    </row>
    <row r="74" spans="1:48" x14ac:dyDescent="0.25">
      <c r="A74" s="24" t="str">
        <f t="shared" si="2"/>
        <v xml:space="preserve"> </v>
      </c>
      <c r="B74" s="19">
        <f t="shared" si="3"/>
        <v>70</v>
      </c>
      <c r="C74" s="14" t="s">
        <v>102</v>
      </c>
      <c r="D74" s="14" t="s">
        <v>103</v>
      </c>
      <c r="E74" s="20">
        <f>SUM(I74:AV74)</f>
        <v>7</v>
      </c>
      <c r="F74" s="21">
        <f>COUNTIF(I74:AV74,"=10")</f>
        <v>0</v>
      </c>
      <c r="G74" s="21">
        <f>COUNTIF(I74:AV74,"=9")</f>
        <v>0</v>
      </c>
      <c r="H74" s="21">
        <f>COUNTIF(I74:AV74,"=8")</f>
        <v>0</v>
      </c>
      <c r="I74" s="15"/>
      <c r="J74" s="15"/>
      <c r="K74" s="15"/>
      <c r="L74" s="15"/>
      <c r="M74" s="16">
        <v>6</v>
      </c>
      <c r="N74" s="15"/>
      <c r="O74" s="15">
        <v>1</v>
      </c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</row>
    <row r="75" spans="1:48" x14ac:dyDescent="0.25">
      <c r="A75" s="24" t="str">
        <f t="shared" si="2"/>
        <v xml:space="preserve"> </v>
      </c>
      <c r="B75" s="19">
        <f t="shared" si="3"/>
        <v>70</v>
      </c>
      <c r="C75" s="14" t="s">
        <v>104</v>
      </c>
      <c r="D75" s="14" t="s">
        <v>105</v>
      </c>
      <c r="E75" s="20">
        <f>SUM(I75:AV75)</f>
        <v>7</v>
      </c>
      <c r="F75" s="21">
        <f>COUNTIF(I75:AV75,"=10")</f>
        <v>0</v>
      </c>
      <c r="G75" s="21">
        <f>COUNTIF(I75:AV75,"=9")</f>
        <v>0</v>
      </c>
      <c r="H75" s="21">
        <f>COUNTIF(I75:AV75,"=8")</f>
        <v>0</v>
      </c>
      <c r="I75" s="16">
        <v>7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</row>
    <row r="76" spans="1:48" x14ac:dyDescent="0.25">
      <c r="A76" s="24" t="str">
        <f t="shared" si="2"/>
        <v xml:space="preserve"> </v>
      </c>
      <c r="B76" s="19">
        <f t="shared" si="3"/>
        <v>70</v>
      </c>
      <c r="C76" s="15" t="s">
        <v>160</v>
      </c>
      <c r="D76" s="15" t="s">
        <v>109</v>
      </c>
      <c r="E76" s="20">
        <f>SUM(I76:AV76)</f>
        <v>7</v>
      </c>
      <c r="F76" s="21">
        <f>COUNTIF(I76:AV76,"=10")</f>
        <v>0</v>
      </c>
      <c r="G76" s="21">
        <f>COUNTIF(I76:AV76,"=9")</f>
        <v>0</v>
      </c>
      <c r="H76" s="21">
        <f>COUNTIF(I76:AV76,"=8")</f>
        <v>0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>
        <v>3</v>
      </c>
      <c r="AJ76" s="15">
        <v>4</v>
      </c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</row>
    <row r="77" spans="1:48" x14ac:dyDescent="0.25">
      <c r="A77" s="24" t="str">
        <f t="shared" si="2"/>
        <v xml:space="preserve"> </v>
      </c>
      <c r="B77" s="19">
        <f t="shared" si="3"/>
        <v>70</v>
      </c>
      <c r="C77" s="15" t="s">
        <v>163</v>
      </c>
      <c r="D77" s="15" t="s">
        <v>58</v>
      </c>
      <c r="E77" s="20">
        <f>SUM(I77:AV77)</f>
        <v>7</v>
      </c>
      <c r="F77" s="21">
        <f>COUNTIF(I77:AV77,"=10")</f>
        <v>0</v>
      </c>
      <c r="G77" s="21">
        <f>COUNTIF(I77:AV77,"=9")</f>
        <v>0</v>
      </c>
      <c r="H77" s="21">
        <f>COUNTIF(I77:AV77,"=8")</f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>
        <v>7</v>
      </c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</row>
    <row r="78" spans="1:48" x14ac:dyDescent="0.25">
      <c r="A78" s="24" t="str">
        <f t="shared" si="2"/>
        <v xml:space="preserve"> </v>
      </c>
      <c r="B78" s="19">
        <f t="shared" si="3"/>
        <v>70</v>
      </c>
      <c r="C78" s="14" t="s">
        <v>166</v>
      </c>
      <c r="D78" s="14" t="s">
        <v>76</v>
      </c>
      <c r="E78" s="20">
        <f>SUM(I78:AV78)</f>
        <v>7</v>
      </c>
      <c r="F78" s="21">
        <f>COUNTIF(I78:AV78,"=10")</f>
        <v>0</v>
      </c>
      <c r="G78" s="21">
        <f>COUNTIF(I78:AV78,"=9")</f>
        <v>0</v>
      </c>
      <c r="H78" s="21">
        <f>COUNTIF(I78:AV78,"=8")</f>
        <v>0</v>
      </c>
      <c r="I78" s="15"/>
      <c r="J78" s="16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>
        <v>7</v>
      </c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</row>
    <row r="79" spans="1:48" x14ac:dyDescent="0.25">
      <c r="A79" s="24" t="str">
        <f t="shared" si="2"/>
        <v xml:space="preserve"> </v>
      </c>
      <c r="B79" s="19">
        <f t="shared" si="3"/>
        <v>70</v>
      </c>
      <c r="C79" s="14" t="s">
        <v>167</v>
      </c>
      <c r="D79" s="14" t="s">
        <v>103</v>
      </c>
      <c r="E79" s="20">
        <f>SUM(I79:AV79)</f>
        <v>7</v>
      </c>
      <c r="F79" s="21">
        <f>COUNTIF(I79:AV79,"=10")</f>
        <v>0</v>
      </c>
      <c r="G79" s="21">
        <f>COUNTIF(I79:AV79,"=9")</f>
        <v>0</v>
      </c>
      <c r="H79" s="21">
        <f>COUNTIF(I79:AV79,"=8")</f>
        <v>0</v>
      </c>
      <c r="I79" s="15"/>
      <c r="J79" s="16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>
        <v>1</v>
      </c>
      <c r="AL79" s="15">
        <v>5</v>
      </c>
      <c r="AM79" s="15"/>
      <c r="AN79" s="15">
        <v>1</v>
      </c>
      <c r="AO79" s="15"/>
      <c r="AP79" s="15"/>
      <c r="AQ79" s="15"/>
      <c r="AR79" s="15"/>
      <c r="AS79" s="15"/>
      <c r="AT79" s="15"/>
      <c r="AU79" s="15"/>
      <c r="AV79" s="15"/>
    </row>
    <row r="80" spans="1:48" x14ac:dyDescent="0.25">
      <c r="A80" s="24" t="str">
        <f t="shared" si="2"/>
        <v xml:space="preserve"> </v>
      </c>
      <c r="B80" s="19">
        <f t="shared" si="3"/>
        <v>70</v>
      </c>
      <c r="C80" s="14" t="s">
        <v>189</v>
      </c>
      <c r="D80" s="15" t="s">
        <v>98</v>
      </c>
      <c r="E80" s="20">
        <f>SUM(I80:AV80)</f>
        <v>7</v>
      </c>
      <c r="F80" s="21">
        <f>COUNTIF(I80:AV80,"=10")</f>
        <v>0</v>
      </c>
      <c r="G80" s="21">
        <f>COUNTIF(I80:AV80,"=9")</f>
        <v>0</v>
      </c>
      <c r="H80" s="21">
        <f>COUNTIF(I80:AV80,"=8")</f>
        <v>0</v>
      </c>
      <c r="I80" s="15"/>
      <c r="J80" s="16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>
        <v>7</v>
      </c>
      <c r="AQ80" s="15"/>
      <c r="AR80" s="15"/>
      <c r="AS80" s="15"/>
      <c r="AT80" s="15"/>
      <c r="AU80" s="15"/>
      <c r="AV80" s="15"/>
    </row>
    <row r="81" spans="1:48" x14ac:dyDescent="0.25">
      <c r="A81" s="24" t="str">
        <f t="shared" si="2"/>
        <v xml:space="preserve"> </v>
      </c>
      <c r="B81" s="19">
        <f t="shared" si="3"/>
        <v>77</v>
      </c>
      <c r="C81" s="15" t="s">
        <v>107</v>
      </c>
      <c r="D81" s="15" t="s">
        <v>98</v>
      </c>
      <c r="E81" s="20">
        <f>SUM(I81:AV81)</f>
        <v>6</v>
      </c>
      <c r="F81" s="21">
        <f>COUNTIF(I81:AV81,"=10")</f>
        <v>0</v>
      </c>
      <c r="G81" s="21">
        <f>COUNTIF(I81:AV81,"=9")</f>
        <v>0</v>
      </c>
      <c r="H81" s="21">
        <f>COUNTIF(I81:AV81,"=8")</f>
        <v>0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>
        <v>6</v>
      </c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</row>
    <row r="82" spans="1:48" x14ac:dyDescent="0.25">
      <c r="A82" s="24" t="str">
        <f t="shared" si="2"/>
        <v xml:space="preserve"> </v>
      </c>
      <c r="B82" s="19">
        <f t="shared" si="3"/>
        <v>77</v>
      </c>
      <c r="C82" s="14" t="s">
        <v>110</v>
      </c>
      <c r="D82" s="14" t="s">
        <v>111</v>
      </c>
      <c r="E82" s="20">
        <f>SUM(I82:AV82)</f>
        <v>6</v>
      </c>
      <c r="F82" s="21">
        <f>COUNTIF(I82:AV82,"=10")</f>
        <v>0</v>
      </c>
      <c r="G82" s="21">
        <f>COUNTIF(I82:AV82,"=9")</f>
        <v>0</v>
      </c>
      <c r="H82" s="21">
        <f>COUNTIF(I82:AV82,"=8")</f>
        <v>0</v>
      </c>
      <c r="I82" s="15"/>
      <c r="J82" s="15"/>
      <c r="K82" s="16">
        <v>1</v>
      </c>
      <c r="L82" s="16">
        <v>3</v>
      </c>
      <c r="M82" s="15"/>
      <c r="N82" s="16">
        <v>2</v>
      </c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</row>
    <row r="83" spans="1:48" x14ac:dyDescent="0.25">
      <c r="A83" s="24" t="str">
        <f t="shared" si="2"/>
        <v xml:space="preserve"> </v>
      </c>
      <c r="B83" s="19">
        <f t="shared" si="3"/>
        <v>77</v>
      </c>
      <c r="C83" s="15" t="s">
        <v>112</v>
      </c>
      <c r="D83" s="15" t="s">
        <v>69</v>
      </c>
      <c r="E83" s="20">
        <f>SUM(I83:AV83)</f>
        <v>6</v>
      </c>
      <c r="F83" s="21">
        <f>COUNTIF(I83:AV83,"=10")</f>
        <v>0</v>
      </c>
      <c r="G83" s="21">
        <f>COUNTIF(I83:AV83,"=9")</f>
        <v>0</v>
      </c>
      <c r="H83" s="21">
        <f>COUNTIF(I83:AV83,"=8")</f>
        <v>0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>
        <v>4</v>
      </c>
      <c r="U83" s="15">
        <v>2</v>
      </c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</row>
    <row r="84" spans="1:48" x14ac:dyDescent="0.25">
      <c r="A84" s="24" t="str">
        <f t="shared" si="2"/>
        <v xml:space="preserve"> </v>
      </c>
      <c r="B84" s="19">
        <f t="shared" si="3"/>
        <v>77</v>
      </c>
      <c r="C84" s="14" t="s">
        <v>113</v>
      </c>
      <c r="D84" s="14" t="s">
        <v>114</v>
      </c>
      <c r="E84" s="20">
        <f>SUM(I84:AV84)</f>
        <v>6</v>
      </c>
      <c r="F84" s="21">
        <f>COUNTIF(I84:AV84,"=10")</f>
        <v>0</v>
      </c>
      <c r="G84" s="21">
        <f>COUNTIF(I84:AV84,"=9")</f>
        <v>0</v>
      </c>
      <c r="H84" s="21">
        <f>COUNTIF(I84:AV84,"=8")</f>
        <v>0</v>
      </c>
      <c r="I84" s="16">
        <v>6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</row>
    <row r="85" spans="1:48" x14ac:dyDescent="0.25">
      <c r="A85" s="24" t="str">
        <f t="shared" si="2"/>
        <v xml:space="preserve"> </v>
      </c>
      <c r="B85" s="19">
        <f t="shared" si="3"/>
        <v>77</v>
      </c>
      <c r="C85" s="14" t="s">
        <v>115</v>
      </c>
      <c r="D85" s="14" t="s">
        <v>42</v>
      </c>
      <c r="E85" s="20">
        <f>SUM(I85:AV85)</f>
        <v>6</v>
      </c>
      <c r="F85" s="21">
        <f>COUNTIF(I85:AV85,"=10")</f>
        <v>0</v>
      </c>
      <c r="G85" s="21">
        <f>COUNTIF(I85:AV85,"=9")</f>
        <v>0</v>
      </c>
      <c r="H85" s="21">
        <f>COUNTIF(I85:AV85,"=8")</f>
        <v>0</v>
      </c>
      <c r="I85" s="15"/>
      <c r="J85" s="15"/>
      <c r="K85" s="15"/>
      <c r="L85" s="16">
        <v>6</v>
      </c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</row>
    <row r="86" spans="1:48" x14ac:dyDescent="0.25">
      <c r="A86" s="24" t="str">
        <f t="shared" si="2"/>
        <v xml:space="preserve"> </v>
      </c>
      <c r="B86" s="19">
        <f t="shared" si="3"/>
        <v>77</v>
      </c>
      <c r="C86" s="14" t="s">
        <v>128</v>
      </c>
      <c r="D86" s="14" t="s">
        <v>55</v>
      </c>
      <c r="E86" s="20">
        <f>SUM(I86:AV86)</f>
        <v>6</v>
      </c>
      <c r="F86" s="21">
        <f>COUNTIF(I86:AV86,"=10")</f>
        <v>0</v>
      </c>
      <c r="G86" s="21">
        <f>COUNTIF(I86:AV86,"=9")</f>
        <v>0</v>
      </c>
      <c r="H86" s="21">
        <f>COUNTIF(I86:AV86,"=8")</f>
        <v>0</v>
      </c>
      <c r="I86" s="15"/>
      <c r="J86" s="15"/>
      <c r="K86" s="15"/>
      <c r="L86" s="16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>
        <v>4</v>
      </c>
      <c r="AF86" s="15"/>
      <c r="AG86" s="15"/>
      <c r="AH86" s="15"/>
      <c r="AI86" s="15"/>
      <c r="AJ86" s="15"/>
      <c r="AK86" s="15">
        <v>2</v>
      </c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</row>
    <row r="87" spans="1:48" x14ac:dyDescent="0.25">
      <c r="A87" s="24" t="str">
        <f t="shared" si="2"/>
        <v xml:space="preserve"> </v>
      </c>
      <c r="B87" s="19">
        <f t="shared" si="3"/>
        <v>77</v>
      </c>
      <c r="C87" s="14" t="s">
        <v>170</v>
      </c>
      <c r="D87" s="14" t="s">
        <v>171</v>
      </c>
      <c r="E87" s="20">
        <f>SUM(I87:AV87)</f>
        <v>6</v>
      </c>
      <c r="F87" s="21">
        <f>COUNTIF(I87:AV87,"=10")</f>
        <v>0</v>
      </c>
      <c r="G87" s="21">
        <f>COUNTIF(I87:AV87,"=9")</f>
        <v>0</v>
      </c>
      <c r="H87" s="21">
        <f>COUNTIF(I87:AV87,"=8")</f>
        <v>0</v>
      </c>
      <c r="I87" s="15"/>
      <c r="J87" s="16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>
        <v>6</v>
      </c>
      <c r="AM87" s="15"/>
      <c r="AN87" s="15"/>
      <c r="AO87" s="15"/>
      <c r="AP87" s="15"/>
      <c r="AQ87" s="15"/>
      <c r="AR87" s="15"/>
      <c r="AS87" s="15"/>
      <c r="AT87" s="15"/>
      <c r="AU87" s="15"/>
      <c r="AV87" s="15"/>
    </row>
    <row r="88" spans="1:48" x14ac:dyDescent="0.25">
      <c r="A88" s="24" t="str">
        <f t="shared" si="2"/>
        <v xml:space="preserve"> </v>
      </c>
      <c r="B88" s="19">
        <f t="shared" si="3"/>
        <v>77</v>
      </c>
      <c r="C88" s="14" t="s">
        <v>180</v>
      </c>
      <c r="D88" s="14" t="s">
        <v>175</v>
      </c>
      <c r="E88" s="20">
        <f>SUM(I88:AV88)</f>
        <v>6</v>
      </c>
      <c r="F88" s="21">
        <f>COUNTIF(I88:AV88,"=10")</f>
        <v>0</v>
      </c>
      <c r="G88" s="21">
        <f>COUNTIF(I88:AV88,"=9")</f>
        <v>0</v>
      </c>
      <c r="H88" s="21">
        <f>COUNTIF(I88:AV88,"=8")</f>
        <v>0</v>
      </c>
      <c r="I88" s="15"/>
      <c r="J88" s="16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>
        <v>4</v>
      </c>
      <c r="AO88" s="15"/>
      <c r="AP88" s="15"/>
      <c r="AQ88" s="15">
        <v>2</v>
      </c>
      <c r="AR88" s="15"/>
      <c r="AS88" s="15"/>
      <c r="AT88" s="15"/>
      <c r="AU88" s="15"/>
      <c r="AV88" s="15"/>
    </row>
    <row r="89" spans="1:48" x14ac:dyDescent="0.25">
      <c r="A89" s="24" t="str">
        <f t="shared" si="2"/>
        <v xml:space="preserve"> </v>
      </c>
      <c r="B89" s="19">
        <f t="shared" si="3"/>
        <v>85</v>
      </c>
      <c r="C89" s="14" t="s">
        <v>116</v>
      </c>
      <c r="D89" s="14" t="s">
        <v>30</v>
      </c>
      <c r="E89" s="20">
        <f>SUM(I89:AV89)</f>
        <v>5</v>
      </c>
      <c r="F89" s="21">
        <f>COUNTIF(I89:AV89,"=10")</f>
        <v>0</v>
      </c>
      <c r="G89" s="21">
        <f>COUNTIF(I89:AV89,"=9")</f>
        <v>0</v>
      </c>
      <c r="H89" s="21">
        <f>COUNTIF(I89:AV89,"=8")</f>
        <v>0</v>
      </c>
      <c r="I89" s="15"/>
      <c r="J89" s="15"/>
      <c r="K89" s="15"/>
      <c r="L89" s="16">
        <v>5</v>
      </c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</row>
    <row r="90" spans="1:48" x14ac:dyDescent="0.25">
      <c r="A90" s="24" t="str">
        <f t="shared" si="2"/>
        <v xml:space="preserve"> </v>
      </c>
      <c r="B90" s="19">
        <f t="shared" si="3"/>
        <v>85</v>
      </c>
      <c r="C90" s="14" t="s">
        <v>117</v>
      </c>
      <c r="D90" s="14" t="s">
        <v>118</v>
      </c>
      <c r="E90" s="20">
        <f>SUM(I90:AV90)</f>
        <v>5</v>
      </c>
      <c r="F90" s="21">
        <f>COUNTIF(I90:AV90,"=10")</f>
        <v>0</v>
      </c>
      <c r="G90" s="21">
        <f>COUNTIF(I90:AV90,"=9")</f>
        <v>0</v>
      </c>
      <c r="H90" s="21">
        <f>COUNTIF(I90:AV90,"=8")</f>
        <v>0</v>
      </c>
      <c r="I90" s="15"/>
      <c r="J90" s="15"/>
      <c r="K90" s="15"/>
      <c r="L90" s="15"/>
      <c r="M90" s="15"/>
      <c r="N90" s="16">
        <v>5</v>
      </c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</row>
    <row r="91" spans="1:48" x14ac:dyDescent="0.25">
      <c r="A91" s="24" t="str">
        <f t="shared" si="2"/>
        <v xml:space="preserve"> </v>
      </c>
      <c r="B91" s="19">
        <f t="shared" si="3"/>
        <v>85</v>
      </c>
      <c r="C91" s="14" t="s">
        <v>119</v>
      </c>
      <c r="D91" s="14" t="s">
        <v>120</v>
      </c>
      <c r="E91" s="20">
        <f>SUM(I91:AV91)</f>
        <v>5</v>
      </c>
      <c r="F91" s="21">
        <f>COUNTIF(I91:AV91,"=10")</f>
        <v>0</v>
      </c>
      <c r="G91" s="21">
        <f>COUNTIF(I91:AV91,"=9")</f>
        <v>0</v>
      </c>
      <c r="H91" s="21">
        <f>COUNTIF(I91:AV91,"=8")</f>
        <v>0</v>
      </c>
      <c r="I91" s="16">
        <v>5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</row>
    <row r="92" spans="1:48" x14ac:dyDescent="0.25">
      <c r="A92" s="24" t="str">
        <f t="shared" si="2"/>
        <v xml:space="preserve"> </v>
      </c>
      <c r="B92" s="19">
        <f t="shared" si="3"/>
        <v>85</v>
      </c>
      <c r="C92" s="15" t="s">
        <v>123</v>
      </c>
      <c r="D92" s="15" t="s">
        <v>83</v>
      </c>
      <c r="E92" s="20">
        <f>SUM(I92:AV92)</f>
        <v>5</v>
      </c>
      <c r="F92" s="21">
        <f>COUNTIF(I92:AV92,"=10")</f>
        <v>0</v>
      </c>
      <c r="G92" s="21">
        <f>COUNTIF(I92:AV92,"=9")</f>
        <v>0</v>
      </c>
      <c r="H92" s="21">
        <f>COUNTIF(I92:AV92,"=8")</f>
        <v>0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>
        <v>5</v>
      </c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</row>
    <row r="93" spans="1:48" x14ac:dyDescent="0.25">
      <c r="A93" s="24" t="str">
        <f t="shared" si="2"/>
        <v xml:space="preserve"> </v>
      </c>
      <c r="B93" s="19">
        <f t="shared" si="3"/>
        <v>85</v>
      </c>
      <c r="C93" s="15" t="s">
        <v>179</v>
      </c>
      <c r="D93" s="15" t="s">
        <v>98</v>
      </c>
      <c r="E93" s="20">
        <f>SUM(I93:AV93)</f>
        <v>5</v>
      </c>
      <c r="F93" s="21">
        <f>COUNTIF(I93:AV93,"=10")</f>
        <v>0</v>
      </c>
      <c r="G93" s="21">
        <f>COUNTIF(I93:AV93,"=9")</f>
        <v>0</v>
      </c>
      <c r="H93" s="21">
        <f>COUNTIF(I93:AV93,"=8")</f>
        <v>0</v>
      </c>
      <c r="I93" s="15"/>
      <c r="J93" s="16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>
        <v>5</v>
      </c>
      <c r="AO93" s="15"/>
      <c r="AP93" s="15"/>
      <c r="AQ93" s="15"/>
      <c r="AR93" s="15"/>
      <c r="AS93" s="15"/>
      <c r="AT93" s="15"/>
      <c r="AU93" s="15"/>
      <c r="AV93" s="15"/>
    </row>
    <row r="94" spans="1:48" x14ac:dyDescent="0.25">
      <c r="A94" s="24" t="str">
        <f t="shared" si="2"/>
        <v xml:space="preserve"> </v>
      </c>
      <c r="B94" s="19">
        <f t="shared" si="3"/>
        <v>85</v>
      </c>
      <c r="C94" s="15" t="s">
        <v>184</v>
      </c>
      <c r="D94" s="15" t="s">
        <v>98</v>
      </c>
      <c r="E94" s="20">
        <f>SUM(I94:AV94)</f>
        <v>5</v>
      </c>
      <c r="F94" s="21">
        <f>COUNTIF(I94:AV94,"=10")</f>
        <v>0</v>
      </c>
      <c r="G94" s="21">
        <f>COUNTIF(I94:AV94,"=9")</f>
        <v>0</v>
      </c>
      <c r="H94" s="21">
        <f>COUNTIF(I94:AV94,"=8")</f>
        <v>0</v>
      </c>
      <c r="I94" s="15"/>
      <c r="J94" s="16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>
        <v>5</v>
      </c>
      <c r="AP94" s="15"/>
      <c r="AQ94" s="15"/>
      <c r="AR94" s="15"/>
      <c r="AS94" s="15"/>
      <c r="AT94" s="15"/>
      <c r="AU94" s="15"/>
      <c r="AV94" s="15"/>
    </row>
    <row r="95" spans="1:48" x14ac:dyDescent="0.25">
      <c r="A95" s="24" t="str">
        <f t="shared" si="2"/>
        <v xml:space="preserve"> </v>
      </c>
      <c r="B95" s="19">
        <f t="shared" si="3"/>
        <v>91</v>
      </c>
      <c r="C95" s="14" t="s">
        <v>125</v>
      </c>
      <c r="D95" s="14" t="s">
        <v>58</v>
      </c>
      <c r="E95" s="20">
        <f>SUM(I95:AV95)</f>
        <v>4</v>
      </c>
      <c r="F95" s="21">
        <f>COUNTIF(I95:AV95,"=10")</f>
        <v>0</v>
      </c>
      <c r="G95" s="21">
        <f>COUNTIF(I95:AV95,"=9")</f>
        <v>0</v>
      </c>
      <c r="H95" s="21">
        <f>COUNTIF(I95:AV95,"=8")</f>
        <v>0</v>
      </c>
      <c r="I95" s="16">
        <v>2</v>
      </c>
      <c r="J95" s="15"/>
      <c r="K95" s="16">
        <v>2</v>
      </c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</row>
    <row r="96" spans="1:48" x14ac:dyDescent="0.25">
      <c r="A96" s="24" t="str">
        <f t="shared" si="2"/>
        <v xml:space="preserve"> </v>
      </c>
      <c r="B96" s="19">
        <f t="shared" si="3"/>
        <v>91</v>
      </c>
      <c r="C96" s="14" t="s">
        <v>126</v>
      </c>
      <c r="D96" s="14" t="s">
        <v>30</v>
      </c>
      <c r="E96" s="20">
        <f>SUM(I96:AV96)</f>
        <v>4</v>
      </c>
      <c r="F96" s="21">
        <f>COUNTIF(I96:AV96,"=10")</f>
        <v>0</v>
      </c>
      <c r="G96" s="21">
        <f>COUNTIF(I96:AV96,"=9")</f>
        <v>0</v>
      </c>
      <c r="H96" s="21">
        <f>COUNTIF(I96:AV96,"=8")</f>
        <v>0</v>
      </c>
      <c r="I96" s="15"/>
      <c r="J96" s="15"/>
      <c r="K96" s="15"/>
      <c r="L96" s="16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>
        <v>4</v>
      </c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</row>
    <row r="97" spans="1:48" x14ac:dyDescent="0.25">
      <c r="A97" s="24" t="str">
        <f t="shared" si="2"/>
        <v xml:space="preserve"> </v>
      </c>
      <c r="B97" s="19">
        <f t="shared" si="3"/>
        <v>91</v>
      </c>
      <c r="C97" s="14" t="s">
        <v>127</v>
      </c>
      <c r="D97" s="14" t="s">
        <v>118</v>
      </c>
      <c r="E97" s="20">
        <f>SUM(I97:AV97)</f>
        <v>4</v>
      </c>
      <c r="F97" s="21">
        <f>COUNTIF(I97:AV97,"=10")</f>
        <v>0</v>
      </c>
      <c r="G97" s="21">
        <f>COUNTIF(I97:AV97,"=9")</f>
        <v>0</v>
      </c>
      <c r="H97" s="21">
        <f>COUNTIF(I97:AV97,"=8")</f>
        <v>0</v>
      </c>
      <c r="I97" s="15"/>
      <c r="J97" s="15"/>
      <c r="K97" s="15"/>
      <c r="L97" s="16">
        <v>4</v>
      </c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</row>
    <row r="98" spans="1:48" x14ac:dyDescent="0.25">
      <c r="A98" s="24" t="str">
        <f t="shared" si="2"/>
        <v xml:space="preserve"> </v>
      </c>
      <c r="B98" s="19">
        <f t="shared" si="3"/>
        <v>91</v>
      </c>
      <c r="C98" s="15" t="s">
        <v>185</v>
      </c>
      <c r="D98" s="15" t="s">
        <v>58</v>
      </c>
      <c r="E98" s="20">
        <f>SUM(I98:AV98)</f>
        <v>4</v>
      </c>
      <c r="F98" s="21">
        <f>COUNTIF(I98:AV98,"=10")</f>
        <v>0</v>
      </c>
      <c r="G98" s="21">
        <f>COUNTIF(I98:AV98,"=9")</f>
        <v>0</v>
      </c>
      <c r="H98" s="21">
        <f>COUNTIF(I98:AV98,"=8")</f>
        <v>0</v>
      </c>
      <c r="I98" s="15"/>
      <c r="J98" s="16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>
        <v>4</v>
      </c>
      <c r="AP98" s="15"/>
      <c r="AQ98" s="15"/>
      <c r="AR98" s="15"/>
      <c r="AS98" s="15"/>
      <c r="AT98" s="15"/>
      <c r="AU98" s="15"/>
      <c r="AV98" s="15"/>
    </row>
    <row r="99" spans="1:48" x14ac:dyDescent="0.25">
      <c r="A99" s="24" t="str">
        <f t="shared" si="2"/>
        <v xml:space="preserve"> </v>
      </c>
      <c r="B99" s="19">
        <f t="shared" si="3"/>
        <v>91</v>
      </c>
      <c r="C99" s="14" t="s">
        <v>196</v>
      </c>
      <c r="D99" s="15" t="s">
        <v>76</v>
      </c>
      <c r="E99" s="20">
        <f>SUM(I99:AV99)</f>
        <v>4</v>
      </c>
      <c r="F99" s="21">
        <f>COUNTIF(I99:AV99,"=10")</f>
        <v>0</v>
      </c>
      <c r="G99" s="21">
        <f>COUNTIF(I99:AV99,"=9")</f>
        <v>0</v>
      </c>
      <c r="H99" s="21">
        <f>COUNTIF(I99:AV99,"=8")</f>
        <v>0</v>
      </c>
      <c r="I99" s="15"/>
      <c r="J99" s="16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>
        <v>3</v>
      </c>
      <c r="AR99" s="15">
        <v>1</v>
      </c>
      <c r="AS99" s="15"/>
      <c r="AT99" s="15"/>
      <c r="AU99" s="15"/>
      <c r="AV99" s="15"/>
    </row>
    <row r="100" spans="1:48" x14ac:dyDescent="0.25">
      <c r="A100" s="24" t="str">
        <f t="shared" si="2"/>
        <v xml:space="preserve"> </v>
      </c>
      <c r="B100" s="19">
        <f t="shared" si="3"/>
        <v>96</v>
      </c>
      <c r="C100" s="15" t="s">
        <v>129</v>
      </c>
      <c r="D100" s="15" t="s">
        <v>103</v>
      </c>
      <c r="E100" s="20">
        <f>SUM(I100:AV100)</f>
        <v>3</v>
      </c>
      <c r="F100" s="21">
        <f>COUNTIF(I100:AV100,"=10")</f>
        <v>0</v>
      </c>
      <c r="G100" s="21">
        <f>COUNTIF(I100:AV100,"=9")</f>
        <v>0</v>
      </c>
      <c r="H100" s="21">
        <f>COUNTIF(I100:AV100,"=8")</f>
        <v>0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>
        <v>3</v>
      </c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</row>
    <row r="101" spans="1:48" x14ac:dyDescent="0.25">
      <c r="A101" s="24" t="str">
        <f t="shared" si="2"/>
        <v xml:space="preserve"> </v>
      </c>
      <c r="B101" s="19">
        <f t="shared" si="3"/>
        <v>96</v>
      </c>
      <c r="C101" s="15" t="s">
        <v>130</v>
      </c>
      <c r="D101" s="15" t="s">
        <v>42</v>
      </c>
      <c r="E101" s="20">
        <f>SUM(I101:AV101)</f>
        <v>3</v>
      </c>
      <c r="F101" s="21">
        <f>COUNTIF(I101:AV101,"=10")</f>
        <v>0</v>
      </c>
      <c r="G101" s="21">
        <f>COUNTIF(I101:AV101,"=9")</f>
        <v>0</v>
      </c>
      <c r="H101" s="21">
        <f>COUNTIF(I101:AV101,"=8")</f>
        <v>0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>
        <v>2</v>
      </c>
      <c r="T101" s="15"/>
      <c r="U101" s="15"/>
      <c r="V101" s="15"/>
      <c r="W101" s="15"/>
      <c r="X101" s="15"/>
      <c r="Y101" s="15"/>
      <c r="Z101" s="15"/>
      <c r="AA101" s="15">
        <v>1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</row>
    <row r="102" spans="1:48" x14ac:dyDescent="0.25">
      <c r="A102" s="24" t="str">
        <f t="shared" si="2"/>
        <v xml:space="preserve"> </v>
      </c>
      <c r="B102" s="19">
        <f t="shared" si="3"/>
        <v>96</v>
      </c>
      <c r="C102" s="14" t="s">
        <v>131</v>
      </c>
      <c r="D102" s="14" t="s">
        <v>65</v>
      </c>
      <c r="E102" s="20">
        <f>SUM(I102:AV102)</f>
        <v>3</v>
      </c>
      <c r="F102" s="21">
        <f>COUNTIF(I102:AV102,"=10")</f>
        <v>0</v>
      </c>
      <c r="G102" s="21">
        <f>COUNTIF(I102:AV102,"=9")</f>
        <v>0</v>
      </c>
      <c r="H102" s="21">
        <f>COUNTIF(I102:AV102,"=8")</f>
        <v>0</v>
      </c>
      <c r="I102" s="15"/>
      <c r="J102" s="15"/>
      <c r="K102" s="16">
        <v>3</v>
      </c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</row>
    <row r="103" spans="1:48" x14ac:dyDescent="0.25">
      <c r="A103" s="24" t="str">
        <f t="shared" si="2"/>
        <v xml:space="preserve"> </v>
      </c>
      <c r="B103" s="19">
        <f t="shared" si="3"/>
        <v>96</v>
      </c>
      <c r="C103" s="14" t="s">
        <v>132</v>
      </c>
      <c r="D103" s="14" t="s">
        <v>133</v>
      </c>
      <c r="E103" s="20">
        <f>SUM(I103:AV103)</f>
        <v>3</v>
      </c>
      <c r="F103" s="21">
        <f>COUNTIF(I103:AV103,"=10")</f>
        <v>0</v>
      </c>
      <c r="G103" s="21">
        <f>COUNTIF(I103:AV103,"=9")</f>
        <v>0</v>
      </c>
      <c r="H103" s="21">
        <f>COUNTIF(I103:AV103,"=8")</f>
        <v>0</v>
      </c>
      <c r="I103" s="16">
        <v>3</v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</row>
    <row r="104" spans="1:48" x14ac:dyDescent="0.25">
      <c r="A104" s="24" t="str">
        <f t="shared" si="2"/>
        <v xml:space="preserve"> </v>
      </c>
      <c r="B104" s="19">
        <f t="shared" si="3"/>
        <v>96</v>
      </c>
      <c r="C104" s="14" t="s">
        <v>134</v>
      </c>
      <c r="D104" s="14" t="s">
        <v>80</v>
      </c>
      <c r="E104" s="20">
        <f>SUM(I104:AV104)</f>
        <v>3</v>
      </c>
      <c r="F104" s="21">
        <f>COUNTIF(I104:AV104,"=10")</f>
        <v>0</v>
      </c>
      <c r="G104" s="21">
        <f>COUNTIF(I104:AV104,"=9")</f>
        <v>0</v>
      </c>
      <c r="H104" s="21">
        <f>COUNTIF(I104:AV104,"=8")</f>
        <v>0</v>
      </c>
      <c r="I104" s="15"/>
      <c r="J104" s="16">
        <v>3</v>
      </c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</row>
    <row r="105" spans="1:48" x14ac:dyDescent="0.25">
      <c r="A105" s="24" t="str">
        <f t="shared" si="2"/>
        <v xml:space="preserve"> </v>
      </c>
      <c r="B105" s="19">
        <f t="shared" si="3"/>
        <v>96</v>
      </c>
      <c r="C105" s="14" t="s">
        <v>135</v>
      </c>
      <c r="D105" s="14" t="s">
        <v>136</v>
      </c>
      <c r="E105" s="20">
        <f>SUM(I105:AV105)</f>
        <v>3</v>
      </c>
      <c r="F105" s="21">
        <f>COUNTIF(I105:AV105,"=10")</f>
        <v>0</v>
      </c>
      <c r="G105" s="21">
        <f>COUNTIF(I105:AV105,"=9")</f>
        <v>0</v>
      </c>
      <c r="H105" s="21">
        <f>COUNTIF(I105:AV105,"=8")</f>
        <v>0</v>
      </c>
      <c r="I105" s="15"/>
      <c r="J105" s="16">
        <v>3</v>
      </c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</row>
    <row r="106" spans="1:48" x14ac:dyDescent="0.25">
      <c r="A106" s="24" t="str">
        <f t="shared" si="2"/>
        <v xml:space="preserve"> </v>
      </c>
      <c r="B106" s="19">
        <f t="shared" si="3"/>
        <v>96</v>
      </c>
      <c r="C106" s="15" t="s">
        <v>137</v>
      </c>
      <c r="D106" s="15" t="s">
        <v>98</v>
      </c>
      <c r="E106" s="20">
        <f>SUM(I106:AV106)</f>
        <v>3</v>
      </c>
      <c r="F106" s="21">
        <f>COUNTIF(I106:AV106,"=10")</f>
        <v>0</v>
      </c>
      <c r="G106" s="21">
        <f>COUNTIF(I106:AV106,"=9")</f>
        <v>0</v>
      </c>
      <c r="H106" s="21">
        <f>COUNTIF(I106:AV106,"=8")</f>
        <v>0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>
        <v>3</v>
      </c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</row>
    <row r="107" spans="1:48" x14ac:dyDescent="0.25">
      <c r="A107" s="24" t="str">
        <f t="shared" si="2"/>
        <v xml:space="preserve"> </v>
      </c>
      <c r="B107" s="19">
        <f t="shared" si="3"/>
        <v>96</v>
      </c>
      <c r="C107" s="15" t="s">
        <v>138</v>
      </c>
      <c r="D107" s="15" t="s">
        <v>139</v>
      </c>
      <c r="E107" s="20">
        <f>SUM(I107:AV107)</f>
        <v>3</v>
      </c>
      <c r="F107" s="21">
        <f>COUNTIF(I107:AV107,"=10")</f>
        <v>0</v>
      </c>
      <c r="G107" s="21">
        <f>COUNTIF(I107:AV107,"=9")</f>
        <v>0</v>
      </c>
      <c r="H107" s="21">
        <f>COUNTIF(I107:AV107,"=8")</f>
        <v>0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>
        <v>2</v>
      </c>
      <c r="S107" s="15">
        <v>1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</row>
    <row r="108" spans="1:48" x14ac:dyDescent="0.25">
      <c r="A108" s="24" t="str">
        <f t="shared" si="2"/>
        <v xml:space="preserve"> </v>
      </c>
      <c r="B108" s="19">
        <f t="shared" si="3"/>
        <v>96</v>
      </c>
      <c r="C108" s="15" t="s">
        <v>140</v>
      </c>
      <c r="D108" s="15" t="s">
        <v>83</v>
      </c>
      <c r="E108" s="20">
        <f>SUM(I108:AV108)</f>
        <v>3</v>
      </c>
      <c r="F108" s="21">
        <f>COUNTIF(I108:AV108,"=10")</f>
        <v>0</v>
      </c>
      <c r="G108" s="21">
        <f>COUNTIF(I108:AV108,"=9")</f>
        <v>0</v>
      </c>
      <c r="H108" s="21">
        <f>COUNTIF(I108:AV108,"=8")</f>
        <v>0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>
        <v>3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</row>
    <row r="109" spans="1:48" x14ac:dyDescent="0.25">
      <c r="A109" s="24" t="str">
        <f t="shared" si="2"/>
        <v xml:space="preserve"> </v>
      </c>
      <c r="B109" s="19">
        <f t="shared" si="3"/>
        <v>96</v>
      </c>
      <c r="C109" s="14" t="s">
        <v>162</v>
      </c>
      <c r="D109" s="14" t="s">
        <v>42</v>
      </c>
      <c r="E109" s="20">
        <f>SUM(I109:AV109)</f>
        <v>3</v>
      </c>
      <c r="F109" s="21">
        <f>COUNTIF(I109:AV109,"=10")</f>
        <v>0</v>
      </c>
      <c r="G109" s="21">
        <f>COUNTIF(I109:AV109,"=9")</f>
        <v>0</v>
      </c>
      <c r="H109" s="21">
        <f>COUNTIF(I109:AV109,"=8")</f>
        <v>0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>
        <v>3</v>
      </c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</row>
    <row r="110" spans="1:48" x14ac:dyDescent="0.25">
      <c r="A110" s="24" t="str">
        <f t="shared" si="2"/>
        <v xml:space="preserve"> </v>
      </c>
      <c r="B110" s="19">
        <f t="shared" si="3"/>
        <v>96</v>
      </c>
      <c r="C110" s="14" t="s">
        <v>173</v>
      </c>
      <c r="D110" s="14" t="s">
        <v>58</v>
      </c>
      <c r="E110" s="20">
        <f>SUM(I110:AV110)</f>
        <v>3</v>
      </c>
      <c r="F110" s="21">
        <f>COUNTIF(I110:AV110,"=10")</f>
        <v>0</v>
      </c>
      <c r="G110" s="21">
        <f>COUNTIF(I110:AV110,"=9")</f>
        <v>0</v>
      </c>
      <c r="H110" s="21">
        <f>COUNTIF(I110:AV110,"=8")</f>
        <v>0</v>
      </c>
      <c r="I110" s="15"/>
      <c r="J110" s="16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>
        <v>3</v>
      </c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</row>
    <row r="111" spans="1:48" x14ac:dyDescent="0.25">
      <c r="A111" s="24" t="str">
        <f t="shared" si="2"/>
        <v xml:space="preserve"> </v>
      </c>
      <c r="B111" s="19">
        <f t="shared" si="3"/>
        <v>96</v>
      </c>
      <c r="C111" s="15" t="s">
        <v>181</v>
      </c>
      <c r="D111" s="15" t="s">
        <v>98</v>
      </c>
      <c r="E111" s="20">
        <f>SUM(I111:AV111)</f>
        <v>3</v>
      </c>
      <c r="F111" s="21">
        <f>COUNTIF(I111:AV111,"=10")</f>
        <v>0</v>
      </c>
      <c r="G111" s="21">
        <f>COUNTIF(I111:AV111,"=9")</f>
        <v>0</v>
      </c>
      <c r="H111" s="21">
        <f>COUNTIF(I111:AV111,"=8")</f>
        <v>0</v>
      </c>
      <c r="I111" s="15"/>
      <c r="J111" s="16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>
        <v>3</v>
      </c>
      <c r="AO111" s="15"/>
      <c r="AP111" s="15"/>
      <c r="AQ111" s="15"/>
      <c r="AR111" s="15"/>
      <c r="AS111" s="15"/>
      <c r="AT111" s="15"/>
      <c r="AU111" s="15"/>
      <c r="AV111" s="15"/>
    </row>
    <row r="112" spans="1:48" x14ac:dyDescent="0.25">
      <c r="A112" s="24" t="str">
        <f t="shared" si="2"/>
        <v xml:space="preserve"> </v>
      </c>
      <c r="B112" s="19">
        <f t="shared" si="3"/>
        <v>96</v>
      </c>
      <c r="C112" s="14" t="s">
        <v>186</v>
      </c>
      <c r="D112" s="14" t="s">
        <v>58</v>
      </c>
      <c r="E112" s="20">
        <f>SUM(I112:AV112)</f>
        <v>3</v>
      </c>
      <c r="F112" s="21">
        <f>COUNTIF(I112:AV112,"=10")</f>
        <v>0</v>
      </c>
      <c r="G112" s="21">
        <f>COUNTIF(I112:AV112,"=9")</f>
        <v>0</v>
      </c>
      <c r="H112" s="21">
        <f>COUNTIF(I112:AV112,"=8")</f>
        <v>0</v>
      </c>
      <c r="I112" s="15"/>
      <c r="J112" s="16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>
        <v>3</v>
      </c>
      <c r="AP112" s="15"/>
      <c r="AQ112" s="15"/>
      <c r="AR112" s="15"/>
      <c r="AS112" s="15"/>
      <c r="AT112" s="15"/>
      <c r="AU112" s="15"/>
      <c r="AV112" s="15"/>
    </row>
    <row r="113" spans="1:48" x14ac:dyDescent="0.25">
      <c r="A113" s="24" t="str">
        <f t="shared" si="2"/>
        <v>NY</v>
      </c>
      <c r="B113" s="19">
        <f t="shared" si="3"/>
        <v>96</v>
      </c>
      <c r="C113" s="14" t="s">
        <v>199</v>
      </c>
      <c r="D113" s="15" t="s">
        <v>76</v>
      </c>
      <c r="E113" s="20">
        <f>SUM(I113:AV113)</f>
        <v>3</v>
      </c>
      <c r="F113" s="21">
        <f>COUNTIF(I113:AV113,"=10")</f>
        <v>0</v>
      </c>
      <c r="G113" s="21">
        <f>COUNTIF(I113:AV113,"=9")</f>
        <v>0</v>
      </c>
      <c r="H113" s="21">
        <f>COUNTIF(I113:AV113,"=8")</f>
        <v>0</v>
      </c>
      <c r="I113" s="15"/>
      <c r="J113" s="16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>
        <v>3</v>
      </c>
      <c r="AS113" s="15"/>
      <c r="AT113" s="15"/>
      <c r="AU113" s="15"/>
      <c r="AV113" s="15"/>
    </row>
    <row r="114" spans="1:48" x14ac:dyDescent="0.25">
      <c r="A114" s="24" t="str">
        <f t="shared" si="2"/>
        <v xml:space="preserve"> </v>
      </c>
      <c r="B114" s="19">
        <f t="shared" si="3"/>
        <v>110</v>
      </c>
      <c r="C114" s="15" t="s">
        <v>141</v>
      </c>
      <c r="D114" s="15" t="s">
        <v>98</v>
      </c>
      <c r="E114" s="20">
        <f>SUM(I114:AV114)</f>
        <v>2</v>
      </c>
      <c r="F114" s="21">
        <f>COUNTIF(I114:AV114,"=10")</f>
        <v>0</v>
      </c>
      <c r="G114" s="21">
        <f>COUNTIF(I114:AV114,"=9")</f>
        <v>0</v>
      </c>
      <c r="H114" s="21">
        <f>COUNTIF(I114:AV114,"=8")</f>
        <v>0</v>
      </c>
      <c r="I114" s="15"/>
      <c r="J114" s="15"/>
      <c r="K114" s="15"/>
      <c r="L114" s="15"/>
      <c r="M114" s="15"/>
      <c r="N114" s="15"/>
      <c r="O114" s="15"/>
      <c r="P114" s="15"/>
      <c r="Q114" s="15">
        <v>2</v>
      </c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</row>
    <row r="115" spans="1:48" x14ac:dyDescent="0.25">
      <c r="A115" s="24" t="str">
        <f t="shared" si="2"/>
        <v xml:space="preserve"> </v>
      </c>
      <c r="B115" s="19">
        <f t="shared" si="3"/>
        <v>110</v>
      </c>
      <c r="C115" s="15" t="s">
        <v>142</v>
      </c>
      <c r="D115" s="15" t="s">
        <v>83</v>
      </c>
      <c r="E115" s="20">
        <f>SUM(I115:AV115)</f>
        <v>2</v>
      </c>
      <c r="F115" s="21">
        <f>COUNTIF(I115:AV115,"=10")</f>
        <v>0</v>
      </c>
      <c r="G115" s="21">
        <f>COUNTIF(I115:AV115,"=9")</f>
        <v>0</v>
      </c>
      <c r="H115" s="21">
        <f>COUNTIF(I115:AV115,"=8")</f>
        <v>0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>
        <v>2</v>
      </c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</row>
    <row r="116" spans="1:48" x14ac:dyDescent="0.25">
      <c r="A116" s="24" t="str">
        <f t="shared" si="2"/>
        <v xml:space="preserve"> </v>
      </c>
      <c r="B116" s="19">
        <f t="shared" si="3"/>
        <v>110</v>
      </c>
      <c r="C116" s="14" t="s">
        <v>143</v>
      </c>
      <c r="D116" s="14" t="s">
        <v>118</v>
      </c>
      <c r="E116" s="20">
        <f>SUM(I116:AV116)</f>
        <v>2</v>
      </c>
      <c r="F116" s="21">
        <f>COUNTIF(I116:AV116,"=10")</f>
        <v>0</v>
      </c>
      <c r="G116" s="21">
        <f>COUNTIF(I116:AV116,"=9")</f>
        <v>0</v>
      </c>
      <c r="H116" s="21">
        <f>COUNTIF(I116:AV116,"=8")</f>
        <v>0</v>
      </c>
      <c r="I116" s="15"/>
      <c r="J116" s="15"/>
      <c r="K116" s="15"/>
      <c r="L116" s="15"/>
      <c r="M116" s="16">
        <v>2</v>
      </c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</row>
    <row r="117" spans="1:48" x14ac:dyDescent="0.25">
      <c r="A117" s="24" t="str">
        <f t="shared" si="2"/>
        <v xml:space="preserve"> </v>
      </c>
      <c r="B117" s="19">
        <f t="shared" si="3"/>
        <v>110</v>
      </c>
      <c r="C117" s="15" t="s">
        <v>144</v>
      </c>
      <c r="D117" s="15" t="s">
        <v>83</v>
      </c>
      <c r="E117" s="20">
        <f>SUM(I117:AV117)</f>
        <v>2</v>
      </c>
      <c r="F117" s="21">
        <f>COUNTIF(I117:AV117,"=10")</f>
        <v>0</v>
      </c>
      <c r="G117" s="21">
        <f>COUNTIF(I117:AV117,"=9")</f>
        <v>0</v>
      </c>
      <c r="H117" s="21">
        <f>COUNTIF(I117:AV117,"=8")</f>
        <v>0</v>
      </c>
      <c r="I117" s="15"/>
      <c r="J117" s="15"/>
      <c r="K117" s="15"/>
      <c r="L117" s="15"/>
      <c r="M117" s="15"/>
      <c r="N117" s="15"/>
      <c r="O117" s="15">
        <v>2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</row>
    <row r="118" spans="1:48" x14ac:dyDescent="0.25">
      <c r="A118" s="24" t="str">
        <f t="shared" si="2"/>
        <v xml:space="preserve"> </v>
      </c>
      <c r="B118" s="19">
        <f t="shared" si="3"/>
        <v>110</v>
      </c>
      <c r="C118" s="15" t="s">
        <v>145</v>
      </c>
      <c r="D118" s="15" t="s">
        <v>98</v>
      </c>
      <c r="E118" s="20">
        <f>SUM(I118:AV118)</f>
        <v>2</v>
      </c>
      <c r="F118" s="21">
        <f>COUNTIF(I118:AV118,"=10")</f>
        <v>0</v>
      </c>
      <c r="G118" s="21">
        <f>COUNTIF(I118:AV118,"=9")</f>
        <v>0</v>
      </c>
      <c r="H118" s="21">
        <f>COUNTIF(I118:AV118,"=8")</f>
        <v>0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>
        <v>2</v>
      </c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</row>
    <row r="119" spans="1:48" x14ac:dyDescent="0.25">
      <c r="A119" s="24" t="str">
        <f t="shared" si="2"/>
        <v xml:space="preserve"> </v>
      </c>
      <c r="B119" s="19">
        <f t="shared" si="3"/>
        <v>110</v>
      </c>
      <c r="C119" s="14" t="s">
        <v>146</v>
      </c>
      <c r="D119" s="14" t="s">
        <v>147</v>
      </c>
      <c r="E119" s="20">
        <f>SUM(I119:AV119)</f>
        <v>2</v>
      </c>
      <c r="F119" s="21">
        <f>COUNTIF(I119:AV119,"=10")</f>
        <v>0</v>
      </c>
      <c r="G119" s="21">
        <f>COUNTIF(I119:AV119,"=9")</f>
        <v>0</v>
      </c>
      <c r="H119" s="21">
        <f>COUNTIF(I119:AV119,"=8")</f>
        <v>0</v>
      </c>
      <c r="I119" s="15"/>
      <c r="J119" s="15"/>
      <c r="K119" s="15"/>
      <c r="L119" s="16">
        <v>2</v>
      </c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</row>
    <row r="120" spans="1:48" x14ac:dyDescent="0.25">
      <c r="A120" s="24" t="str">
        <f t="shared" si="2"/>
        <v xml:space="preserve"> </v>
      </c>
      <c r="B120" s="19">
        <f t="shared" si="3"/>
        <v>110</v>
      </c>
      <c r="C120" s="15" t="s">
        <v>148</v>
      </c>
      <c r="D120" s="15" t="s">
        <v>72</v>
      </c>
      <c r="E120" s="20">
        <f>SUM(I120:AV120)</f>
        <v>2</v>
      </c>
      <c r="F120" s="21">
        <f>COUNTIF(I120:AV120,"=10")</f>
        <v>0</v>
      </c>
      <c r="G120" s="21">
        <f>COUNTIF(I120:AV120,"=9")</f>
        <v>0</v>
      </c>
      <c r="H120" s="21">
        <f>COUNTIF(I120:AV120,"=8")</f>
        <v>0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>
        <v>2</v>
      </c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</row>
    <row r="121" spans="1:48" x14ac:dyDescent="0.25">
      <c r="A121" s="24" t="str">
        <f t="shared" si="2"/>
        <v xml:space="preserve"> </v>
      </c>
      <c r="B121" s="19">
        <f t="shared" si="3"/>
        <v>110</v>
      </c>
      <c r="C121" s="25" t="s">
        <v>161</v>
      </c>
      <c r="D121" s="15" t="s">
        <v>42</v>
      </c>
      <c r="E121" s="20">
        <f>SUM(I121:AV121)</f>
        <v>2</v>
      </c>
      <c r="F121" s="21">
        <f>COUNTIF(I121:AV121,"=10")</f>
        <v>0</v>
      </c>
      <c r="G121" s="21">
        <f>COUNTIF(I121:AV121,"=9")</f>
        <v>0</v>
      </c>
      <c r="H121" s="21">
        <f>COUNTIF(I121:AV121,"=8")</f>
        <v>0</v>
      </c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>
        <v>2</v>
      </c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</row>
    <row r="122" spans="1:48" x14ac:dyDescent="0.25">
      <c r="A122" s="24" t="str">
        <f t="shared" si="2"/>
        <v xml:space="preserve"> </v>
      </c>
      <c r="B122" s="19">
        <f t="shared" si="3"/>
        <v>110</v>
      </c>
      <c r="C122" s="15" t="s">
        <v>155</v>
      </c>
      <c r="D122" s="15" t="s">
        <v>83</v>
      </c>
      <c r="E122" s="20">
        <f>SUM(I122:AV122)</f>
        <v>2</v>
      </c>
      <c r="F122" s="21">
        <f>COUNTIF(I122:AV122,"=10")</f>
        <v>0</v>
      </c>
      <c r="G122" s="21">
        <f>COUNTIF(I122:AV122,"=9")</f>
        <v>0</v>
      </c>
      <c r="H122" s="21">
        <f>COUNTIF(I122:AV122,"=8")</f>
        <v>0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>
        <v>1</v>
      </c>
      <c r="AF122" s="15"/>
      <c r="AG122" s="15"/>
      <c r="AH122" s="15"/>
      <c r="AI122" s="15"/>
      <c r="AJ122" s="15">
        <v>1</v>
      </c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</row>
    <row r="123" spans="1:48" x14ac:dyDescent="0.25">
      <c r="A123" s="24" t="str">
        <f t="shared" si="2"/>
        <v xml:space="preserve"> </v>
      </c>
      <c r="B123" s="19">
        <f t="shared" si="3"/>
        <v>119</v>
      </c>
      <c r="C123" s="15" t="s">
        <v>149</v>
      </c>
      <c r="D123" s="15" t="s">
        <v>133</v>
      </c>
      <c r="E123" s="20">
        <f>SUM(I123:AV123)</f>
        <v>1</v>
      </c>
      <c r="F123" s="21">
        <f>COUNTIF(I123:AV123,"=10")</f>
        <v>0</v>
      </c>
      <c r="G123" s="21">
        <f>COUNTIF(I123:AV123,"=9")</f>
        <v>0</v>
      </c>
      <c r="H123" s="21">
        <f>COUNTIF(I123:AV123,"=8")</f>
        <v>0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>
        <v>1</v>
      </c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</row>
    <row r="124" spans="1:48" x14ac:dyDescent="0.25">
      <c r="A124" s="24" t="str">
        <f t="shared" si="2"/>
        <v xml:space="preserve"> </v>
      </c>
      <c r="B124" s="19">
        <f t="shared" si="3"/>
        <v>119</v>
      </c>
      <c r="C124" s="15" t="s">
        <v>150</v>
      </c>
      <c r="D124" s="15" t="s">
        <v>87</v>
      </c>
      <c r="E124" s="20">
        <f>SUM(I124:AV124)</f>
        <v>1</v>
      </c>
      <c r="F124" s="21">
        <f>COUNTIF(I124:AV124,"=10")</f>
        <v>0</v>
      </c>
      <c r="G124" s="21">
        <f>COUNTIF(I124:AV124,"=9")</f>
        <v>0</v>
      </c>
      <c r="H124" s="21">
        <f>COUNTIF(I124:AV124,"=8")</f>
        <v>0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>
        <v>1</v>
      </c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</row>
    <row r="125" spans="1:48" x14ac:dyDescent="0.25">
      <c r="A125" s="24" t="str">
        <f t="shared" si="2"/>
        <v xml:space="preserve"> </v>
      </c>
      <c r="B125" s="19">
        <f t="shared" si="3"/>
        <v>119</v>
      </c>
      <c r="C125" s="15" t="s">
        <v>151</v>
      </c>
      <c r="D125" s="15" t="s">
        <v>152</v>
      </c>
      <c r="E125" s="20">
        <f>SUM(I125:AV125)</f>
        <v>1</v>
      </c>
      <c r="F125" s="21">
        <f>COUNTIF(I125:AV125,"=10")</f>
        <v>0</v>
      </c>
      <c r="G125" s="21">
        <f>COUNTIF(I125:AV125,"=9")</f>
        <v>0</v>
      </c>
      <c r="H125" s="21">
        <f>COUNTIF(I125:AV125,"=8")</f>
        <v>0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>
        <v>1</v>
      </c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</row>
    <row r="126" spans="1:48" x14ac:dyDescent="0.25">
      <c r="A126" s="24" t="str">
        <f t="shared" si="2"/>
        <v xml:space="preserve"> </v>
      </c>
      <c r="B126" s="19">
        <f t="shared" si="3"/>
        <v>119</v>
      </c>
      <c r="C126" s="15" t="s">
        <v>153</v>
      </c>
      <c r="D126" s="15" t="s">
        <v>42</v>
      </c>
      <c r="E126" s="20">
        <f>SUM(I126:AV126)</f>
        <v>1</v>
      </c>
      <c r="F126" s="21">
        <f>COUNTIF(I126:AV126,"=10")</f>
        <v>0</v>
      </c>
      <c r="G126" s="21">
        <f>COUNTIF(I126:AV126,"=9")</f>
        <v>0</v>
      </c>
      <c r="H126" s="21">
        <f>COUNTIF(I126:AV126,"=8")</f>
        <v>0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>
        <v>1</v>
      </c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</row>
    <row r="127" spans="1:48" x14ac:dyDescent="0.25">
      <c r="A127" s="24" t="str">
        <f t="shared" si="2"/>
        <v xml:space="preserve"> </v>
      </c>
      <c r="B127" s="19">
        <f t="shared" si="3"/>
        <v>119</v>
      </c>
      <c r="C127" s="14" t="s">
        <v>154</v>
      </c>
      <c r="D127" s="14" t="s">
        <v>42</v>
      </c>
      <c r="E127" s="20">
        <f>SUM(I127:AV127)</f>
        <v>1</v>
      </c>
      <c r="F127" s="21">
        <f>COUNTIF(I127:AV127,"=10")</f>
        <v>0</v>
      </c>
      <c r="G127" s="21">
        <f>COUNTIF(I127:AV127,"=9")</f>
        <v>0</v>
      </c>
      <c r="H127" s="21">
        <f>COUNTIF(I127:AV127,"=8")</f>
        <v>0</v>
      </c>
      <c r="I127" s="15"/>
      <c r="J127" s="16">
        <v>1</v>
      </c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</row>
    <row r="128" spans="1:48" x14ac:dyDescent="0.25">
      <c r="A128" s="24" t="str">
        <f t="shared" si="2"/>
        <v xml:space="preserve"> </v>
      </c>
      <c r="B128" s="19">
        <f t="shared" si="3"/>
        <v>119</v>
      </c>
      <c r="C128" s="14" t="s">
        <v>197</v>
      </c>
      <c r="D128" s="14" t="s">
        <v>198</v>
      </c>
      <c r="E128" s="20">
        <f>SUM(I128:AV128)</f>
        <v>1</v>
      </c>
      <c r="F128" s="21">
        <f>COUNTIF(I128:AV128,"=10")</f>
        <v>0</v>
      </c>
      <c r="G128" s="21">
        <f>COUNTIF(I128:AV128,"=9")</f>
        <v>0</v>
      </c>
      <c r="H128" s="21">
        <f>COUNTIF(I128:AV128,"=8")</f>
        <v>0</v>
      </c>
      <c r="I128" s="15"/>
      <c r="J128" s="16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>
        <v>1</v>
      </c>
      <c r="AR128" s="15"/>
      <c r="AS128" s="15"/>
      <c r="AT128" s="15"/>
      <c r="AU128" s="15"/>
      <c r="AV128" s="15"/>
    </row>
    <row r="129" spans="1:48" x14ac:dyDescent="0.25">
      <c r="A129" s="24" t="str">
        <f t="shared" si="2"/>
        <v xml:space="preserve"> </v>
      </c>
      <c r="B129" s="19">
        <f t="shared" si="3"/>
        <v>119</v>
      </c>
      <c r="C129" s="14" t="s">
        <v>193</v>
      </c>
      <c r="D129" s="14" t="s">
        <v>194</v>
      </c>
      <c r="E129" s="20">
        <f>SUM(I129:AV129)</f>
        <v>1</v>
      </c>
      <c r="F129" s="21">
        <f>COUNTIF(I129:AV129,"=10")</f>
        <v>0</v>
      </c>
      <c r="G129" s="21">
        <f>COUNTIF(I129:AV129,"=9")</f>
        <v>0</v>
      </c>
      <c r="H129" s="21">
        <f>COUNTIF(I129:AV129,"=8")</f>
        <v>0</v>
      </c>
      <c r="I129" s="15"/>
      <c r="J129" s="16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>
        <v>1</v>
      </c>
      <c r="AQ129" s="15"/>
      <c r="AR129" s="15"/>
      <c r="AS129" s="15"/>
      <c r="AT129" s="15"/>
      <c r="AU129" s="15"/>
      <c r="AV129" s="15"/>
    </row>
    <row r="130" spans="1:48" x14ac:dyDescent="0.25">
      <c r="A130" s="24" t="str">
        <f t="shared" si="2"/>
        <v xml:space="preserve"> </v>
      </c>
      <c r="B130" s="19">
        <f t="shared" si="3"/>
        <v>119</v>
      </c>
      <c r="C130" s="14" t="s">
        <v>156</v>
      </c>
      <c r="D130" s="14" t="s">
        <v>136</v>
      </c>
      <c r="E130" s="20">
        <f>SUM(I130:AV130)</f>
        <v>1</v>
      </c>
      <c r="F130" s="21">
        <f>COUNTIF(I130:AV130,"=10")</f>
        <v>0</v>
      </c>
      <c r="G130" s="21">
        <f>COUNTIF(I130:AV130,"=9")</f>
        <v>0</v>
      </c>
      <c r="H130" s="21">
        <f>COUNTIF(I130:AV130,"=8")</f>
        <v>0</v>
      </c>
      <c r="I130" s="16">
        <v>1</v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</row>
    <row r="131" spans="1:48" x14ac:dyDescent="0.25">
      <c r="E131" s="13">
        <f t="shared" ref="E131:AO131" si="4">SUM(E5:E130)</f>
        <v>1990</v>
      </c>
      <c r="F131" s="13">
        <f t="shared" si="4"/>
        <v>36</v>
      </c>
      <c r="G131" s="13">
        <f t="shared" si="4"/>
        <v>37</v>
      </c>
      <c r="H131" s="13">
        <f t="shared" si="4"/>
        <v>37</v>
      </c>
      <c r="I131" s="10">
        <f t="shared" si="4"/>
        <v>55</v>
      </c>
      <c r="J131" s="10">
        <f t="shared" si="4"/>
        <v>56</v>
      </c>
      <c r="K131" s="10">
        <f t="shared" si="4"/>
        <v>55</v>
      </c>
      <c r="L131" s="10">
        <f t="shared" si="4"/>
        <v>55</v>
      </c>
      <c r="M131" s="10">
        <f t="shared" si="4"/>
        <v>55</v>
      </c>
      <c r="N131" s="10">
        <f t="shared" si="4"/>
        <v>55</v>
      </c>
      <c r="O131" s="10">
        <f t="shared" si="4"/>
        <v>55</v>
      </c>
      <c r="P131" s="10">
        <f t="shared" si="4"/>
        <v>56</v>
      </c>
      <c r="Q131" s="10">
        <f t="shared" si="4"/>
        <v>56</v>
      </c>
      <c r="R131" s="10">
        <f t="shared" si="4"/>
        <v>55</v>
      </c>
      <c r="S131" s="10">
        <f t="shared" si="4"/>
        <v>55</v>
      </c>
      <c r="T131" s="10">
        <f t="shared" si="4"/>
        <v>55</v>
      </c>
      <c r="U131" s="10">
        <f t="shared" si="4"/>
        <v>55</v>
      </c>
      <c r="V131" s="10">
        <f t="shared" si="4"/>
        <v>56</v>
      </c>
      <c r="W131" s="10">
        <f t="shared" si="4"/>
        <v>55</v>
      </c>
      <c r="X131" s="10">
        <f t="shared" si="4"/>
        <v>57</v>
      </c>
      <c r="Y131" s="10">
        <f t="shared" si="4"/>
        <v>55</v>
      </c>
      <c r="Z131" s="10">
        <f t="shared" si="4"/>
        <v>55</v>
      </c>
      <c r="AA131" s="10">
        <f t="shared" si="4"/>
        <v>55</v>
      </c>
      <c r="AB131" s="10">
        <f t="shared" si="4"/>
        <v>55</v>
      </c>
      <c r="AC131" s="10">
        <f t="shared" si="4"/>
        <v>56</v>
      </c>
      <c r="AD131" s="10">
        <f t="shared" si="4"/>
        <v>56</v>
      </c>
      <c r="AE131" s="10">
        <f t="shared" si="4"/>
        <v>56</v>
      </c>
      <c r="AF131" s="10">
        <f t="shared" si="4"/>
        <v>55</v>
      </c>
      <c r="AG131" s="10">
        <f t="shared" si="4"/>
        <v>55</v>
      </c>
      <c r="AH131" s="10">
        <f t="shared" si="4"/>
        <v>56</v>
      </c>
      <c r="AI131" s="10">
        <f t="shared" si="4"/>
        <v>55</v>
      </c>
      <c r="AJ131" s="10">
        <f t="shared" si="4"/>
        <v>55</v>
      </c>
      <c r="AK131" s="10">
        <f t="shared" si="4"/>
        <v>55</v>
      </c>
      <c r="AL131" s="10">
        <f t="shared" si="4"/>
        <v>55</v>
      </c>
      <c r="AM131" s="10">
        <f t="shared" si="4"/>
        <v>55</v>
      </c>
      <c r="AN131" s="10">
        <f t="shared" si="4"/>
        <v>55</v>
      </c>
      <c r="AO131" s="10">
        <f t="shared" si="4"/>
        <v>55</v>
      </c>
      <c r="AP131" s="10">
        <f t="shared" ref="AP131:AV131" si="5">SUM(AP5:AP130)</f>
        <v>55</v>
      </c>
      <c r="AQ131" s="10">
        <f t="shared" si="5"/>
        <v>55</v>
      </c>
      <c r="AR131" s="10">
        <f t="shared" si="5"/>
        <v>55</v>
      </c>
      <c r="AS131" s="10">
        <f t="shared" si="5"/>
        <v>0</v>
      </c>
      <c r="AT131" s="10">
        <f t="shared" si="5"/>
        <v>0</v>
      </c>
      <c r="AU131" s="10">
        <f t="shared" si="5"/>
        <v>0</v>
      </c>
      <c r="AV131" s="10">
        <f t="shared" si="5"/>
        <v>0</v>
      </c>
    </row>
    <row r="132" spans="1:48" s="4" customFormat="1" x14ac:dyDescent="0.25">
      <c r="A132" s="5"/>
      <c r="B132" s="5"/>
      <c r="E132" s="11"/>
      <c r="H132" s="4" t="s">
        <v>157</v>
      </c>
      <c r="J132" s="11" t="s">
        <v>157</v>
      </c>
      <c r="P132" s="4" t="s">
        <v>157</v>
      </c>
      <c r="Q132" s="4" t="s">
        <v>157</v>
      </c>
      <c r="V132" s="4" t="s">
        <v>157</v>
      </c>
      <c r="X132" s="4" t="s">
        <v>157</v>
      </c>
      <c r="AC132" s="4" t="s">
        <v>157</v>
      </c>
    </row>
    <row r="133" spans="1:48" x14ac:dyDescent="0.25">
      <c r="E133" s="10"/>
    </row>
    <row r="134" spans="1:48" x14ac:dyDescent="0.25">
      <c r="E134" s="10"/>
    </row>
    <row r="135" spans="1:48" x14ac:dyDescent="0.25">
      <c r="E135" s="10"/>
    </row>
    <row r="136" spans="1:48" x14ac:dyDescent="0.25">
      <c r="E136" s="10"/>
    </row>
    <row r="137" spans="1:48" x14ac:dyDescent="0.25">
      <c r="E137" s="10"/>
    </row>
  </sheetData>
  <sortState xmlns:xlrd2="http://schemas.microsoft.com/office/spreadsheetml/2017/richdata2" ref="A4:AV130">
    <sortCondition descending="1" ref="E4:E130"/>
    <sortCondition descending="1" ref="F4:F130"/>
    <sortCondition descending="1" ref="G4:G130"/>
    <sortCondition descending="1" ref="H4:H130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 Blomseth</dc:creator>
  <cp:lastModifiedBy>Blomseth, Stein</cp:lastModifiedBy>
  <dcterms:created xsi:type="dcterms:W3CDTF">2016-07-04T22:39:28Z</dcterms:created>
  <dcterms:modified xsi:type="dcterms:W3CDTF">2025-09-18T14:38:00Z</dcterms:modified>
</cp:coreProperties>
</file>