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Sprint/"/>
    </mc:Choice>
  </mc:AlternateContent>
  <xr:revisionPtr revIDLastSave="49" documentId="8_{4A8DC1DD-B723-451C-B67A-4ACADD20E607}" xr6:coauthVersionLast="47" xr6:coauthVersionMax="47" xr10:uidLastSave="{9061A0A4-3AD6-4319-8D8D-86427E9E4853}"/>
  <bookViews>
    <workbookView xWindow="-110" yWindow="-110" windowWidth="19420" windowHeight="10300" xr2:uid="{00000000-000D-0000-FFFF-FFFF00000000}"/>
  </bookViews>
  <sheets>
    <sheet name="Sprint-D21" sheetId="1" r:id="rId1"/>
  </sheets>
  <definedNames>
    <definedName name="_Fill" hidden="1">'Sprint-D21'!$B$20:$B$28</definedName>
    <definedName name="_Regression_Int" localSheetId="0" hidden="1">1</definedName>
    <definedName name="_Sort" hidden="1">'Sprint-D21'!$C$5:$D$30</definedName>
    <definedName name="_xlnm.Print_Titles" localSheetId="0">'Sprint-D21'!$B:$D,'Sprint-D21'!$1:$4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5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88" i="1"/>
  <c r="G88" i="1"/>
  <c r="F88" i="1"/>
  <c r="E88" i="1"/>
  <c r="H62" i="1"/>
  <c r="G62" i="1"/>
  <c r="F62" i="1"/>
  <c r="E62" i="1"/>
  <c r="H61" i="1" l="1"/>
  <c r="G61" i="1"/>
  <c r="F61" i="1"/>
  <c r="E61" i="1"/>
  <c r="H60" i="1"/>
  <c r="G60" i="1"/>
  <c r="F60" i="1"/>
  <c r="E60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H59" i="1"/>
  <c r="G59" i="1"/>
  <c r="F59" i="1"/>
  <c r="E59" i="1"/>
  <c r="H27" i="1"/>
  <c r="G27" i="1"/>
  <c r="F27" i="1"/>
  <c r="E27" i="1"/>
  <c r="H94" i="1"/>
  <c r="G94" i="1"/>
  <c r="F94" i="1"/>
  <c r="E94" i="1"/>
  <c r="H85" i="1"/>
  <c r="G85" i="1"/>
  <c r="F85" i="1"/>
  <c r="E85" i="1"/>
  <c r="H49" i="1"/>
  <c r="G49" i="1"/>
  <c r="F49" i="1"/>
  <c r="E49" i="1"/>
  <c r="H45" i="1"/>
  <c r="G45" i="1"/>
  <c r="F45" i="1"/>
  <c r="E45" i="1"/>
  <c r="H96" i="1"/>
  <c r="G96" i="1"/>
  <c r="F96" i="1"/>
  <c r="H95" i="1"/>
  <c r="G95" i="1"/>
  <c r="F95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4" i="1"/>
  <c r="G84" i="1"/>
  <c r="F84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7" i="1"/>
  <c r="G77" i="1"/>
  <c r="F77" i="1"/>
  <c r="H76" i="1"/>
  <c r="G76" i="1"/>
  <c r="F76" i="1"/>
  <c r="H75" i="1"/>
  <c r="G75" i="1"/>
  <c r="F75" i="1"/>
  <c r="H74" i="1"/>
  <c r="G74" i="1"/>
  <c r="F74" i="1"/>
  <c r="H23" i="1"/>
  <c r="G23" i="1"/>
  <c r="F23" i="1"/>
  <c r="H33" i="1"/>
  <c r="G33" i="1"/>
  <c r="F33" i="1"/>
  <c r="H73" i="1"/>
  <c r="G73" i="1"/>
  <c r="F73" i="1"/>
  <c r="H72" i="1"/>
  <c r="G72" i="1"/>
  <c r="F72" i="1"/>
  <c r="H71" i="1"/>
  <c r="G71" i="1"/>
  <c r="F71" i="1"/>
  <c r="H70" i="1"/>
  <c r="G70" i="1"/>
  <c r="F70" i="1"/>
  <c r="H69" i="1"/>
  <c r="G69" i="1"/>
  <c r="F69" i="1"/>
  <c r="H68" i="1"/>
  <c r="G68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58" i="1"/>
  <c r="G58" i="1"/>
  <c r="F58" i="1"/>
  <c r="H57" i="1"/>
  <c r="G57" i="1"/>
  <c r="F57" i="1"/>
  <c r="H54" i="1"/>
  <c r="G54" i="1"/>
  <c r="F54" i="1"/>
  <c r="H56" i="1"/>
  <c r="G56" i="1"/>
  <c r="F56" i="1"/>
  <c r="H55" i="1"/>
  <c r="G55" i="1"/>
  <c r="F55" i="1"/>
  <c r="H53" i="1"/>
  <c r="G53" i="1"/>
  <c r="F53" i="1"/>
  <c r="H52" i="1"/>
  <c r="G52" i="1"/>
  <c r="F52" i="1"/>
  <c r="H51" i="1"/>
  <c r="G51" i="1"/>
  <c r="F51" i="1"/>
  <c r="H48" i="1"/>
  <c r="G48" i="1"/>
  <c r="F48" i="1"/>
  <c r="H47" i="1"/>
  <c r="G47" i="1"/>
  <c r="F47" i="1"/>
  <c r="H46" i="1"/>
  <c r="G46" i="1"/>
  <c r="F46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21" i="1"/>
  <c r="G21" i="1"/>
  <c r="F21" i="1"/>
  <c r="H36" i="1"/>
  <c r="G36" i="1"/>
  <c r="F36" i="1"/>
  <c r="H35" i="1"/>
  <c r="G35" i="1"/>
  <c r="F35" i="1"/>
  <c r="H34" i="1"/>
  <c r="G34" i="1"/>
  <c r="F34" i="1"/>
  <c r="H32" i="1"/>
  <c r="G32" i="1"/>
  <c r="F32" i="1"/>
  <c r="H31" i="1"/>
  <c r="G31" i="1"/>
  <c r="F31" i="1"/>
  <c r="H26" i="1"/>
  <c r="G26" i="1"/>
  <c r="F26" i="1"/>
  <c r="H30" i="1"/>
  <c r="G30" i="1"/>
  <c r="F30" i="1"/>
  <c r="H29" i="1"/>
  <c r="G29" i="1"/>
  <c r="F29" i="1"/>
  <c r="H28" i="1"/>
  <c r="G28" i="1"/>
  <c r="F28" i="1"/>
  <c r="H8" i="1"/>
  <c r="G8" i="1"/>
  <c r="F8" i="1"/>
  <c r="H16" i="1"/>
  <c r="G16" i="1"/>
  <c r="F16" i="1"/>
  <c r="H25" i="1"/>
  <c r="G25" i="1"/>
  <c r="F25" i="1"/>
  <c r="H24" i="1"/>
  <c r="G24" i="1"/>
  <c r="F24" i="1"/>
  <c r="H10" i="1"/>
  <c r="G10" i="1"/>
  <c r="F10" i="1"/>
  <c r="H20" i="1"/>
  <c r="G20" i="1"/>
  <c r="F20" i="1"/>
  <c r="H19" i="1"/>
  <c r="G19" i="1"/>
  <c r="F19" i="1"/>
  <c r="H18" i="1"/>
  <c r="G18" i="1"/>
  <c r="F18" i="1"/>
  <c r="H17" i="1"/>
  <c r="G17" i="1"/>
  <c r="F17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9" i="1"/>
  <c r="G9" i="1"/>
  <c r="F9" i="1"/>
  <c r="H7" i="1"/>
  <c r="G7" i="1"/>
  <c r="F7" i="1"/>
  <c r="H6" i="1"/>
  <c r="G6" i="1"/>
  <c r="F6" i="1"/>
  <c r="H5" i="1"/>
  <c r="G5" i="1"/>
  <c r="F5" i="1"/>
  <c r="E96" i="1"/>
  <c r="E54" i="1"/>
  <c r="E23" i="1"/>
  <c r="E95" i="1"/>
  <c r="E93" i="1"/>
  <c r="E92" i="1"/>
  <c r="E91" i="1"/>
  <c r="E90" i="1"/>
  <c r="E89" i="1"/>
  <c r="E58" i="1"/>
  <c r="E84" i="1"/>
  <c r="E83" i="1"/>
  <c r="E82" i="1"/>
  <c r="E81" i="1"/>
  <c r="E80" i="1"/>
  <c r="E79" i="1"/>
  <c r="E77" i="1"/>
  <c r="E76" i="1"/>
  <c r="E75" i="1"/>
  <c r="E74" i="1"/>
  <c r="E33" i="1"/>
  <c r="E73" i="1"/>
  <c r="E72" i="1"/>
  <c r="E71" i="1"/>
  <c r="E70" i="1"/>
  <c r="E69" i="1"/>
  <c r="E68" i="1"/>
  <c r="E67" i="1"/>
  <c r="E66" i="1"/>
  <c r="E65" i="1"/>
  <c r="E64" i="1"/>
  <c r="E63" i="1"/>
  <c r="E21" i="1"/>
  <c r="E57" i="1"/>
  <c r="E56" i="1"/>
  <c r="E55" i="1"/>
  <c r="E53" i="1"/>
  <c r="E52" i="1"/>
  <c r="E51" i="1"/>
  <c r="E48" i="1"/>
  <c r="E47" i="1"/>
  <c r="E46" i="1"/>
  <c r="E44" i="1"/>
  <c r="E43" i="1"/>
  <c r="E42" i="1"/>
  <c r="E41" i="1"/>
  <c r="E40" i="1"/>
  <c r="E39" i="1"/>
  <c r="E38" i="1"/>
  <c r="E8" i="1"/>
  <c r="E37" i="1"/>
  <c r="E36" i="1"/>
  <c r="E35" i="1"/>
  <c r="E34" i="1"/>
  <c r="E26" i="1"/>
  <c r="E32" i="1"/>
  <c r="E31" i="1"/>
  <c r="E30" i="1"/>
  <c r="E29" i="1"/>
  <c r="E16" i="1"/>
  <c r="E28" i="1"/>
  <c r="E25" i="1"/>
  <c r="E24" i="1"/>
  <c r="E10" i="1"/>
  <c r="E20" i="1"/>
  <c r="E19" i="1"/>
  <c r="E18" i="1"/>
  <c r="E17" i="1"/>
  <c r="E15" i="1"/>
  <c r="E14" i="1"/>
  <c r="E13" i="1"/>
  <c r="E11" i="1"/>
  <c r="E12" i="1"/>
  <c r="E9" i="1"/>
  <c r="E6" i="1"/>
  <c r="E7" i="1"/>
  <c r="E5" i="1"/>
  <c r="G50" i="1" l="1"/>
  <c r="F50" i="1"/>
  <c r="H50" i="1"/>
  <c r="E50" i="1"/>
  <c r="E22" i="1"/>
  <c r="H22" i="1"/>
  <c r="H97" i="1" s="1"/>
  <c r="I97" i="1"/>
  <c r="F22" i="1"/>
  <c r="F97" i="1" s="1"/>
  <c r="G22" i="1"/>
  <c r="G97" i="1" s="1"/>
  <c r="E97" i="1" l="1"/>
  <c r="F86" i="1"/>
  <c r="E86" i="1"/>
  <c r="G86" i="1"/>
  <c r="H86" i="1"/>
  <c r="G87" i="1"/>
  <c r="H87" i="1"/>
  <c r="E87" i="1"/>
  <c r="F87" i="1"/>
  <c r="G78" i="1"/>
  <c r="H78" i="1"/>
  <c r="E78" i="1"/>
  <c r="F78" i="1"/>
  <c r="B5" i="1" l="1"/>
</calcChain>
</file>

<file path=xl/sharedStrings.xml><?xml version="1.0" encoding="utf-8"?>
<sst xmlns="http://schemas.openxmlformats.org/spreadsheetml/2006/main" count="212" uniqueCount="155">
  <si>
    <t>(1.pl.=10 p, 2.pl.=9 p osv.)</t>
  </si>
  <si>
    <t>Antall</t>
  </si>
  <si>
    <t>Totalt</t>
  </si>
  <si>
    <t>gull</t>
  </si>
  <si>
    <t>sølv</t>
  </si>
  <si>
    <t>bronse</t>
  </si>
  <si>
    <t>00</t>
  </si>
  <si>
    <t>01</t>
  </si>
  <si>
    <t>02</t>
  </si>
  <si>
    <t>03</t>
  </si>
  <si>
    <t>Frauke Schmitt Gran</t>
  </si>
  <si>
    <t>Halden SK</t>
  </si>
  <si>
    <t>Elisabeth Ingvaldsen</t>
  </si>
  <si>
    <t>Nydalens SK</t>
  </si>
  <si>
    <t>Ingunn Fristad</t>
  </si>
  <si>
    <t>Bækkelagets SPK</t>
  </si>
  <si>
    <t>Birgitte Husebye</t>
  </si>
  <si>
    <t>Fredrikstad SK</t>
  </si>
  <si>
    <t>Gøril Fristad</t>
  </si>
  <si>
    <t>Stine Hjermstad Kirkevik</t>
  </si>
  <si>
    <t>Asker SK</t>
  </si>
  <si>
    <t>Hilde Tellesbø</t>
  </si>
  <si>
    <t>Nittedal OL</t>
  </si>
  <si>
    <t>Ragnhild Myrvold</t>
  </si>
  <si>
    <t>Kongsberg OL</t>
  </si>
  <si>
    <t>Julie Finsrud Lande</t>
  </si>
  <si>
    <t>Lifjell OL</t>
  </si>
  <si>
    <t>Karina Nordrum</t>
  </si>
  <si>
    <t>Hanne Staff</t>
  </si>
  <si>
    <t>Heather Monro</t>
  </si>
  <si>
    <t>Ingrid Bronebakk</t>
  </si>
  <si>
    <t>Larvik OK</t>
  </si>
  <si>
    <t>Linda Antonsen</t>
  </si>
  <si>
    <t>Ragnhild Bente Andersen</t>
  </si>
  <si>
    <t>Lene Moe</t>
  </si>
  <si>
    <t>Marianne Andersen</t>
  </si>
  <si>
    <t>NTNUI</t>
  </si>
  <si>
    <t>Maria Hoffman</t>
  </si>
  <si>
    <t>Sandy Hott Johansen</t>
  </si>
  <si>
    <t>Siri Størmer</t>
  </si>
  <si>
    <t>Heming/Njård OL</t>
  </si>
  <si>
    <t>04</t>
  </si>
  <si>
    <t>Bækkelagets SPK, Nydalens SK</t>
  </si>
  <si>
    <t>Line Hagman</t>
  </si>
  <si>
    <t>ok</t>
  </si>
  <si>
    <t>05</t>
  </si>
  <si>
    <t>Birte Riddervold</t>
  </si>
  <si>
    <t>Betty Ann B. Nilsen</t>
  </si>
  <si>
    <t>Elise Egseth</t>
  </si>
  <si>
    <t>06</t>
  </si>
  <si>
    <t>Kajsa Nilsson</t>
  </si>
  <si>
    <t>IL Tyrving</t>
  </si>
  <si>
    <t>Ingunn Hultgreen Weltzien</t>
  </si>
  <si>
    <t>NTNUI/Fredrikstad SK</t>
  </si>
  <si>
    <t>Karianne Ruud</t>
  </si>
  <si>
    <t>Tone Wigemyr</t>
  </si>
  <si>
    <t>Lene Bergersen</t>
  </si>
  <si>
    <t>07</t>
  </si>
  <si>
    <t>NTNUI/Wing OK</t>
  </si>
  <si>
    <t>Aasne Fenne Hoksrud</t>
  </si>
  <si>
    <t>Karianne Hauge</t>
  </si>
  <si>
    <t>Hedrum OL/Larvik OK</t>
  </si>
  <si>
    <t>Anne Marie Bleken</t>
  </si>
  <si>
    <t>Bækkelagets SK</t>
  </si>
  <si>
    <t>08</t>
  </si>
  <si>
    <t>Bækkelagets SPK/Halden SK</t>
  </si>
  <si>
    <t>Marianne Riddervold Kahrs</t>
  </si>
  <si>
    <t>Mari Fasting</t>
  </si>
  <si>
    <t>Barbara Schulthess</t>
  </si>
  <si>
    <t>Kristiansand OK</t>
  </si>
  <si>
    <t>Heidi Østlid Bagstevold</t>
  </si>
  <si>
    <t>09</t>
  </si>
  <si>
    <t>Kine Hallan Steiwer</t>
  </si>
  <si>
    <t>Lillomarka OL</t>
  </si>
  <si>
    <t>NTNUI/Nydalens SK/Konnerud IL</t>
  </si>
  <si>
    <t>Gjø-Vard OL/Lillehammer OK</t>
  </si>
  <si>
    <t>10</t>
  </si>
  <si>
    <t>Siri Ulvestad</t>
  </si>
  <si>
    <t>Vendula Klechova</t>
  </si>
  <si>
    <t>Ida Marie Næss Bjørgul</t>
  </si>
  <si>
    <t>Léa Vercellotti</t>
  </si>
  <si>
    <t>Inger Liv Bjerkreim Nilsen</t>
  </si>
  <si>
    <t>Lillehammer OK</t>
  </si>
  <si>
    <t>Silje Ekroll Jahren</t>
  </si>
  <si>
    <t>Raumar</t>
  </si>
  <si>
    <t>Oddersjaa SSK/Bækkelagets SPK</t>
  </si>
  <si>
    <t>Britt Ingunn Nydal</t>
  </si>
  <si>
    <t>Kine Gulliksen</t>
  </si>
  <si>
    <t>Kongsberg OL/Bækkelagets SPK</t>
  </si>
  <si>
    <t>Gøril Rønning Sund</t>
  </si>
  <si>
    <t>Frol</t>
  </si>
  <si>
    <t>Fredrikstad SK/NTNUI/Halden SK</t>
  </si>
  <si>
    <t>Eva Jurenikova</t>
  </si>
  <si>
    <t>Anneke Hald Bjørgum</t>
  </si>
  <si>
    <t>Helen Palmer</t>
  </si>
  <si>
    <t>Ingjerd Myhre</t>
  </si>
  <si>
    <t>Emma Johansson</t>
  </si>
  <si>
    <t>Iliana Ilievea</t>
  </si>
  <si>
    <t>Wing OK/Nydalens SK</t>
  </si>
  <si>
    <t>Bækkelagets SPK/Halden SK/Nydalens SK</t>
  </si>
  <si>
    <t>Nikolne Ekeberg Schjerve</t>
  </si>
  <si>
    <t>Lone Brochmann</t>
  </si>
  <si>
    <t>Runa Fremstad</t>
  </si>
  <si>
    <t>Anne M Hausken Nordberg</t>
  </si>
  <si>
    <t>Emilie Westli Andersen</t>
  </si>
  <si>
    <t>Løten OL</t>
  </si>
  <si>
    <t>Kristin Löfgren</t>
  </si>
  <si>
    <t>Varegg Fleridrett</t>
  </si>
  <si>
    <t>Kristine Fjellanger</t>
  </si>
  <si>
    <t>Agnes Leo</t>
  </si>
  <si>
    <t>Andrine Benjaminsen</t>
  </si>
  <si>
    <t>Hollie Orr</t>
  </si>
  <si>
    <t>Kamilla Olaussen</t>
  </si>
  <si>
    <t>Sigrid Alexandersen</t>
  </si>
  <si>
    <t>Laura Ramstein</t>
  </si>
  <si>
    <t>NTNUI / Nydalen</t>
  </si>
  <si>
    <t>NTNUI/Varegg</t>
  </si>
  <si>
    <t>Lizzie Ingham</t>
  </si>
  <si>
    <t>Jo Sheperd</t>
  </si>
  <si>
    <t>Ingeborg Eide</t>
  </si>
  <si>
    <t>Byåsen IL</t>
  </si>
  <si>
    <t>Ingrid Lundanes</t>
  </si>
  <si>
    <t>Malin Sandstad</t>
  </si>
  <si>
    <t>Mai Elin B Watson</t>
  </si>
  <si>
    <t>Bækkelaget</t>
  </si>
  <si>
    <t>Victoria Hæstad Bjørnstad</t>
  </si>
  <si>
    <t>Fossum IF</t>
  </si>
  <si>
    <t>Ane Dyrkorn</t>
  </si>
  <si>
    <t>Emma Arnesen</t>
  </si>
  <si>
    <t>Marion Aebi</t>
  </si>
  <si>
    <t>Tone Bergerud Lye</t>
  </si>
  <si>
    <t>NTNUI / Tyrving / Nydalen</t>
  </si>
  <si>
    <t>Anne Johanne Lind Nørbech</t>
  </si>
  <si>
    <t>Byåsen IL/NTNUI</t>
  </si>
  <si>
    <t>Tilda Johansson</t>
  </si>
  <si>
    <t>Marie Olaussen</t>
  </si>
  <si>
    <t>Anna Ulvensøen</t>
  </si>
  <si>
    <t>Nydalens Skiklubb</t>
  </si>
  <si>
    <t>Janne Tjørhom Aasheim</t>
  </si>
  <si>
    <t>Pia Young Vik</t>
  </si>
  <si>
    <t>Lene Berg Hanssen</t>
  </si>
  <si>
    <t>Ragnhild Eide</t>
  </si>
  <si>
    <t>Oda Scheele</t>
  </si>
  <si>
    <t>Mathea Gløersen</t>
  </si>
  <si>
    <t>OL Tønsberg og omegn</t>
  </si>
  <si>
    <t>Marthe Gløersen</t>
  </si>
  <si>
    <t>Frida Haugskott</t>
  </si>
  <si>
    <t>OL Trollelg</t>
  </si>
  <si>
    <t>Ingeborg Rygg Eikeland</t>
  </si>
  <si>
    <t>Gjendine Gjelstad Rebård</t>
  </si>
  <si>
    <t>NM sprint, damer senior (2000-2025)</t>
  </si>
  <si>
    <t>NTNUI / Emblem IL</t>
  </si>
  <si>
    <t>Ana Toledo</t>
  </si>
  <si>
    <t>Josefine Lind</t>
  </si>
  <si>
    <t>Heming Orientering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</si>
</sst>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26">
    <xf numFmtId="164" fontId="0" fillId="0" borderId="0" xfId="0"/>
    <xf numFmtId="164" fontId="1" fillId="0" borderId="0" xfId="0" applyFont="1"/>
    <xf numFmtId="164" fontId="1" fillId="0" borderId="0" xfId="0" applyFont="1" applyAlignment="1" applyProtection="1">
      <alignment horizontal="left"/>
      <protection locked="0"/>
    </xf>
    <xf numFmtId="164" fontId="1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1" fillId="0" borderId="0" xfId="0" applyFont="1" applyProtection="1">
      <protection locked="0"/>
    </xf>
    <xf numFmtId="164" fontId="3" fillId="0" borderId="0" xfId="0" applyFont="1"/>
    <xf numFmtId="164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Font="1" applyBorder="1" applyAlignment="1">
      <alignment horizontal="center"/>
    </xf>
    <xf numFmtId="164" fontId="2" fillId="0" borderId="0" xfId="0" applyFont="1"/>
    <xf numFmtId="164" fontId="2" fillId="2" borderId="0" xfId="0" applyFont="1" applyFill="1" applyAlignment="1">
      <alignment horizontal="center"/>
    </xf>
    <xf numFmtId="164" fontId="2" fillId="2" borderId="0" xfId="0" applyFont="1" applyFill="1" applyAlignment="1" applyProtection="1">
      <alignment horizontal="center"/>
      <protection locked="0"/>
    </xf>
    <xf numFmtId="164" fontId="2" fillId="2" borderId="1" xfId="0" applyFont="1" applyFill="1" applyBorder="1" applyAlignment="1" applyProtection="1">
      <alignment horizontal="center"/>
      <protection locked="0"/>
    </xf>
    <xf numFmtId="164" fontId="1" fillId="0" borderId="2" xfId="0" applyFont="1" applyBorder="1" applyProtection="1">
      <protection locked="0"/>
    </xf>
    <xf numFmtId="164" fontId="1" fillId="0" borderId="2" xfId="0" applyFont="1" applyBorder="1"/>
    <xf numFmtId="164" fontId="1" fillId="0" borderId="2" xfId="0" applyFont="1" applyBorder="1" applyAlignment="1" applyProtection="1">
      <alignment horizontal="left"/>
      <protection locked="0"/>
    </xf>
    <xf numFmtId="164" fontId="1" fillId="0" borderId="2" xfId="0" applyFont="1" applyBorder="1" applyAlignment="1">
      <alignment horizontal="center"/>
    </xf>
    <xf numFmtId="164" fontId="1" fillId="0" borderId="3" xfId="0" applyFont="1" applyBorder="1"/>
    <xf numFmtId="164" fontId="2" fillId="2" borderId="3" xfId="0" applyFont="1" applyFill="1" applyBorder="1" applyAlignment="1" applyProtection="1">
      <alignment horizontal="center"/>
      <protection locked="0"/>
    </xf>
    <xf numFmtId="164" fontId="2" fillId="2" borderId="3" xfId="0" applyFont="1" applyFill="1" applyBorder="1" applyAlignment="1">
      <alignment horizontal="center"/>
    </xf>
    <xf numFmtId="164" fontId="2" fillId="2" borderId="2" xfId="0" applyFont="1" applyFill="1" applyBorder="1" applyAlignment="1" applyProtection="1">
      <alignment horizontal="center"/>
      <protection locked="0"/>
    </xf>
    <xf numFmtId="164" fontId="3" fillId="0" borderId="0" xfId="0" applyFont="1" applyAlignment="1">
      <alignment horizontal="center"/>
    </xf>
    <xf numFmtId="164" fontId="1" fillId="0" borderId="2" xfId="0" applyFont="1" applyBorder="1" applyAlignment="1">
      <alignment horizontal="left"/>
    </xf>
    <xf numFmtId="15" fontId="2" fillId="0" borderId="0" xfId="0" applyNumberFormat="1" applyFont="1" applyAlignment="1">
      <alignment horizontal="center"/>
    </xf>
    <xf numFmtId="164" fontId="2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H103"/>
  <sheetViews>
    <sheetView showZeros="0"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C3" sqref="C3"/>
    </sheetView>
  </sheetViews>
  <sheetFormatPr baseColWidth="10" defaultColWidth="9.5" defaultRowHeight="10.5" x14ac:dyDescent="0.25"/>
  <cols>
    <col min="1" max="1" width="2.5" style="4" bestFit="1" customWidth="1"/>
    <col min="2" max="2" width="4" style="4" customWidth="1"/>
    <col min="3" max="3" width="19.33203125" style="1" customWidth="1"/>
    <col min="4" max="4" width="31" style="1" customWidth="1"/>
    <col min="5" max="5" width="4.75" style="1" bestFit="1" customWidth="1"/>
    <col min="6" max="6" width="5.25" style="1" customWidth="1"/>
    <col min="7" max="8" width="5.4140625" style="1" customWidth="1"/>
    <col min="9" max="19" width="3.4140625" style="1" customWidth="1"/>
    <col min="20" max="34" width="3" style="1" customWidth="1"/>
    <col min="35" max="16384" width="9.5" style="1"/>
  </cols>
  <sheetData>
    <row r="1" spans="1:34" s="6" customFormat="1" ht="13" x14ac:dyDescent="0.3">
      <c r="A1" s="22"/>
      <c r="B1" s="22"/>
      <c r="C1" s="6" t="s">
        <v>150</v>
      </c>
    </row>
    <row r="2" spans="1:34" x14ac:dyDescent="0.25">
      <c r="B2" s="24"/>
      <c r="D2" s="2" t="s">
        <v>0</v>
      </c>
      <c r="J2" s="10"/>
    </row>
    <row r="3" spans="1:34" s="3" customFormat="1" x14ac:dyDescent="0.25">
      <c r="A3" s="4"/>
      <c r="B3" s="4"/>
      <c r="E3" s="11"/>
      <c r="F3" s="12" t="s">
        <v>1</v>
      </c>
      <c r="G3" s="12" t="s">
        <v>1</v>
      </c>
      <c r="H3" s="12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s="3" customFormat="1" ht="11" thickBot="1" x14ac:dyDescent="0.3">
      <c r="A4" s="4"/>
      <c r="B4" s="9"/>
      <c r="C4" s="7"/>
      <c r="D4" s="7"/>
      <c r="E4" s="13" t="s">
        <v>2</v>
      </c>
      <c r="F4" s="13" t="s">
        <v>3</v>
      </c>
      <c r="G4" s="13" t="s">
        <v>4</v>
      </c>
      <c r="H4" s="13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41</v>
      </c>
      <c r="N4" s="8" t="s">
        <v>45</v>
      </c>
      <c r="O4" s="8" t="s">
        <v>49</v>
      </c>
      <c r="P4" s="8" t="s">
        <v>57</v>
      </c>
      <c r="Q4" s="8" t="s">
        <v>64</v>
      </c>
      <c r="R4" s="8" t="s">
        <v>71</v>
      </c>
      <c r="S4" s="8" t="s">
        <v>76</v>
      </c>
      <c r="T4" s="9">
        <v>11</v>
      </c>
      <c r="U4" s="9">
        <v>12</v>
      </c>
      <c r="V4" s="9">
        <v>13</v>
      </c>
      <c r="W4" s="9">
        <v>14</v>
      </c>
      <c r="X4" s="9">
        <v>15</v>
      </c>
      <c r="Y4" s="9">
        <v>16</v>
      </c>
      <c r="Z4" s="9">
        <v>17</v>
      </c>
      <c r="AA4" s="9">
        <v>18</v>
      </c>
      <c r="AB4" s="9">
        <v>19</v>
      </c>
      <c r="AC4" s="9">
        <v>20</v>
      </c>
      <c r="AD4" s="9">
        <v>21</v>
      </c>
      <c r="AE4" s="9">
        <v>22</v>
      </c>
      <c r="AF4" s="9">
        <v>23</v>
      </c>
      <c r="AG4" s="9">
        <v>24</v>
      </c>
      <c r="AH4" s="9">
        <v>25</v>
      </c>
    </row>
    <row r="5" spans="1:34" x14ac:dyDescent="0.25">
      <c r="A5" s="4" t="str">
        <f>IF(SUM(I5:AG5)&lt;1,"NY"," ")</f>
        <v xml:space="preserve"> </v>
      </c>
      <c r="B5" s="25">
        <f>_xlfn.RANK.EQ(E5,$E$5:$E$96,0)</f>
        <v>1</v>
      </c>
      <c r="C5" s="18" t="s">
        <v>103</v>
      </c>
      <c r="D5" s="18" t="s">
        <v>99</v>
      </c>
      <c r="E5" s="19">
        <f>SUM(I5:AH5)</f>
        <v>100</v>
      </c>
      <c r="F5" s="20">
        <f>COUNTIF(I5:AH5,"=10")</f>
        <v>5</v>
      </c>
      <c r="G5" s="20">
        <f>COUNTIF(I5:AH5,"=9")</f>
        <v>2</v>
      </c>
      <c r="H5" s="20">
        <f>COUNTIF(I5:AH5,"=8")</f>
        <v>2</v>
      </c>
      <c r="I5" s="18"/>
      <c r="J5" s="18">
        <v>6</v>
      </c>
      <c r="K5" s="18">
        <v>3</v>
      </c>
      <c r="L5" s="18">
        <v>8</v>
      </c>
      <c r="M5" s="18">
        <v>9</v>
      </c>
      <c r="N5" s="18">
        <v>10</v>
      </c>
      <c r="O5" s="18"/>
      <c r="P5" s="18"/>
      <c r="Q5" s="18">
        <v>10</v>
      </c>
      <c r="R5" s="18">
        <v>8</v>
      </c>
      <c r="S5" s="18"/>
      <c r="T5" s="18"/>
      <c r="U5" s="18">
        <v>10</v>
      </c>
      <c r="V5" s="18">
        <v>7</v>
      </c>
      <c r="W5" s="18"/>
      <c r="X5" s="18">
        <v>10</v>
      </c>
      <c r="Y5" s="18">
        <v>9</v>
      </c>
      <c r="Z5" s="18"/>
      <c r="AA5" s="18"/>
      <c r="AB5" s="18"/>
      <c r="AC5" s="18"/>
      <c r="AD5" s="18">
        <v>10</v>
      </c>
      <c r="AE5" s="18"/>
      <c r="AF5" s="18"/>
      <c r="AG5" s="18"/>
      <c r="AH5" s="18"/>
    </row>
    <row r="6" spans="1:34" x14ac:dyDescent="0.25">
      <c r="A6" s="4" t="str">
        <f t="shared" ref="A6:A69" si="0">IF(SUM(I6:AG6)&lt;1,"NY"," ")</f>
        <v xml:space="preserve"> </v>
      </c>
      <c r="B6" s="25">
        <f t="shared" ref="B6:B69" si="1">_xlfn.RANK.EQ(E6,$E$5:$E$96,0)</f>
        <v>2</v>
      </c>
      <c r="C6" s="16" t="s">
        <v>35</v>
      </c>
      <c r="D6" s="16" t="s">
        <v>74</v>
      </c>
      <c r="E6" s="19">
        <f>SUM(I6:AH6)</f>
        <v>76</v>
      </c>
      <c r="F6" s="20">
        <f>COUNTIF(I6:AH6,"=10")</f>
        <v>3</v>
      </c>
      <c r="G6" s="20">
        <f>COUNTIF(I6:AH6,"=9")</f>
        <v>0</v>
      </c>
      <c r="H6" s="20">
        <f>COUNTIF(I6:AH6,"=8")</f>
        <v>4</v>
      </c>
      <c r="I6" s="15"/>
      <c r="J6" s="15">
        <v>8</v>
      </c>
      <c r="K6" s="15"/>
      <c r="L6" s="15">
        <v>2</v>
      </c>
      <c r="M6" s="15">
        <v>6</v>
      </c>
      <c r="N6" s="15"/>
      <c r="O6" s="15">
        <v>8</v>
      </c>
      <c r="P6" s="15">
        <v>10</v>
      </c>
      <c r="Q6" s="15">
        <v>8</v>
      </c>
      <c r="R6" s="15">
        <v>10</v>
      </c>
      <c r="S6" s="15"/>
      <c r="T6" s="15"/>
      <c r="U6" s="15"/>
      <c r="V6" s="15"/>
      <c r="W6" s="15"/>
      <c r="X6" s="15"/>
      <c r="Y6" s="15">
        <v>10</v>
      </c>
      <c r="Z6" s="15"/>
      <c r="AA6" s="15"/>
      <c r="AB6" s="15"/>
      <c r="AC6" s="15">
        <v>8</v>
      </c>
      <c r="AD6" s="15">
        <v>6</v>
      </c>
      <c r="AE6" s="15"/>
      <c r="AF6" s="15"/>
      <c r="AG6" s="15"/>
      <c r="AH6" s="15"/>
    </row>
    <row r="7" spans="1:34" x14ac:dyDescent="0.25">
      <c r="A7" s="4" t="str">
        <f t="shared" si="0"/>
        <v xml:space="preserve"> </v>
      </c>
      <c r="B7" s="25">
        <f t="shared" si="1"/>
        <v>3</v>
      </c>
      <c r="C7" s="15" t="s">
        <v>48</v>
      </c>
      <c r="D7" s="15" t="s">
        <v>98</v>
      </c>
      <c r="E7" s="19">
        <f>SUM(I7:AH7)</f>
        <v>71</v>
      </c>
      <c r="F7" s="20">
        <f>COUNTIF(I7:AH7,"=10")</f>
        <v>1</v>
      </c>
      <c r="G7" s="20">
        <f>COUNTIF(I7:AH7,"=9")</f>
        <v>4</v>
      </c>
      <c r="H7" s="20">
        <f>COUNTIF(I7:AH7,"=8")</f>
        <v>2</v>
      </c>
      <c r="I7" s="15"/>
      <c r="J7" s="15"/>
      <c r="K7" s="15"/>
      <c r="L7" s="15"/>
      <c r="M7" s="15"/>
      <c r="N7" s="15">
        <v>4</v>
      </c>
      <c r="O7" s="15">
        <v>3</v>
      </c>
      <c r="P7" s="15">
        <v>8</v>
      </c>
      <c r="Q7" s="15">
        <v>9</v>
      </c>
      <c r="R7" s="15">
        <v>9</v>
      </c>
      <c r="S7" s="15">
        <v>9</v>
      </c>
      <c r="T7" s="15">
        <v>10</v>
      </c>
      <c r="U7" s="15"/>
      <c r="V7" s="15"/>
      <c r="W7" s="15"/>
      <c r="X7" s="15">
        <v>9</v>
      </c>
      <c r="Y7" s="15"/>
      <c r="Z7" s="15">
        <v>8</v>
      </c>
      <c r="AA7" s="15">
        <v>2</v>
      </c>
      <c r="AB7" s="15"/>
      <c r="AC7" s="15"/>
      <c r="AD7" s="15"/>
      <c r="AE7" s="15"/>
      <c r="AF7" s="15"/>
      <c r="AG7" s="15"/>
      <c r="AH7" s="15"/>
    </row>
    <row r="8" spans="1:34" x14ac:dyDescent="0.25">
      <c r="A8" s="4" t="str">
        <f t="shared" si="0"/>
        <v xml:space="preserve"> </v>
      </c>
      <c r="B8" s="25">
        <f t="shared" si="1"/>
        <v>4</v>
      </c>
      <c r="C8" s="15" t="s">
        <v>121</v>
      </c>
      <c r="D8" s="15" t="s">
        <v>151</v>
      </c>
      <c r="E8" s="19">
        <f>SUM(I8:AH8)</f>
        <v>48</v>
      </c>
      <c r="F8" s="20">
        <f>COUNTIF(I8:AH8,"=10")</f>
        <v>0</v>
      </c>
      <c r="G8" s="20">
        <f>COUNTIF(I8:AH8,"=9")</f>
        <v>3</v>
      </c>
      <c r="H8" s="20">
        <f>COUNTIF(I8:AH8,"=8")</f>
        <v>1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>
        <v>9</v>
      </c>
      <c r="AC8" s="15">
        <v>6</v>
      </c>
      <c r="AD8" s="15">
        <v>7</v>
      </c>
      <c r="AE8" s="15">
        <v>9</v>
      </c>
      <c r="AF8" s="15">
        <v>9</v>
      </c>
      <c r="AG8" s="15"/>
      <c r="AH8" s="15">
        <v>8</v>
      </c>
    </row>
    <row r="9" spans="1:34" x14ac:dyDescent="0.25">
      <c r="A9" s="4" t="str">
        <f t="shared" si="0"/>
        <v xml:space="preserve"> </v>
      </c>
      <c r="B9" s="25">
        <f t="shared" si="1"/>
        <v>5</v>
      </c>
      <c r="C9" s="15" t="s">
        <v>83</v>
      </c>
      <c r="D9" s="15" t="s">
        <v>84</v>
      </c>
      <c r="E9" s="19">
        <f>SUM(I9:AH9)</f>
        <v>45</v>
      </c>
      <c r="F9" s="20">
        <f>COUNTIF(I9:AH9,"=10")</f>
        <v>1</v>
      </c>
      <c r="G9" s="20">
        <f>COUNTIF(I9:AH9,"=9")</f>
        <v>2</v>
      </c>
      <c r="H9" s="20">
        <f>COUNTIF(I9:AH9,"=8")</f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>
        <v>9</v>
      </c>
      <c r="U9" s="15">
        <v>9</v>
      </c>
      <c r="V9" s="15">
        <v>4</v>
      </c>
      <c r="W9" s="15"/>
      <c r="X9" s="15">
        <v>6</v>
      </c>
      <c r="Y9" s="15"/>
      <c r="Z9" s="15">
        <v>10</v>
      </c>
      <c r="AA9" s="15">
        <v>7</v>
      </c>
      <c r="AB9" s="15"/>
      <c r="AC9" s="15"/>
      <c r="AD9" s="15"/>
      <c r="AE9" s="15"/>
      <c r="AF9" s="15"/>
      <c r="AG9" s="15"/>
      <c r="AH9" s="15"/>
    </row>
    <row r="10" spans="1:34" x14ac:dyDescent="0.25">
      <c r="A10" s="4" t="str">
        <f t="shared" si="0"/>
        <v xml:space="preserve"> </v>
      </c>
      <c r="B10" s="25">
        <f t="shared" si="1"/>
        <v>6</v>
      </c>
      <c r="C10" s="15" t="s">
        <v>110</v>
      </c>
      <c r="D10" s="15" t="s">
        <v>73</v>
      </c>
      <c r="E10" s="19">
        <f>SUM(I10:AH10)</f>
        <v>44</v>
      </c>
      <c r="F10" s="20">
        <f>COUNTIF(I10:AH10,"=10")</f>
        <v>2</v>
      </c>
      <c r="G10" s="20">
        <f>COUNTIF(I10:AH10,"=9")</f>
        <v>2</v>
      </c>
      <c r="H10" s="20">
        <f>COUNTIF(I10:AH10,"=8")</f>
        <v>0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>
        <v>6</v>
      </c>
      <c r="AA10" s="15">
        <v>9</v>
      </c>
      <c r="AB10" s="15"/>
      <c r="AC10" s="15">
        <v>10</v>
      </c>
      <c r="AD10" s="15"/>
      <c r="AE10" s="15"/>
      <c r="AF10" s="15"/>
      <c r="AG10" s="15">
        <v>9</v>
      </c>
      <c r="AH10" s="15">
        <v>10</v>
      </c>
    </row>
    <row r="11" spans="1:34" x14ac:dyDescent="0.25">
      <c r="A11" s="4" t="str">
        <f t="shared" si="0"/>
        <v xml:space="preserve"> </v>
      </c>
      <c r="B11" s="25">
        <f t="shared" si="1"/>
        <v>7</v>
      </c>
      <c r="C11" s="15" t="s">
        <v>95</v>
      </c>
      <c r="D11" s="15" t="s">
        <v>24</v>
      </c>
      <c r="E11" s="19">
        <f>SUM(I11:AH11)</f>
        <v>42</v>
      </c>
      <c r="F11" s="20">
        <f>COUNTIF(I11:AH11,"=10")</f>
        <v>0</v>
      </c>
      <c r="G11" s="20">
        <f>COUNTIF(I11:AH11,"=9")</f>
        <v>1</v>
      </c>
      <c r="H11" s="20">
        <f>COUNTIF(I11:AH11,"=8")</f>
        <v>2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>
        <v>1</v>
      </c>
      <c r="W11" s="15">
        <v>4</v>
      </c>
      <c r="X11" s="15">
        <v>1</v>
      </c>
      <c r="Y11" s="15">
        <v>8</v>
      </c>
      <c r="Z11" s="15">
        <v>9</v>
      </c>
      <c r="AA11" s="15">
        <v>8</v>
      </c>
      <c r="AB11" s="15">
        <v>6</v>
      </c>
      <c r="AC11" s="15">
        <v>3</v>
      </c>
      <c r="AD11" s="15">
        <v>2</v>
      </c>
      <c r="AE11" s="15"/>
      <c r="AF11" s="15"/>
      <c r="AG11" s="15"/>
      <c r="AH11" s="15"/>
    </row>
    <row r="12" spans="1:34" x14ac:dyDescent="0.25">
      <c r="A12" s="4" t="str">
        <f t="shared" si="0"/>
        <v xml:space="preserve"> </v>
      </c>
      <c r="B12" s="25">
        <f t="shared" si="1"/>
        <v>8</v>
      </c>
      <c r="C12" s="16" t="s">
        <v>28</v>
      </c>
      <c r="D12" s="16" t="s">
        <v>15</v>
      </c>
      <c r="E12" s="19">
        <f>SUM(I12:AH12)</f>
        <v>40</v>
      </c>
      <c r="F12" s="20">
        <f>COUNTIF(I12:AH12,"=10")</f>
        <v>4</v>
      </c>
      <c r="G12" s="20">
        <f>COUNTIF(I12:AH12,"=9")</f>
        <v>0</v>
      </c>
      <c r="H12" s="20">
        <f>COUNTIF(I12:AH12,"=8")</f>
        <v>0</v>
      </c>
      <c r="I12" s="14"/>
      <c r="J12" s="14">
        <v>10</v>
      </c>
      <c r="K12" s="14">
        <v>10</v>
      </c>
      <c r="L12" s="14">
        <v>10</v>
      </c>
      <c r="M12" s="14">
        <v>10</v>
      </c>
      <c r="N12" s="14"/>
      <c r="O12" s="14"/>
      <c r="P12" s="14"/>
      <c r="Q12" s="14"/>
      <c r="R12" s="14"/>
      <c r="S12" s="14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x14ac:dyDescent="0.25">
      <c r="A13" s="4" t="str">
        <f t="shared" si="0"/>
        <v xml:space="preserve"> </v>
      </c>
      <c r="B13" s="25">
        <f t="shared" si="1"/>
        <v>9</v>
      </c>
      <c r="C13" s="15" t="s">
        <v>72</v>
      </c>
      <c r="D13" s="15" t="s">
        <v>73</v>
      </c>
      <c r="E13" s="19">
        <f>SUM(I13:AH13)</f>
        <v>37</v>
      </c>
      <c r="F13" s="20">
        <f>COUNTIF(I13:AH13,"=10")</f>
        <v>0</v>
      </c>
      <c r="G13" s="20">
        <f>COUNTIF(I13:AH13,"=9")</f>
        <v>0</v>
      </c>
      <c r="H13" s="20">
        <f>COUNTIF(I13:AH13,"=8")</f>
        <v>1</v>
      </c>
      <c r="I13" s="15"/>
      <c r="J13" s="15"/>
      <c r="K13" s="15"/>
      <c r="L13" s="15"/>
      <c r="M13" s="15"/>
      <c r="N13" s="15"/>
      <c r="O13" s="15"/>
      <c r="P13" s="15"/>
      <c r="Q13" s="15"/>
      <c r="R13" s="15">
        <v>6</v>
      </c>
      <c r="S13" s="15">
        <v>8</v>
      </c>
      <c r="T13" s="15"/>
      <c r="U13" s="15">
        <v>7</v>
      </c>
      <c r="V13" s="15">
        <v>3</v>
      </c>
      <c r="W13" s="15">
        <v>1</v>
      </c>
      <c r="X13" s="15"/>
      <c r="Y13" s="15">
        <v>5</v>
      </c>
      <c r="Z13" s="15"/>
      <c r="AA13" s="15"/>
      <c r="AB13" s="15">
        <v>7</v>
      </c>
      <c r="AC13" s="15"/>
      <c r="AD13" s="15"/>
      <c r="AE13" s="15"/>
      <c r="AF13" s="15"/>
      <c r="AG13" s="15"/>
      <c r="AH13" s="15"/>
    </row>
    <row r="14" spans="1:34" x14ac:dyDescent="0.25">
      <c r="A14" s="4" t="str">
        <f t="shared" si="0"/>
        <v xml:space="preserve"> </v>
      </c>
      <c r="B14" s="25">
        <f t="shared" si="1"/>
        <v>10</v>
      </c>
      <c r="C14" s="15" t="s">
        <v>70</v>
      </c>
      <c r="D14" s="15" t="s">
        <v>88</v>
      </c>
      <c r="E14" s="19">
        <f>SUM(I14:AH14)</f>
        <v>34</v>
      </c>
      <c r="F14" s="20">
        <f>COUNTIF(I14:AH14,"=10")</f>
        <v>1</v>
      </c>
      <c r="G14" s="20">
        <f>COUNTIF(I14:AH14,"=9")</f>
        <v>0</v>
      </c>
      <c r="H14" s="20">
        <f>COUNTIF(I14:AH14,"=8")</f>
        <v>1</v>
      </c>
      <c r="I14" s="15"/>
      <c r="J14" s="15"/>
      <c r="K14" s="15"/>
      <c r="L14" s="15"/>
      <c r="M14" s="15"/>
      <c r="N14" s="15"/>
      <c r="O14" s="15"/>
      <c r="P14" s="15"/>
      <c r="Q14" s="15">
        <v>2</v>
      </c>
      <c r="R14" s="15">
        <v>1</v>
      </c>
      <c r="S14" s="15"/>
      <c r="T14" s="15">
        <v>3</v>
      </c>
      <c r="U14" s="15">
        <v>8</v>
      </c>
      <c r="V14" s="15">
        <v>10</v>
      </c>
      <c r="W14" s="15">
        <v>4</v>
      </c>
      <c r="X14" s="15"/>
      <c r="Y14" s="15">
        <v>6</v>
      </c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x14ac:dyDescent="0.25">
      <c r="A15" s="4" t="str">
        <f t="shared" si="0"/>
        <v xml:space="preserve"> </v>
      </c>
      <c r="B15" s="25">
        <f t="shared" si="1"/>
        <v>10</v>
      </c>
      <c r="C15" s="16" t="s">
        <v>16</v>
      </c>
      <c r="D15" s="16" t="s">
        <v>17</v>
      </c>
      <c r="E15" s="19">
        <f>SUM(I15:AH15)</f>
        <v>34</v>
      </c>
      <c r="F15" s="20">
        <f>COUNTIF(I15:AH15,"=10")</f>
        <v>0</v>
      </c>
      <c r="G15" s="20">
        <f>COUNTIF(I15:AH15,"=9")</f>
        <v>1</v>
      </c>
      <c r="H15" s="20">
        <f>COUNTIF(I15:AH15,"=8")</f>
        <v>1</v>
      </c>
      <c r="I15" s="14">
        <v>7</v>
      </c>
      <c r="J15" s="14">
        <v>9</v>
      </c>
      <c r="K15" s="14">
        <v>4</v>
      </c>
      <c r="L15" s="14">
        <v>6</v>
      </c>
      <c r="M15" s="14">
        <v>8</v>
      </c>
      <c r="N15" s="14"/>
      <c r="O15" s="14"/>
      <c r="P15" s="14"/>
      <c r="Q15" s="14"/>
      <c r="R15" s="14"/>
      <c r="S15" s="14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x14ac:dyDescent="0.25">
      <c r="A16" s="4" t="str">
        <f t="shared" si="0"/>
        <v xml:space="preserve"> </v>
      </c>
      <c r="B16" s="25">
        <f t="shared" si="1"/>
        <v>12</v>
      </c>
      <c r="C16" s="15" t="s">
        <v>119</v>
      </c>
      <c r="D16" s="15" t="s">
        <v>120</v>
      </c>
      <c r="E16" s="19">
        <f>SUM(I16:AH16)</f>
        <v>33</v>
      </c>
      <c r="F16" s="20">
        <f>COUNTIF(I16:AH16,"=10")</f>
        <v>1</v>
      </c>
      <c r="G16" s="20">
        <f>COUNTIF(I16:AH16,"=9")</f>
        <v>1</v>
      </c>
      <c r="H16" s="20">
        <f>COUNTIF(I16:AH16,"=8")</f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>
        <v>10</v>
      </c>
      <c r="AC16" s="15">
        <v>9</v>
      </c>
      <c r="AD16" s="15">
        <v>3</v>
      </c>
      <c r="AE16" s="15">
        <v>5</v>
      </c>
      <c r="AF16" s="15">
        <v>6</v>
      </c>
      <c r="AG16" s="15"/>
      <c r="AH16" s="15"/>
    </row>
    <row r="17" spans="1:34" x14ac:dyDescent="0.25">
      <c r="A17" s="4" t="str">
        <f t="shared" si="0"/>
        <v xml:space="preserve"> </v>
      </c>
      <c r="B17" s="25">
        <f t="shared" si="1"/>
        <v>13</v>
      </c>
      <c r="C17" s="15" t="s">
        <v>14</v>
      </c>
      <c r="D17" s="15" t="s">
        <v>65</v>
      </c>
      <c r="E17" s="19">
        <f>SUM(I17:AH17)</f>
        <v>32</v>
      </c>
      <c r="F17" s="20">
        <f>COUNTIF(I17:AH17,"=10")</f>
        <v>0</v>
      </c>
      <c r="G17" s="20">
        <f>COUNTIF(I17:AH17,"=9")</f>
        <v>1</v>
      </c>
      <c r="H17" s="20">
        <f>COUNTIF(I17:AH17,"=8")</f>
        <v>1</v>
      </c>
      <c r="I17" s="15">
        <v>8</v>
      </c>
      <c r="J17" s="15">
        <v>7</v>
      </c>
      <c r="K17" s="15">
        <v>9</v>
      </c>
      <c r="L17" s="15">
        <v>4</v>
      </c>
      <c r="M17" s="15"/>
      <c r="N17" s="15"/>
      <c r="O17" s="15"/>
      <c r="P17" s="15"/>
      <c r="Q17" s="15"/>
      <c r="R17" s="15"/>
      <c r="S17" s="15"/>
      <c r="T17" s="15">
        <v>4</v>
      </c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x14ac:dyDescent="0.25">
      <c r="A18" s="4" t="str">
        <f t="shared" si="0"/>
        <v xml:space="preserve"> </v>
      </c>
      <c r="B18" s="25">
        <f t="shared" si="1"/>
        <v>14</v>
      </c>
      <c r="C18" s="16" t="s">
        <v>12</v>
      </c>
      <c r="D18" s="16" t="s">
        <v>13</v>
      </c>
      <c r="E18" s="19">
        <f>SUM(I18:AH18)</f>
        <v>31</v>
      </c>
      <c r="F18" s="20">
        <f>COUNTIF(I18:AH18,"=10")</f>
        <v>0</v>
      </c>
      <c r="G18" s="20">
        <f>COUNTIF(I18:AH18,"=9")</f>
        <v>3</v>
      </c>
      <c r="H18" s="20">
        <f>COUNTIF(I18:AH18,"=8")</f>
        <v>0</v>
      </c>
      <c r="I18" s="14">
        <v>9</v>
      </c>
      <c r="J18" s="14"/>
      <c r="K18" s="14">
        <v>1</v>
      </c>
      <c r="L18" s="14">
        <v>9</v>
      </c>
      <c r="M18" s="14">
        <v>3</v>
      </c>
      <c r="N18" s="14">
        <v>9</v>
      </c>
      <c r="O18" s="14"/>
      <c r="P18" s="14"/>
      <c r="Q18" s="14"/>
      <c r="R18" s="14"/>
      <c r="S18" s="14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 x14ac:dyDescent="0.25">
      <c r="A19" s="4" t="str">
        <f t="shared" si="0"/>
        <v xml:space="preserve"> </v>
      </c>
      <c r="B19" s="25">
        <f t="shared" si="1"/>
        <v>14</v>
      </c>
      <c r="C19" s="15" t="s">
        <v>55</v>
      </c>
      <c r="D19" s="15" t="s">
        <v>85</v>
      </c>
      <c r="E19" s="19">
        <f>SUM(I19:AH19)</f>
        <v>31</v>
      </c>
      <c r="F19" s="20">
        <f>COUNTIF(I19:AH19,"=10")</f>
        <v>0</v>
      </c>
      <c r="G19" s="20">
        <f>COUNTIF(I19:AH19,"=9")</f>
        <v>0</v>
      </c>
      <c r="H19" s="20">
        <f>COUNTIF(I19:AH19,"=8")</f>
        <v>1</v>
      </c>
      <c r="I19" s="15"/>
      <c r="J19" s="15"/>
      <c r="K19" s="15"/>
      <c r="L19" s="15"/>
      <c r="M19" s="15"/>
      <c r="N19" s="15"/>
      <c r="O19" s="15">
        <v>3</v>
      </c>
      <c r="P19" s="15"/>
      <c r="Q19" s="15"/>
      <c r="R19" s="15"/>
      <c r="S19" s="15">
        <v>2</v>
      </c>
      <c r="T19" s="15">
        <v>7</v>
      </c>
      <c r="U19" s="15">
        <v>6</v>
      </c>
      <c r="V19" s="15">
        <v>8</v>
      </c>
      <c r="W19" s="15">
        <v>5</v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x14ac:dyDescent="0.25">
      <c r="A20" s="4" t="str">
        <f t="shared" si="0"/>
        <v xml:space="preserve"> </v>
      </c>
      <c r="B20" s="25">
        <f t="shared" si="1"/>
        <v>16</v>
      </c>
      <c r="C20" s="15" t="s">
        <v>67</v>
      </c>
      <c r="D20" s="15" t="s">
        <v>91</v>
      </c>
      <c r="E20" s="19">
        <f>SUM(I20:AH20)</f>
        <v>29</v>
      </c>
      <c r="F20" s="20">
        <f>COUNTIF(I20:AH20,"=10")</f>
        <v>0</v>
      </c>
      <c r="G20" s="20">
        <f>COUNTIF(I20:AH20,"=9")</f>
        <v>1</v>
      </c>
      <c r="H20" s="20">
        <f>COUNTIF(I20:AH20,"=8")</f>
        <v>0</v>
      </c>
      <c r="I20" s="15"/>
      <c r="J20" s="15"/>
      <c r="K20" s="15"/>
      <c r="L20" s="15"/>
      <c r="M20" s="15"/>
      <c r="N20" s="15"/>
      <c r="O20" s="15"/>
      <c r="P20" s="15"/>
      <c r="Q20" s="15">
        <v>6</v>
      </c>
      <c r="R20" s="15">
        <v>2</v>
      </c>
      <c r="S20" s="15"/>
      <c r="T20" s="15">
        <v>2</v>
      </c>
      <c r="U20" s="15">
        <v>3</v>
      </c>
      <c r="V20" s="15">
        <v>9</v>
      </c>
      <c r="W20" s="15">
        <v>7</v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x14ac:dyDescent="0.25">
      <c r="A21" s="4" t="str">
        <f t="shared" si="0"/>
        <v xml:space="preserve"> </v>
      </c>
      <c r="B21" s="25">
        <f t="shared" si="1"/>
        <v>17</v>
      </c>
      <c r="C21" s="15" t="s">
        <v>125</v>
      </c>
      <c r="D21" s="15" t="s">
        <v>126</v>
      </c>
      <c r="E21" s="19">
        <f>SUM(I21:AH21)</f>
        <v>25</v>
      </c>
      <c r="F21" s="20">
        <f>COUNTIF(I21:AH21,"=10")</f>
        <v>0</v>
      </c>
      <c r="G21" s="20">
        <f>COUNTIF(I21:AH21,"=9")</f>
        <v>1</v>
      </c>
      <c r="H21" s="20">
        <f>COUNTIF(I21:AH21,"=8")</f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>
        <v>7</v>
      </c>
      <c r="AD21" s="15">
        <v>9</v>
      </c>
      <c r="AE21" s="15"/>
      <c r="AF21" s="15">
        <v>2</v>
      </c>
      <c r="AG21" s="15">
        <v>7</v>
      </c>
      <c r="AH21" s="15"/>
    </row>
    <row r="22" spans="1:34" x14ac:dyDescent="0.25">
      <c r="A22" s="4" t="str">
        <f t="shared" si="0"/>
        <v xml:space="preserve"> </v>
      </c>
      <c r="B22" s="25">
        <f t="shared" si="1"/>
        <v>18</v>
      </c>
      <c r="C22" s="15" t="s">
        <v>140</v>
      </c>
      <c r="D22" s="15" t="s">
        <v>120</v>
      </c>
      <c r="E22" s="19">
        <f>SUM(I22:AH22)</f>
        <v>24</v>
      </c>
      <c r="F22" s="20">
        <f>COUNTIF(I22:AH22,"=10")</f>
        <v>1</v>
      </c>
      <c r="G22" s="20">
        <f>COUNTIF(I22:AH22,"=9")</f>
        <v>0</v>
      </c>
      <c r="H22" s="20">
        <f>COUNTIF(I22:AH22,"=8")</f>
        <v>1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>
        <v>10</v>
      </c>
      <c r="AG22" s="15">
        <v>8</v>
      </c>
      <c r="AH22" s="15">
        <v>6</v>
      </c>
    </row>
    <row r="23" spans="1:34" x14ac:dyDescent="0.25">
      <c r="A23" s="4" t="str">
        <f t="shared" si="0"/>
        <v xml:space="preserve"> </v>
      </c>
      <c r="B23" s="25">
        <f t="shared" si="1"/>
        <v>18</v>
      </c>
      <c r="C23" s="15" t="s">
        <v>128</v>
      </c>
      <c r="D23" s="15" t="s">
        <v>133</v>
      </c>
      <c r="E23" s="19">
        <f>SUM(I23:AH23)</f>
        <v>24</v>
      </c>
      <c r="F23" s="20">
        <f>COUNTIF(I23:AH23,"=10")</f>
        <v>0</v>
      </c>
      <c r="G23" s="20">
        <f>COUNTIF(I23:AH23,"=9")</f>
        <v>1</v>
      </c>
      <c r="H23" s="20">
        <f>COUNTIF(I23:AH23,"=8")</f>
        <v>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>
        <v>1</v>
      </c>
      <c r="AD23" s="15">
        <v>4</v>
      </c>
      <c r="AE23" s="15">
        <v>6</v>
      </c>
      <c r="AF23" s="15">
        <v>9</v>
      </c>
      <c r="AG23" s="15"/>
      <c r="AH23" s="15">
        <v>4</v>
      </c>
    </row>
    <row r="24" spans="1:34" x14ac:dyDescent="0.25">
      <c r="A24" s="4" t="str">
        <f t="shared" si="0"/>
        <v xml:space="preserve"> </v>
      </c>
      <c r="B24" s="25">
        <f t="shared" si="1"/>
        <v>18</v>
      </c>
      <c r="C24" s="15" t="s">
        <v>97</v>
      </c>
      <c r="D24" s="15" t="s">
        <v>11</v>
      </c>
      <c r="E24" s="19">
        <f>SUM(I24:AH24)</f>
        <v>24</v>
      </c>
      <c r="F24" s="20">
        <f>COUNTIF(I24:AH24,"=10")</f>
        <v>0</v>
      </c>
      <c r="G24" s="20">
        <f>COUNTIF(I24:AH24,"=9")</f>
        <v>0</v>
      </c>
      <c r="H24" s="20">
        <f>COUNTIF(I24:AH24,"=8")</f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>
        <v>8</v>
      </c>
      <c r="U24" s="15">
        <v>5</v>
      </c>
      <c r="V24" s="15"/>
      <c r="W24" s="15">
        <v>6</v>
      </c>
      <c r="X24" s="15"/>
      <c r="Y24" s="15"/>
      <c r="Z24" s="15"/>
      <c r="AA24" s="15">
        <v>5</v>
      </c>
      <c r="AB24" s="15"/>
      <c r="AC24" s="15"/>
      <c r="AD24" s="15"/>
      <c r="AE24" s="15"/>
      <c r="AF24" s="15"/>
      <c r="AG24" s="15"/>
      <c r="AH24" s="15"/>
    </row>
    <row r="25" spans="1:34" x14ac:dyDescent="0.25">
      <c r="A25" s="4" t="str">
        <f t="shared" si="0"/>
        <v xml:space="preserve"> </v>
      </c>
      <c r="B25" s="25">
        <f t="shared" si="1"/>
        <v>18</v>
      </c>
      <c r="C25" s="15" t="s">
        <v>66</v>
      </c>
      <c r="D25" s="15" t="s">
        <v>53</v>
      </c>
      <c r="E25" s="19">
        <f>SUM(I25:AH25)</f>
        <v>24</v>
      </c>
      <c r="F25" s="20">
        <f>COUNTIF(I25:AH25,"=10")</f>
        <v>0</v>
      </c>
      <c r="G25" s="20">
        <f>COUNTIF(I25:AH25,"=9")</f>
        <v>0</v>
      </c>
      <c r="H25" s="20">
        <f>COUNTIF(I25:AH25,"=8")</f>
        <v>0</v>
      </c>
      <c r="I25" s="15"/>
      <c r="J25" s="15"/>
      <c r="K25" s="15"/>
      <c r="L25" s="15"/>
      <c r="M25" s="15"/>
      <c r="N25" s="15">
        <v>3</v>
      </c>
      <c r="O25" s="15">
        <v>6</v>
      </c>
      <c r="P25" s="15"/>
      <c r="Q25" s="15">
        <v>7</v>
      </c>
      <c r="R25" s="15">
        <v>7</v>
      </c>
      <c r="S25" s="15">
        <v>1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x14ac:dyDescent="0.25">
      <c r="A26" s="4" t="str">
        <f t="shared" si="0"/>
        <v xml:space="preserve"> </v>
      </c>
      <c r="B26" s="25">
        <f t="shared" si="1"/>
        <v>22</v>
      </c>
      <c r="C26" s="15" t="s">
        <v>132</v>
      </c>
      <c r="D26" s="15" t="s">
        <v>13</v>
      </c>
      <c r="E26" s="19">
        <f>SUM(I26:AH26)</f>
        <v>22</v>
      </c>
      <c r="F26" s="20">
        <f>COUNTIF(I26:AH26,"=10")</f>
        <v>0</v>
      </c>
      <c r="G26" s="20">
        <f>COUNTIF(I26:AH26,"=9")</f>
        <v>1</v>
      </c>
      <c r="H26" s="20">
        <f>COUNTIF(I26:AH26,"=8")</f>
        <v>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>
        <v>9</v>
      </c>
      <c r="X26" s="15">
        <v>8</v>
      </c>
      <c r="Y26" s="15"/>
      <c r="Z26" s="15"/>
      <c r="AA26" s="15"/>
      <c r="AB26" s="15"/>
      <c r="AC26" s="15"/>
      <c r="AD26" s="15">
        <v>1</v>
      </c>
      <c r="AE26" s="15">
        <v>4</v>
      </c>
      <c r="AF26" s="15"/>
      <c r="AG26" s="15"/>
      <c r="AH26" s="15"/>
    </row>
    <row r="27" spans="1:34" x14ac:dyDescent="0.25">
      <c r="A27" s="4" t="str">
        <f t="shared" si="0"/>
        <v xml:space="preserve"> </v>
      </c>
      <c r="B27" s="25">
        <f t="shared" si="1"/>
        <v>23</v>
      </c>
      <c r="C27" s="15" t="s">
        <v>139</v>
      </c>
      <c r="D27" s="15" t="s">
        <v>13</v>
      </c>
      <c r="E27" s="19">
        <f>SUM(I27:AH27)</f>
        <v>20</v>
      </c>
      <c r="F27" s="20">
        <f>COUNTIF(I27:AH27,"=10")</f>
        <v>1</v>
      </c>
      <c r="G27" s="20">
        <f>COUNTIF(I27:AH27,"=9")</f>
        <v>1</v>
      </c>
      <c r="H27" s="20">
        <f>COUNTIF(I27:AH27,"=8")</f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>
        <v>1</v>
      </c>
      <c r="AF27" s="15"/>
      <c r="AG27" s="15">
        <v>10</v>
      </c>
      <c r="AH27" s="15">
        <v>9</v>
      </c>
    </row>
    <row r="28" spans="1:34" x14ac:dyDescent="0.25">
      <c r="A28" s="4" t="str">
        <f t="shared" si="0"/>
        <v xml:space="preserve"> </v>
      </c>
      <c r="B28" s="25">
        <f t="shared" si="1"/>
        <v>23</v>
      </c>
      <c r="C28" s="16" t="s">
        <v>18</v>
      </c>
      <c r="D28" s="16" t="s">
        <v>42</v>
      </c>
      <c r="E28" s="19">
        <f>SUM(I28:AH28)</f>
        <v>20</v>
      </c>
      <c r="F28" s="20">
        <f>COUNTIF(I28:AH28,"=10")</f>
        <v>0</v>
      </c>
      <c r="G28" s="20">
        <f>COUNTIF(I28:AH28,"=9")</f>
        <v>0</v>
      </c>
      <c r="H28" s="20">
        <f>COUNTIF(I28:AH28,"=8")</f>
        <v>1</v>
      </c>
      <c r="I28" s="14">
        <v>6</v>
      </c>
      <c r="J28" s="14"/>
      <c r="K28" s="14">
        <v>6</v>
      </c>
      <c r="L28" s="14"/>
      <c r="M28" s="14">
        <v>8</v>
      </c>
      <c r="N28" s="14"/>
      <c r="O28" s="14"/>
      <c r="P28" s="14"/>
      <c r="Q28" s="14"/>
      <c r="R28" s="14"/>
      <c r="S28" s="14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x14ac:dyDescent="0.25">
      <c r="A29" s="4" t="str">
        <f t="shared" si="0"/>
        <v xml:space="preserve"> </v>
      </c>
      <c r="B29" s="25">
        <f t="shared" si="1"/>
        <v>25</v>
      </c>
      <c r="C29" s="15" t="s">
        <v>47</v>
      </c>
      <c r="D29" s="15" t="s">
        <v>75</v>
      </c>
      <c r="E29" s="19">
        <f>SUM(I29:AH29)</f>
        <v>19</v>
      </c>
      <c r="F29" s="20">
        <f>COUNTIF(I29:AH29,"=10")</f>
        <v>1</v>
      </c>
      <c r="G29" s="20">
        <f>COUNTIF(I29:AH29,"=9")</f>
        <v>0</v>
      </c>
      <c r="H29" s="20">
        <f>COUNTIF(I29:AH29,"=8")</f>
        <v>0</v>
      </c>
      <c r="I29" s="15"/>
      <c r="J29" s="15"/>
      <c r="K29" s="15"/>
      <c r="L29" s="15"/>
      <c r="M29" s="15"/>
      <c r="N29" s="15">
        <v>5</v>
      </c>
      <c r="O29" s="15"/>
      <c r="P29" s="15"/>
      <c r="Q29" s="15"/>
      <c r="R29" s="15">
        <v>4</v>
      </c>
      <c r="S29" s="15">
        <v>10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 x14ac:dyDescent="0.25">
      <c r="A30" s="4" t="str">
        <f t="shared" si="0"/>
        <v xml:space="preserve"> </v>
      </c>
      <c r="B30" s="25">
        <f t="shared" si="1"/>
        <v>25</v>
      </c>
      <c r="C30" s="15" t="s">
        <v>52</v>
      </c>
      <c r="D30" s="15" t="s">
        <v>51</v>
      </c>
      <c r="E30" s="19">
        <f>SUM(I30:AH30)</f>
        <v>19</v>
      </c>
      <c r="F30" s="20">
        <f>COUNTIF(I30:AH30,"=10")</f>
        <v>0</v>
      </c>
      <c r="G30" s="20">
        <f>COUNTIF(I30:AH30,"=9")</f>
        <v>1</v>
      </c>
      <c r="H30" s="20">
        <f>COUNTIF(I30:AH30,"=8")</f>
        <v>0</v>
      </c>
      <c r="I30" s="15"/>
      <c r="J30" s="15"/>
      <c r="K30" s="15"/>
      <c r="L30" s="15"/>
      <c r="M30" s="15"/>
      <c r="N30" s="15"/>
      <c r="O30" s="15">
        <v>7</v>
      </c>
      <c r="P30" s="15">
        <v>9</v>
      </c>
      <c r="Q30" s="15"/>
      <c r="R30" s="15">
        <v>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x14ac:dyDescent="0.25">
      <c r="A31" s="4" t="str">
        <f t="shared" si="0"/>
        <v xml:space="preserve"> </v>
      </c>
      <c r="B31" s="25">
        <f t="shared" si="1"/>
        <v>27</v>
      </c>
      <c r="C31" s="16" t="s">
        <v>79</v>
      </c>
      <c r="D31" s="16" t="s">
        <v>11</v>
      </c>
      <c r="E31" s="19">
        <f>SUM(I31:AH31)</f>
        <v>18</v>
      </c>
      <c r="F31" s="20">
        <f>COUNTIF(I31:AH31,"=10")</f>
        <v>0</v>
      </c>
      <c r="G31" s="20">
        <f>COUNTIF(I31:AH31,"=9")</f>
        <v>0</v>
      </c>
      <c r="H31" s="20">
        <f>COUNTIF(I31:AH31,"=8")</f>
        <v>1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>
        <v>6</v>
      </c>
      <c r="T31" s="15"/>
      <c r="U31" s="15">
        <v>4</v>
      </c>
      <c r="V31" s="15"/>
      <c r="W31" s="15"/>
      <c r="X31" s="15">
        <v>8</v>
      </c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 x14ac:dyDescent="0.25">
      <c r="A32" s="4" t="str">
        <f t="shared" si="0"/>
        <v xml:space="preserve"> </v>
      </c>
      <c r="B32" s="25">
        <f t="shared" si="1"/>
        <v>27</v>
      </c>
      <c r="C32" s="16" t="s">
        <v>101</v>
      </c>
      <c r="D32" s="16" t="s">
        <v>63</v>
      </c>
      <c r="E32" s="19">
        <f>SUM(I32:AH32)</f>
        <v>18</v>
      </c>
      <c r="F32" s="20">
        <f>COUNTIF(I32:AH32,"=10")</f>
        <v>0</v>
      </c>
      <c r="G32" s="20">
        <f>COUNTIF(I32:AH32,"=9")</f>
        <v>0</v>
      </c>
      <c r="H32" s="20">
        <f>COUNTIF(I32:AH32,"=8")</f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>
        <v>3</v>
      </c>
      <c r="Y32" s="15">
        <v>7</v>
      </c>
      <c r="Z32" s="15">
        <v>4</v>
      </c>
      <c r="AA32" s="15"/>
      <c r="AB32" s="15">
        <v>4</v>
      </c>
      <c r="AC32" s="15"/>
      <c r="AD32" s="15"/>
      <c r="AE32" s="15"/>
      <c r="AF32" s="15"/>
      <c r="AG32" s="15"/>
      <c r="AH32" s="15"/>
    </row>
    <row r="33" spans="1:34" x14ac:dyDescent="0.25">
      <c r="A33" s="4" t="str">
        <f t="shared" si="0"/>
        <v xml:space="preserve"> </v>
      </c>
      <c r="B33" s="25">
        <f t="shared" si="1"/>
        <v>29</v>
      </c>
      <c r="C33" s="15" t="s">
        <v>127</v>
      </c>
      <c r="D33" s="15" t="s">
        <v>36</v>
      </c>
      <c r="E33" s="19">
        <f>SUM(I33:AH33)</f>
        <v>17</v>
      </c>
      <c r="F33" s="20">
        <f>COUNTIF(I33:AH33,"=10")</f>
        <v>1</v>
      </c>
      <c r="G33" s="20">
        <f>COUNTIF(I33:AH33,"=9")</f>
        <v>0</v>
      </c>
      <c r="H33" s="20">
        <f>COUNTIF(I33:AH33,"=8")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>
        <v>5</v>
      </c>
      <c r="AD33" s="15"/>
      <c r="AE33" s="15">
        <v>10</v>
      </c>
      <c r="AF33" s="15"/>
      <c r="AG33" s="15">
        <v>2</v>
      </c>
      <c r="AH33" s="15"/>
    </row>
    <row r="34" spans="1:34" x14ac:dyDescent="0.25">
      <c r="A34" s="4" t="str">
        <f t="shared" si="0"/>
        <v xml:space="preserve"> </v>
      </c>
      <c r="B34" s="25">
        <f t="shared" si="1"/>
        <v>29</v>
      </c>
      <c r="C34" s="16" t="s">
        <v>33</v>
      </c>
      <c r="D34" s="16" t="s">
        <v>11</v>
      </c>
      <c r="E34" s="19">
        <f>SUM(I34:AH34)</f>
        <v>17</v>
      </c>
      <c r="F34" s="20">
        <f>COUNTIF(I34:AH34,"=10")</f>
        <v>0</v>
      </c>
      <c r="G34" s="20">
        <f>COUNTIF(I34:AH34,"=9")</f>
        <v>0</v>
      </c>
      <c r="H34" s="20">
        <f>COUNTIF(I34:AH34,"=8")</f>
        <v>0</v>
      </c>
      <c r="I34" s="15"/>
      <c r="J34" s="15">
        <v>3</v>
      </c>
      <c r="K34" s="15">
        <v>2</v>
      </c>
      <c r="L34" s="15"/>
      <c r="M34" s="15">
        <v>5</v>
      </c>
      <c r="N34" s="15">
        <v>7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x14ac:dyDescent="0.25">
      <c r="A35" s="4" t="str">
        <f t="shared" si="0"/>
        <v xml:space="preserve"> </v>
      </c>
      <c r="B35" s="25">
        <f t="shared" si="1"/>
        <v>31</v>
      </c>
      <c r="C35" s="15" t="s">
        <v>46</v>
      </c>
      <c r="D35" s="15" t="s">
        <v>36</v>
      </c>
      <c r="E35" s="19">
        <f>SUM(I35:AH35)</f>
        <v>16</v>
      </c>
      <c r="F35" s="20">
        <f>COUNTIF(I35:AH35,"=10")</f>
        <v>1</v>
      </c>
      <c r="G35" s="20">
        <f>COUNTIF(I35:AH35,"=9")</f>
        <v>0</v>
      </c>
      <c r="H35" s="20">
        <f>COUNTIF(I35:AH35,"=8")</f>
        <v>0</v>
      </c>
      <c r="I35" s="15"/>
      <c r="J35" s="15"/>
      <c r="K35" s="15"/>
      <c r="L35" s="15"/>
      <c r="M35" s="15"/>
      <c r="N35" s="15">
        <v>6</v>
      </c>
      <c r="O35" s="15">
        <v>10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 x14ac:dyDescent="0.25">
      <c r="A36" s="4" t="str">
        <f t="shared" si="0"/>
        <v xml:space="preserve"> </v>
      </c>
      <c r="B36" s="25">
        <f t="shared" si="1"/>
        <v>31</v>
      </c>
      <c r="C36" s="15" t="s">
        <v>43</v>
      </c>
      <c r="D36" s="15" t="s">
        <v>36</v>
      </c>
      <c r="E36" s="19">
        <f>SUM(I36:AH36)</f>
        <v>16</v>
      </c>
      <c r="F36" s="20">
        <f>COUNTIF(I36:AH36,"=10")</f>
        <v>0</v>
      </c>
      <c r="G36" s="20">
        <f>COUNTIF(I36:AH36,"=9")</f>
        <v>0</v>
      </c>
      <c r="H36" s="20">
        <f>COUNTIF(I36:AH36,"=8")</f>
        <v>0</v>
      </c>
      <c r="I36" s="15"/>
      <c r="J36" s="15"/>
      <c r="K36" s="15"/>
      <c r="L36" s="15"/>
      <c r="M36" s="15">
        <v>2</v>
      </c>
      <c r="N36" s="15"/>
      <c r="O36" s="15"/>
      <c r="P36" s="15">
        <v>5</v>
      </c>
      <c r="Q36" s="15">
        <v>4</v>
      </c>
      <c r="R36" s="15">
        <v>5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x14ac:dyDescent="0.25">
      <c r="A37" s="4" t="str">
        <f t="shared" si="0"/>
        <v xml:space="preserve"> </v>
      </c>
      <c r="B37" s="25">
        <f t="shared" si="1"/>
        <v>33</v>
      </c>
      <c r="C37" s="16" t="s">
        <v>10</v>
      </c>
      <c r="D37" s="16" t="s">
        <v>11</v>
      </c>
      <c r="E37" s="19">
        <f>SUM(I37:AH37)</f>
        <v>15</v>
      </c>
      <c r="F37" s="20">
        <f>COUNTIF(I37:AH37,"=10")</f>
        <v>1</v>
      </c>
      <c r="G37" s="20">
        <f>COUNTIF(I37:AH37,"=9")</f>
        <v>0</v>
      </c>
      <c r="H37" s="20">
        <f>COUNTIF(I37:AH37,"=8")</f>
        <v>0</v>
      </c>
      <c r="I37" s="15">
        <v>10</v>
      </c>
      <c r="J37" s="15">
        <v>5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x14ac:dyDescent="0.25">
      <c r="A38" s="4" t="str">
        <f t="shared" si="0"/>
        <v xml:space="preserve"> </v>
      </c>
      <c r="B38" s="25">
        <f t="shared" si="1"/>
        <v>34</v>
      </c>
      <c r="C38" s="16" t="s">
        <v>34</v>
      </c>
      <c r="D38" s="16" t="s">
        <v>42</v>
      </c>
      <c r="E38" s="19">
        <f>SUM(I38:AH38)</f>
        <v>14</v>
      </c>
      <c r="F38" s="20">
        <f>COUNTIF(I38:AH38,"=10")</f>
        <v>0</v>
      </c>
      <c r="G38" s="20">
        <f>COUNTIF(I38:AH38,"=9")</f>
        <v>0</v>
      </c>
      <c r="H38" s="20">
        <f>COUNTIF(I38:AH38,"=8")</f>
        <v>1</v>
      </c>
      <c r="I38" s="15"/>
      <c r="J38" s="15"/>
      <c r="K38" s="15"/>
      <c r="L38" s="15">
        <v>5</v>
      </c>
      <c r="M38" s="15">
        <v>1</v>
      </c>
      <c r="N38" s="15">
        <v>8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 x14ac:dyDescent="0.25">
      <c r="A39" s="4" t="str">
        <f t="shared" si="0"/>
        <v xml:space="preserve"> </v>
      </c>
      <c r="B39" s="25">
        <f t="shared" si="1"/>
        <v>34</v>
      </c>
      <c r="C39" s="16" t="s">
        <v>77</v>
      </c>
      <c r="D39" s="16" t="s">
        <v>115</v>
      </c>
      <c r="E39" s="19">
        <f>SUM(I39:AH39)</f>
        <v>14</v>
      </c>
      <c r="F39" s="20">
        <f>COUNTIF(I39:AH39,"=10")</f>
        <v>0</v>
      </c>
      <c r="G39" s="20">
        <f>COUNTIF(I39:AH39,"=9")</f>
        <v>0</v>
      </c>
      <c r="H39" s="20">
        <f>COUNTIF(I39:AH39,"=8")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>
        <v>7</v>
      </c>
      <c r="T39" s="15"/>
      <c r="U39" s="15">
        <v>1</v>
      </c>
      <c r="V39" s="15"/>
      <c r="W39" s="15"/>
      <c r="X39" s="15"/>
      <c r="Y39" s="15"/>
      <c r="Z39" s="15"/>
      <c r="AA39" s="15">
        <v>6</v>
      </c>
      <c r="AB39" s="15"/>
      <c r="AC39" s="15"/>
      <c r="AD39" s="15"/>
      <c r="AE39" s="15"/>
      <c r="AF39" s="15"/>
      <c r="AG39" s="15"/>
      <c r="AH39" s="15"/>
    </row>
    <row r="40" spans="1:34" x14ac:dyDescent="0.25">
      <c r="A40" s="4" t="str">
        <f t="shared" si="0"/>
        <v xml:space="preserve"> </v>
      </c>
      <c r="B40" s="25">
        <f t="shared" si="1"/>
        <v>34</v>
      </c>
      <c r="C40" s="15" t="s">
        <v>108</v>
      </c>
      <c r="D40" s="15" t="s">
        <v>116</v>
      </c>
      <c r="E40" s="19">
        <f>SUM(I40:AH40)</f>
        <v>14</v>
      </c>
      <c r="F40" s="20">
        <f>COUNTIF(I40:AH40,"=10")</f>
        <v>0</v>
      </c>
      <c r="G40" s="20">
        <f>COUNTIF(I40:AH40,"=9")</f>
        <v>0</v>
      </c>
      <c r="H40" s="20">
        <f>COUNTIF(I40:AH40,"=8")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>
        <v>1</v>
      </c>
      <c r="Z40" s="15"/>
      <c r="AA40" s="15">
        <v>4</v>
      </c>
      <c r="AB40" s="15">
        <v>5</v>
      </c>
      <c r="AC40" s="15">
        <v>4</v>
      </c>
      <c r="AD40" s="15"/>
      <c r="AE40" s="15"/>
      <c r="AF40" s="15"/>
      <c r="AG40" s="15"/>
      <c r="AH40" s="15"/>
    </row>
    <row r="41" spans="1:34" x14ac:dyDescent="0.25">
      <c r="A41" s="4" t="str">
        <f t="shared" si="0"/>
        <v xml:space="preserve"> </v>
      </c>
      <c r="B41" s="25">
        <f t="shared" si="1"/>
        <v>37</v>
      </c>
      <c r="C41" s="15" t="s">
        <v>89</v>
      </c>
      <c r="D41" s="15" t="s">
        <v>90</v>
      </c>
      <c r="E41" s="19">
        <f>SUM(I41:AH41)</f>
        <v>13</v>
      </c>
      <c r="F41" s="20">
        <f>COUNTIF(I41:AH41,"=10")</f>
        <v>1</v>
      </c>
      <c r="G41" s="20">
        <f>COUNTIF(I41:AH41,"=9")</f>
        <v>0</v>
      </c>
      <c r="H41" s="20">
        <f>COUNTIF(I41:AH41,"=8")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>
        <v>1</v>
      </c>
      <c r="U41" s="15">
        <v>2</v>
      </c>
      <c r="V41" s="15"/>
      <c r="W41" s="15">
        <v>10</v>
      </c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 x14ac:dyDescent="0.25">
      <c r="A42" s="4" t="str">
        <f t="shared" si="0"/>
        <v xml:space="preserve"> </v>
      </c>
      <c r="B42" s="25">
        <f t="shared" si="1"/>
        <v>37</v>
      </c>
      <c r="C42" s="15" t="s">
        <v>96</v>
      </c>
      <c r="D42" s="15" t="s">
        <v>53</v>
      </c>
      <c r="E42" s="19">
        <f>SUM(I42:AH42)</f>
        <v>13</v>
      </c>
      <c r="F42" s="20">
        <f>COUNTIF(I42:AH42,"=10")</f>
        <v>0</v>
      </c>
      <c r="G42" s="20">
        <f>COUNTIF(I42:AH42,"=9")</f>
        <v>0</v>
      </c>
      <c r="H42" s="20">
        <f>COUNTIF(I42:AH42,"=8")</f>
        <v>1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>
        <v>8</v>
      </c>
      <c r="X42" s="15">
        <v>5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34" x14ac:dyDescent="0.25">
      <c r="A43" s="4" t="str">
        <f t="shared" si="0"/>
        <v xml:space="preserve"> </v>
      </c>
      <c r="B43" s="25">
        <f t="shared" si="1"/>
        <v>37</v>
      </c>
      <c r="C43" s="15" t="s">
        <v>32</v>
      </c>
      <c r="D43" s="15" t="s">
        <v>17</v>
      </c>
      <c r="E43" s="19">
        <f>SUM(I43:AH43)</f>
        <v>13</v>
      </c>
      <c r="F43" s="20">
        <f>COUNTIF(I43:AH43,"=10")</f>
        <v>0</v>
      </c>
      <c r="G43" s="20">
        <f>COUNTIF(I43:AH43,"=9")</f>
        <v>0</v>
      </c>
      <c r="H43" s="20">
        <f>COUNTIF(I43:AH43,"=8")</f>
        <v>0</v>
      </c>
      <c r="I43" s="15"/>
      <c r="J43" s="15"/>
      <c r="K43" s="15">
        <v>5</v>
      </c>
      <c r="L43" s="15">
        <v>7</v>
      </c>
      <c r="M43" s="15"/>
      <c r="N43" s="15">
        <v>1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x14ac:dyDescent="0.25">
      <c r="A44" s="4" t="str">
        <f t="shared" si="0"/>
        <v xml:space="preserve"> </v>
      </c>
      <c r="B44" s="25">
        <f t="shared" si="1"/>
        <v>40</v>
      </c>
      <c r="C44" s="15" t="s">
        <v>113</v>
      </c>
      <c r="D44" s="15" t="s">
        <v>36</v>
      </c>
      <c r="E44" s="19">
        <f>SUM(I44:AH44)</f>
        <v>12</v>
      </c>
      <c r="F44" s="20">
        <f>COUNTIF(I44:AH44,"=10")</f>
        <v>1</v>
      </c>
      <c r="G44" s="20">
        <f>COUNTIF(I44:AH44,"=9")</f>
        <v>0</v>
      </c>
      <c r="H44" s="20">
        <f>COUNTIF(I44:AH44,"=8")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>
        <v>2</v>
      </c>
      <c r="AA44" s="15">
        <v>10</v>
      </c>
      <c r="AB44" s="15"/>
      <c r="AC44" s="15"/>
      <c r="AD44" s="15"/>
      <c r="AE44" s="15"/>
      <c r="AF44" s="15"/>
      <c r="AG44" s="15"/>
      <c r="AH44" s="15"/>
    </row>
    <row r="45" spans="1:34" x14ac:dyDescent="0.25">
      <c r="A45" s="4" t="str">
        <f t="shared" si="0"/>
        <v xml:space="preserve"> </v>
      </c>
      <c r="B45" s="25">
        <f t="shared" si="1"/>
        <v>40</v>
      </c>
      <c r="C45" s="15" t="s">
        <v>134</v>
      </c>
      <c r="D45" s="23" t="s">
        <v>63</v>
      </c>
      <c r="E45" s="19">
        <f>SUM(I45:AH45)</f>
        <v>12</v>
      </c>
      <c r="F45" s="20">
        <f>COUNTIF(I45:AH45,"=10")</f>
        <v>0</v>
      </c>
      <c r="G45" s="20">
        <f>COUNTIF(I45:AH45,"=9")</f>
        <v>0</v>
      </c>
      <c r="H45" s="20">
        <f>COUNTIF(I45:AH45,"=8")</f>
        <v>1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>
        <v>8</v>
      </c>
      <c r="AF45" s="15"/>
      <c r="AG45" s="15">
        <v>4</v>
      </c>
      <c r="AH45" s="15"/>
    </row>
    <row r="46" spans="1:34" x14ac:dyDescent="0.25">
      <c r="A46" s="4" t="str">
        <f t="shared" si="0"/>
        <v xml:space="preserve"> </v>
      </c>
      <c r="B46" s="25">
        <f t="shared" si="1"/>
        <v>42</v>
      </c>
      <c r="C46" s="15" t="s">
        <v>117</v>
      </c>
      <c r="D46" s="15" t="s">
        <v>11</v>
      </c>
      <c r="E46" s="19">
        <f>SUM(I46:AH46)</f>
        <v>11</v>
      </c>
      <c r="F46" s="20">
        <f>COUNTIF(I46:AH46,"=10")</f>
        <v>0</v>
      </c>
      <c r="G46" s="20">
        <f>COUNTIF(I46:AH46,"=9")</f>
        <v>0</v>
      </c>
      <c r="H46" s="20">
        <f>COUNTIF(I46:AH46,"=8")</f>
        <v>1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3</v>
      </c>
      <c r="AB46" s="15">
        <v>8</v>
      </c>
      <c r="AC46" s="15"/>
      <c r="AD46" s="15"/>
      <c r="AE46" s="15"/>
      <c r="AF46" s="15"/>
      <c r="AG46" s="15"/>
      <c r="AH46" s="15"/>
    </row>
    <row r="47" spans="1:34" x14ac:dyDescent="0.25">
      <c r="A47" s="4" t="str">
        <f t="shared" si="0"/>
        <v xml:space="preserve"> </v>
      </c>
      <c r="B47" s="25">
        <f t="shared" si="1"/>
        <v>42</v>
      </c>
      <c r="C47" s="16" t="s">
        <v>30</v>
      </c>
      <c r="D47" s="16" t="s">
        <v>31</v>
      </c>
      <c r="E47" s="19">
        <f>SUM(I47:AH47)</f>
        <v>11</v>
      </c>
      <c r="F47" s="20">
        <f>COUNTIF(I47:AH47,"=10")</f>
        <v>0</v>
      </c>
      <c r="G47" s="20">
        <f>COUNTIF(I47:AH47,"=9")</f>
        <v>0</v>
      </c>
      <c r="H47" s="20">
        <f>COUNTIF(I47:AH47,"=8")</f>
        <v>0</v>
      </c>
      <c r="I47" s="15"/>
      <c r="J47" s="15">
        <v>4</v>
      </c>
      <c r="K47" s="15">
        <v>7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 x14ac:dyDescent="0.25">
      <c r="A48" s="4" t="str">
        <f t="shared" si="0"/>
        <v xml:space="preserve"> </v>
      </c>
      <c r="B48" s="25">
        <f t="shared" si="1"/>
        <v>44</v>
      </c>
      <c r="C48" s="15" t="s">
        <v>54</v>
      </c>
      <c r="D48" s="15" t="s">
        <v>17</v>
      </c>
      <c r="E48" s="19">
        <f>SUM(I48:AH48)</f>
        <v>10</v>
      </c>
      <c r="F48" s="20">
        <f>COUNTIF(I48:AH48,"=10")</f>
        <v>0</v>
      </c>
      <c r="G48" s="20">
        <f>COUNTIF(I48:AH48,"=9")</f>
        <v>0</v>
      </c>
      <c r="H48" s="20">
        <f>COUNTIF(I48:AH48,"=8")</f>
        <v>0</v>
      </c>
      <c r="I48" s="15"/>
      <c r="J48" s="15"/>
      <c r="K48" s="15"/>
      <c r="L48" s="15"/>
      <c r="M48" s="15"/>
      <c r="N48" s="15"/>
      <c r="O48" s="15">
        <v>4</v>
      </c>
      <c r="P48" s="15">
        <v>6</v>
      </c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34" x14ac:dyDescent="0.25">
      <c r="A49" s="4" t="str">
        <f t="shared" si="0"/>
        <v xml:space="preserve"> </v>
      </c>
      <c r="B49" s="25">
        <f t="shared" si="1"/>
        <v>44</v>
      </c>
      <c r="C49" s="15" t="s">
        <v>135</v>
      </c>
      <c r="D49" s="15" t="s">
        <v>17</v>
      </c>
      <c r="E49" s="19">
        <f>SUM(I49:AH49)</f>
        <v>10</v>
      </c>
      <c r="F49" s="20">
        <f>COUNTIF(I49:AH49,"=10")</f>
        <v>0</v>
      </c>
      <c r="G49" s="20">
        <f>COUNTIF(I49:AH49,"=9")</f>
        <v>0</v>
      </c>
      <c r="H49" s="20">
        <f>COUNTIF(I49:AH49,"=8")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>
        <v>7</v>
      </c>
      <c r="AF49" s="15"/>
      <c r="AG49" s="15">
        <v>3</v>
      </c>
      <c r="AH49" s="15"/>
    </row>
    <row r="50" spans="1:34" x14ac:dyDescent="0.25">
      <c r="A50" s="4" t="str">
        <f t="shared" si="0"/>
        <v xml:space="preserve"> </v>
      </c>
      <c r="B50" s="25">
        <f t="shared" si="1"/>
        <v>44</v>
      </c>
      <c r="C50" s="15" t="s">
        <v>142</v>
      </c>
      <c r="D50" s="15" t="s">
        <v>13</v>
      </c>
      <c r="E50" s="19">
        <f>SUM(I50:AH50)</f>
        <v>10</v>
      </c>
      <c r="F50" s="20">
        <f>COUNTIF(I50:AH50,"=10")</f>
        <v>0</v>
      </c>
      <c r="G50" s="20">
        <f>COUNTIF(I50:AH50,"=9")</f>
        <v>0</v>
      </c>
      <c r="H50" s="20">
        <f>COUNTIF(I50:AH50,"=8")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>
        <v>5</v>
      </c>
      <c r="AG50" s="15"/>
      <c r="AH50" s="15">
        <v>5</v>
      </c>
    </row>
    <row r="51" spans="1:34" x14ac:dyDescent="0.25">
      <c r="A51" s="4" t="str">
        <f t="shared" si="0"/>
        <v xml:space="preserve"> </v>
      </c>
      <c r="B51" s="25">
        <f t="shared" si="1"/>
        <v>47</v>
      </c>
      <c r="C51" s="15" t="s">
        <v>50</v>
      </c>
      <c r="D51" s="15" t="s">
        <v>11</v>
      </c>
      <c r="E51" s="19">
        <f>SUM(I51:AH51)</f>
        <v>9</v>
      </c>
      <c r="F51" s="20">
        <f>COUNTIF(I51:AH51,"=10")</f>
        <v>0</v>
      </c>
      <c r="G51" s="20">
        <f>COUNTIF(I51:AH51,"=9")</f>
        <v>1</v>
      </c>
      <c r="H51" s="20">
        <f>COUNTIF(I51:AH51,"=8")</f>
        <v>0</v>
      </c>
      <c r="I51" s="15"/>
      <c r="J51" s="15"/>
      <c r="K51" s="15"/>
      <c r="L51" s="15"/>
      <c r="M51" s="15"/>
      <c r="N51" s="15"/>
      <c r="O51" s="15">
        <v>9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</row>
    <row r="52" spans="1:34" x14ac:dyDescent="0.25">
      <c r="A52" s="4" t="str">
        <f t="shared" si="0"/>
        <v xml:space="preserve"> </v>
      </c>
      <c r="B52" s="25">
        <f t="shared" si="1"/>
        <v>47</v>
      </c>
      <c r="C52" s="15" t="s">
        <v>59</v>
      </c>
      <c r="D52" s="15" t="s">
        <v>13</v>
      </c>
      <c r="E52" s="19">
        <f>SUM(I52:AH52)</f>
        <v>9</v>
      </c>
      <c r="F52" s="20">
        <f>COUNTIF(I52:AH52,"=10")</f>
        <v>0</v>
      </c>
      <c r="G52" s="20">
        <f>COUNTIF(I52:AH52,"=9")</f>
        <v>0</v>
      </c>
      <c r="H52" s="20">
        <f>COUNTIF(I52:AH52,"=8")</f>
        <v>0</v>
      </c>
      <c r="I52" s="15"/>
      <c r="J52" s="15"/>
      <c r="K52" s="15"/>
      <c r="L52" s="15"/>
      <c r="M52" s="15"/>
      <c r="N52" s="15"/>
      <c r="O52" s="15">
        <v>5</v>
      </c>
      <c r="P52" s="15">
        <v>4</v>
      </c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x14ac:dyDescent="0.25">
      <c r="A53" s="4" t="str">
        <f t="shared" si="0"/>
        <v xml:space="preserve"> </v>
      </c>
      <c r="B53" s="25">
        <f t="shared" si="1"/>
        <v>49</v>
      </c>
      <c r="C53" s="15" t="s">
        <v>29</v>
      </c>
      <c r="D53" s="15" t="s">
        <v>11</v>
      </c>
      <c r="E53" s="19">
        <f>SUM(I53:AH53)</f>
        <v>8</v>
      </c>
      <c r="F53" s="20">
        <f>COUNTIF(I53:AH53,"=10")</f>
        <v>0</v>
      </c>
      <c r="G53" s="20">
        <f>COUNTIF(I53:AH53,"=9")</f>
        <v>0</v>
      </c>
      <c r="H53" s="20">
        <f>COUNTIF(I53:AH53,"=8")</f>
        <v>1</v>
      </c>
      <c r="I53" s="15"/>
      <c r="J53" s="15"/>
      <c r="K53" s="15">
        <v>8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 x14ac:dyDescent="0.25">
      <c r="A54" s="4" t="str">
        <f t="shared" si="0"/>
        <v xml:space="preserve"> </v>
      </c>
      <c r="B54" s="25">
        <f t="shared" si="1"/>
        <v>49</v>
      </c>
      <c r="C54" s="15" t="s">
        <v>129</v>
      </c>
      <c r="D54" s="15" t="s">
        <v>13</v>
      </c>
      <c r="E54" s="19">
        <f>SUM(I54:AH54)</f>
        <v>8</v>
      </c>
      <c r="F54" s="20">
        <f>COUNTIF(I54:AH54,"=10")</f>
        <v>0</v>
      </c>
      <c r="G54" s="20">
        <f>COUNTIF(I54:AH54,"=9")</f>
        <v>0</v>
      </c>
      <c r="H54" s="20">
        <f>COUNTIF(I54:AH54,"=8")</f>
        <v>1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>
        <v>8</v>
      </c>
      <c r="AE54" s="15"/>
      <c r="AF54" s="15"/>
      <c r="AG54" s="15"/>
      <c r="AH54" s="15"/>
    </row>
    <row r="55" spans="1:34" x14ac:dyDescent="0.25">
      <c r="A55" s="4" t="str">
        <f t="shared" si="0"/>
        <v xml:space="preserve"> </v>
      </c>
      <c r="B55" s="25">
        <f t="shared" si="1"/>
        <v>49</v>
      </c>
      <c r="C55" s="15" t="s">
        <v>56</v>
      </c>
      <c r="D55" s="15" t="s">
        <v>58</v>
      </c>
      <c r="E55" s="19">
        <f>SUM(I55:AH55)</f>
        <v>8</v>
      </c>
      <c r="F55" s="20">
        <f>COUNTIF(I55:AH55,"=10")</f>
        <v>0</v>
      </c>
      <c r="G55" s="20">
        <f>COUNTIF(I55:AH55,"=9")</f>
        <v>0</v>
      </c>
      <c r="H55" s="20">
        <f>COUNTIF(I55:AH55,"=8")</f>
        <v>0</v>
      </c>
      <c r="I55" s="15"/>
      <c r="J55" s="15"/>
      <c r="K55" s="15"/>
      <c r="L55" s="15"/>
      <c r="M55" s="15"/>
      <c r="N55" s="15"/>
      <c r="O55" s="15">
        <v>1</v>
      </c>
      <c r="P55" s="15">
        <v>7</v>
      </c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1:34" x14ac:dyDescent="0.25">
      <c r="A56" s="4" t="str">
        <f t="shared" si="0"/>
        <v xml:space="preserve"> </v>
      </c>
      <c r="B56" s="25">
        <f t="shared" si="1"/>
        <v>49</v>
      </c>
      <c r="C56" s="15" t="s">
        <v>109</v>
      </c>
      <c r="D56" s="15" t="s">
        <v>11</v>
      </c>
      <c r="E56" s="19">
        <f>SUM(I56:AH56)</f>
        <v>8</v>
      </c>
      <c r="F56" s="20">
        <f>COUNTIF(I56:AH56,"=10")</f>
        <v>0</v>
      </c>
      <c r="G56" s="20">
        <f>COUNTIF(I56:AH56,"=9")</f>
        <v>0</v>
      </c>
      <c r="H56" s="20">
        <f>COUNTIF(I56:AH56,"=8")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>
        <v>7</v>
      </c>
      <c r="AA56" s="15">
        <v>1</v>
      </c>
      <c r="AB56" s="15"/>
      <c r="AC56" s="15"/>
      <c r="AD56" s="15"/>
      <c r="AE56" s="15"/>
      <c r="AF56" s="15"/>
      <c r="AG56" s="15"/>
      <c r="AH56" s="15"/>
    </row>
    <row r="57" spans="1:34" x14ac:dyDescent="0.25">
      <c r="A57" s="4" t="str">
        <f t="shared" si="0"/>
        <v xml:space="preserve"> </v>
      </c>
      <c r="B57" s="25">
        <f t="shared" si="1"/>
        <v>53</v>
      </c>
      <c r="C57" s="16" t="s">
        <v>93</v>
      </c>
      <c r="D57" s="16" t="s">
        <v>69</v>
      </c>
      <c r="E57" s="19">
        <f>SUM(I57:AH57)</f>
        <v>7</v>
      </c>
      <c r="F57" s="20">
        <f>COUNTIF(I57:AH57,"=10")</f>
        <v>0</v>
      </c>
      <c r="G57" s="20">
        <f>COUNTIF(I57:AH57,"=9")</f>
        <v>0</v>
      </c>
      <c r="H57" s="20">
        <f>COUNTIF(I57:AH57,"=8")</f>
        <v>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  <c r="U57" s="15"/>
      <c r="V57" s="15">
        <v>5</v>
      </c>
      <c r="W57" s="15">
        <v>2</v>
      </c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</row>
    <row r="58" spans="1:34" x14ac:dyDescent="0.25">
      <c r="A58" s="4" t="str">
        <f t="shared" si="0"/>
        <v xml:space="preserve"> </v>
      </c>
      <c r="B58" s="25">
        <f t="shared" si="1"/>
        <v>53</v>
      </c>
      <c r="C58" s="15" t="s">
        <v>130</v>
      </c>
      <c r="D58" s="15" t="s">
        <v>131</v>
      </c>
      <c r="E58" s="19">
        <f>SUM(I58:AH58)</f>
        <v>7</v>
      </c>
      <c r="F58" s="20">
        <f>COUNTIF(I58:AH58,"=10")</f>
        <v>0</v>
      </c>
      <c r="G58" s="20">
        <f>COUNTIF(I58:AH58,"=9")</f>
        <v>0</v>
      </c>
      <c r="H58" s="20">
        <f>COUNTIF(I58:AH58,"=8")</f>
        <v>0</v>
      </c>
      <c r="I58" s="15"/>
      <c r="J58" s="15"/>
      <c r="K58" s="15"/>
      <c r="L58" s="15"/>
      <c r="M58" s="15"/>
      <c r="N58" s="15">
        <v>2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>
        <v>5</v>
      </c>
      <c r="AE58" s="15"/>
      <c r="AF58" s="15"/>
      <c r="AG58" s="15"/>
      <c r="AH58" s="15"/>
    </row>
    <row r="59" spans="1:34" x14ac:dyDescent="0.25">
      <c r="A59" s="4" t="str">
        <f t="shared" si="0"/>
        <v xml:space="preserve"> </v>
      </c>
      <c r="B59" s="25">
        <f t="shared" si="1"/>
        <v>53</v>
      </c>
      <c r="C59" s="15" t="s">
        <v>141</v>
      </c>
      <c r="D59" s="15" t="s">
        <v>120</v>
      </c>
      <c r="E59" s="19">
        <f>SUM(I59:AH59)</f>
        <v>7</v>
      </c>
      <c r="F59" s="20">
        <f>COUNTIF(I59:AH59,"=10")</f>
        <v>0</v>
      </c>
      <c r="G59" s="20">
        <f>COUNTIF(I59:AH59,"=9")</f>
        <v>0</v>
      </c>
      <c r="H59" s="20">
        <f>COUNTIF(I59:AH59,"=8")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>
        <v>7</v>
      </c>
      <c r="AG59" s="15"/>
      <c r="AH59" s="15"/>
    </row>
    <row r="60" spans="1:34" x14ac:dyDescent="0.25">
      <c r="A60" s="4" t="str">
        <f t="shared" si="0"/>
        <v xml:space="preserve"> </v>
      </c>
      <c r="B60" s="25">
        <f t="shared" si="1"/>
        <v>53</v>
      </c>
      <c r="C60" s="15" t="s">
        <v>148</v>
      </c>
      <c r="D60" s="15" t="s">
        <v>36</v>
      </c>
      <c r="E60" s="19">
        <f>SUM(I60:AH60)</f>
        <v>7</v>
      </c>
      <c r="F60" s="20">
        <f>COUNTIF(I60:AH60,"=10")</f>
        <v>0</v>
      </c>
      <c r="G60" s="20">
        <f>COUNTIF(I60:AH60,"=9")</f>
        <v>0</v>
      </c>
      <c r="H60" s="20">
        <f>COUNTIF(I60:AH60,"=8")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>
        <v>7</v>
      </c>
      <c r="AH60" s="15"/>
    </row>
    <row r="61" spans="1:34" x14ac:dyDescent="0.25">
      <c r="A61" s="4" t="str">
        <f t="shared" si="0"/>
        <v xml:space="preserve"> </v>
      </c>
      <c r="B61" s="25">
        <f t="shared" si="1"/>
        <v>53</v>
      </c>
      <c r="C61" s="15" t="s">
        <v>149</v>
      </c>
      <c r="D61" s="15" t="s">
        <v>36</v>
      </c>
      <c r="E61" s="19">
        <f>SUM(I61:AH61)</f>
        <v>7</v>
      </c>
      <c r="F61" s="20">
        <f>COUNTIF(I61:AH61,"=10")</f>
        <v>0</v>
      </c>
      <c r="G61" s="20">
        <f>COUNTIF(I61:AH61,"=9")</f>
        <v>0</v>
      </c>
      <c r="H61" s="20">
        <f>COUNTIF(I61:AH61,"=8")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v>5</v>
      </c>
      <c r="AH61" s="15">
        <v>2</v>
      </c>
    </row>
    <row r="62" spans="1:34" x14ac:dyDescent="0.25">
      <c r="A62" s="4" t="str">
        <f t="shared" si="0"/>
        <v>NY</v>
      </c>
      <c r="B62" s="25">
        <f t="shared" si="1"/>
        <v>53</v>
      </c>
      <c r="C62" s="16" t="s">
        <v>152</v>
      </c>
      <c r="D62" s="16" t="s">
        <v>11</v>
      </c>
      <c r="E62" s="19">
        <f>SUM(I62:AH62)</f>
        <v>7</v>
      </c>
      <c r="F62" s="20">
        <f>COUNTIF(I62:AH62,"=10")</f>
        <v>0</v>
      </c>
      <c r="G62" s="20">
        <f>COUNTIF(I62:AH62,"=9")</f>
        <v>0</v>
      </c>
      <c r="H62" s="20">
        <f>COUNTIF(I62:AH62,"=8")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>
        <v>7</v>
      </c>
    </row>
    <row r="63" spans="1:34" x14ac:dyDescent="0.25">
      <c r="A63" s="4" t="str">
        <f t="shared" si="0"/>
        <v xml:space="preserve"> </v>
      </c>
      <c r="B63" s="25">
        <f t="shared" si="1"/>
        <v>59</v>
      </c>
      <c r="C63" s="16" t="s">
        <v>27</v>
      </c>
      <c r="D63" s="16" t="s">
        <v>61</v>
      </c>
      <c r="E63" s="19">
        <f>SUM(I63:AH63)</f>
        <v>6</v>
      </c>
      <c r="F63" s="20">
        <f>COUNTIF(I63:AH63,"=10")</f>
        <v>0</v>
      </c>
      <c r="G63" s="20">
        <f>COUNTIF(I63:AH63,"=9")</f>
        <v>0</v>
      </c>
      <c r="H63" s="20">
        <f>COUNTIF(I63:AH63,"=8")</f>
        <v>0</v>
      </c>
      <c r="I63" s="15">
        <v>1</v>
      </c>
      <c r="J63" s="15"/>
      <c r="K63" s="15"/>
      <c r="L63" s="15">
        <v>3</v>
      </c>
      <c r="M63" s="15"/>
      <c r="N63" s="15"/>
      <c r="O63" s="15"/>
      <c r="P63" s="15">
        <v>2</v>
      </c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 x14ac:dyDescent="0.25">
      <c r="A64" s="4" t="str">
        <f t="shared" si="0"/>
        <v xml:space="preserve"> </v>
      </c>
      <c r="B64" s="25">
        <f t="shared" si="1"/>
        <v>59</v>
      </c>
      <c r="C64" s="15" t="s">
        <v>62</v>
      </c>
      <c r="D64" s="15" t="s">
        <v>63</v>
      </c>
      <c r="E64" s="19">
        <f>SUM(I64:AH64)</f>
        <v>6</v>
      </c>
      <c r="F64" s="20">
        <f>COUNTIF(I64:AH64,"=10")</f>
        <v>0</v>
      </c>
      <c r="G64" s="20">
        <f>COUNTIF(I64:AH64,"=9")</f>
        <v>0</v>
      </c>
      <c r="H64" s="20">
        <f>COUNTIF(I64:AH64,"=8")</f>
        <v>0</v>
      </c>
      <c r="I64" s="15"/>
      <c r="J64" s="15"/>
      <c r="K64" s="15"/>
      <c r="L64" s="15"/>
      <c r="M64" s="15"/>
      <c r="N64" s="15"/>
      <c r="O64" s="15"/>
      <c r="P64" s="15">
        <v>1</v>
      </c>
      <c r="Q64" s="15">
        <v>5</v>
      </c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1:34" x14ac:dyDescent="0.25">
      <c r="A65" s="4" t="str">
        <f t="shared" si="0"/>
        <v xml:space="preserve"> </v>
      </c>
      <c r="B65" s="25">
        <f t="shared" si="1"/>
        <v>59</v>
      </c>
      <c r="C65" s="16" t="s">
        <v>78</v>
      </c>
      <c r="D65" s="16" t="s">
        <v>11</v>
      </c>
      <c r="E65" s="19">
        <f>SUM(I65:AH65)</f>
        <v>6</v>
      </c>
      <c r="F65" s="20">
        <f>COUNTIF(I65:AH65,"=10")</f>
        <v>0</v>
      </c>
      <c r="G65" s="20">
        <f>COUNTIF(I65:AH65,"=9")</f>
        <v>0</v>
      </c>
      <c r="H65" s="20">
        <f>COUNTIF(I65:AH65,"=8")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>
        <v>6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</row>
    <row r="66" spans="1:34" x14ac:dyDescent="0.25">
      <c r="A66" s="4" t="str">
        <f t="shared" si="0"/>
        <v xml:space="preserve"> </v>
      </c>
      <c r="B66" s="25">
        <f t="shared" si="1"/>
        <v>59</v>
      </c>
      <c r="C66" s="16" t="s">
        <v>92</v>
      </c>
      <c r="D66" s="16" t="s">
        <v>11</v>
      </c>
      <c r="E66" s="19">
        <f>SUM(I66:AH66)</f>
        <v>6</v>
      </c>
      <c r="F66" s="20">
        <f>COUNTIF(I66:AH66,"=10")</f>
        <v>0</v>
      </c>
      <c r="G66" s="20">
        <f>COUNTIF(I66:AH66,"=9")</f>
        <v>0</v>
      </c>
      <c r="H66" s="20">
        <f>COUNTIF(I66:AH66,"=8")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>
        <v>6</v>
      </c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</row>
    <row r="67" spans="1:34" x14ac:dyDescent="0.25">
      <c r="A67" s="4" t="str">
        <f t="shared" si="0"/>
        <v xml:space="preserve"> </v>
      </c>
      <c r="B67" s="25">
        <f t="shared" si="1"/>
        <v>59</v>
      </c>
      <c r="C67" s="16" t="s">
        <v>86</v>
      </c>
      <c r="D67" s="16" t="s">
        <v>36</v>
      </c>
      <c r="E67" s="19">
        <f>SUM(I67:AH67)</f>
        <v>6</v>
      </c>
      <c r="F67" s="20">
        <f>COUNTIF(I67:AH67,"=10")</f>
        <v>0</v>
      </c>
      <c r="G67" s="20">
        <f>COUNTIF(I67:AH67,"=9")</f>
        <v>0</v>
      </c>
      <c r="H67" s="20">
        <f>COUNTIF(I67:AH67,"=8")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>
        <v>6</v>
      </c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1:34" x14ac:dyDescent="0.25">
      <c r="A68" s="4" t="str">
        <f t="shared" si="0"/>
        <v xml:space="preserve"> </v>
      </c>
      <c r="B68" s="25">
        <f t="shared" si="1"/>
        <v>64</v>
      </c>
      <c r="C68" s="16" t="s">
        <v>19</v>
      </c>
      <c r="D68" s="16" t="s">
        <v>20</v>
      </c>
      <c r="E68" s="19">
        <f>SUM(I68:AH68)</f>
        <v>5</v>
      </c>
      <c r="F68" s="20">
        <f>COUNTIF(I68:AH68,"=10")</f>
        <v>0</v>
      </c>
      <c r="G68" s="20">
        <f>COUNTIF(I68:AH68,"=9")</f>
        <v>0</v>
      </c>
      <c r="H68" s="20">
        <f>COUNTIF(I68:AH68,"=8")</f>
        <v>0</v>
      </c>
      <c r="I68" s="14">
        <v>5</v>
      </c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</row>
    <row r="69" spans="1:34" x14ac:dyDescent="0.25">
      <c r="A69" s="4" t="str">
        <f t="shared" si="0"/>
        <v xml:space="preserve"> </v>
      </c>
      <c r="B69" s="25">
        <f t="shared" si="1"/>
        <v>64</v>
      </c>
      <c r="C69" s="16" t="s">
        <v>37</v>
      </c>
      <c r="D69" s="16" t="s">
        <v>11</v>
      </c>
      <c r="E69" s="19">
        <f>SUM(I69:AH69)</f>
        <v>5</v>
      </c>
      <c r="F69" s="20">
        <f>COUNTIF(I69:AH69,"=10")</f>
        <v>0</v>
      </c>
      <c r="G69" s="20">
        <f>COUNTIF(I69:AH69,"=9")</f>
        <v>0</v>
      </c>
      <c r="H69" s="20">
        <f>COUNTIF(I69:AH69,"=8")</f>
        <v>0</v>
      </c>
      <c r="I69" s="15"/>
      <c r="J69" s="15"/>
      <c r="K69" s="15"/>
      <c r="L69" s="15">
        <v>1</v>
      </c>
      <c r="M69" s="15">
        <v>4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</row>
    <row r="70" spans="1:34" x14ac:dyDescent="0.25">
      <c r="A70" s="4" t="str">
        <f t="shared" ref="A70:A96" si="2">IF(SUM(I70:AG70)&lt;1,"NY"," ")</f>
        <v xml:space="preserve"> </v>
      </c>
      <c r="B70" s="25">
        <f t="shared" ref="B70:B96" si="3">_xlfn.RANK.EQ(E70,$E$5:$E$96,0)</f>
        <v>64</v>
      </c>
      <c r="C70" s="16" t="s">
        <v>87</v>
      </c>
      <c r="D70" s="16" t="s">
        <v>15</v>
      </c>
      <c r="E70" s="19">
        <f>SUM(I70:AH70)</f>
        <v>5</v>
      </c>
      <c r="F70" s="20">
        <f>COUNTIF(I70:AH70,"=10")</f>
        <v>0</v>
      </c>
      <c r="G70" s="20">
        <f>COUNTIF(I70:AH70,"=9")</f>
        <v>0</v>
      </c>
      <c r="H70" s="20">
        <f>COUNTIF(I70:AH70,"=8")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>
        <v>5</v>
      </c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1:34" x14ac:dyDescent="0.25">
      <c r="A71" s="4" t="str">
        <f t="shared" si="2"/>
        <v xml:space="preserve"> </v>
      </c>
      <c r="B71" s="25">
        <f t="shared" si="3"/>
        <v>64</v>
      </c>
      <c r="C71" s="15" t="s">
        <v>111</v>
      </c>
      <c r="D71" s="15" t="s">
        <v>11</v>
      </c>
      <c r="E71" s="19">
        <f>SUM(I71:AH71)</f>
        <v>5</v>
      </c>
      <c r="F71" s="20">
        <f>COUNTIF(I71:AH71,"=10")</f>
        <v>0</v>
      </c>
      <c r="G71" s="20">
        <f>COUNTIF(I71:AH71,"=9")</f>
        <v>0</v>
      </c>
      <c r="H71" s="20">
        <f>COUNTIF(I71:AH71,"=8")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>
        <v>5</v>
      </c>
      <c r="AA71" s="15"/>
      <c r="AB71" s="15"/>
      <c r="AC71" s="15"/>
      <c r="AD71" s="15"/>
      <c r="AE71" s="15"/>
      <c r="AF71" s="15"/>
      <c r="AG71" s="15"/>
      <c r="AH71" s="15"/>
    </row>
    <row r="72" spans="1:34" x14ac:dyDescent="0.25">
      <c r="A72" s="4" t="str">
        <f t="shared" si="2"/>
        <v xml:space="preserve"> </v>
      </c>
      <c r="B72" s="25">
        <f t="shared" si="3"/>
        <v>64</v>
      </c>
      <c r="C72" s="16" t="s">
        <v>104</v>
      </c>
      <c r="D72" s="16" t="s">
        <v>105</v>
      </c>
      <c r="E72" s="19">
        <f>SUM(I72:AH72)</f>
        <v>5</v>
      </c>
      <c r="F72" s="20">
        <f>COUNTIF(I72:AH72,"=10")</f>
        <v>0</v>
      </c>
      <c r="G72" s="20">
        <f>COUNTIF(I72:AH72,"=9")</f>
        <v>0</v>
      </c>
      <c r="H72" s="20">
        <f>COUNTIF(I72:AH72,"=8")</f>
        <v>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  <c r="U72" s="15"/>
      <c r="V72" s="15"/>
      <c r="W72" s="15"/>
      <c r="X72" s="15"/>
      <c r="Y72" s="15">
        <v>4</v>
      </c>
      <c r="Z72" s="15"/>
      <c r="AA72" s="15"/>
      <c r="AB72" s="15">
        <v>1</v>
      </c>
      <c r="AC72" s="15"/>
      <c r="AD72" s="15"/>
      <c r="AE72" s="15"/>
      <c r="AF72" s="15"/>
      <c r="AG72" s="15"/>
      <c r="AH72" s="15"/>
    </row>
    <row r="73" spans="1:34" x14ac:dyDescent="0.25">
      <c r="A73" s="4" t="str">
        <f t="shared" si="2"/>
        <v xml:space="preserve"> </v>
      </c>
      <c r="B73" s="25">
        <f t="shared" si="3"/>
        <v>64</v>
      </c>
      <c r="C73" s="16" t="s">
        <v>118</v>
      </c>
      <c r="D73" s="16" t="s">
        <v>11</v>
      </c>
      <c r="E73" s="19">
        <f>SUM(I73:AH73)</f>
        <v>5</v>
      </c>
      <c r="F73" s="20">
        <f>COUNTIF(I73:AH73,"=10")</f>
        <v>0</v>
      </c>
      <c r="G73" s="20">
        <f>COUNTIF(I73:AH73,"=9")</f>
        <v>0</v>
      </c>
      <c r="H73" s="20">
        <f>COUNTIF(I73:AH73,"=8")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>
        <v>3</v>
      </c>
      <c r="Z73" s="15"/>
      <c r="AA73" s="15"/>
      <c r="AB73" s="15"/>
      <c r="AC73" s="15">
        <v>2</v>
      </c>
      <c r="AD73" s="15"/>
      <c r="AE73" s="15"/>
      <c r="AF73" s="15"/>
      <c r="AG73" s="15"/>
      <c r="AH73" s="15"/>
    </row>
    <row r="74" spans="1:34" x14ac:dyDescent="0.25">
      <c r="A74" s="4" t="str">
        <f t="shared" si="2"/>
        <v xml:space="preserve"> </v>
      </c>
      <c r="B74" s="25">
        <f t="shared" si="3"/>
        <v>70</v>
      </c>
      <c r="C74" s="16" t="s">
        <v>21</v>
      </c>
      <c r="D74" s="16" t="s">
        <v>22</v>
      </c>
      <c r="E74" s="19">
        <f>SUM(I74:AH74)</f>
        <v>4</v>
      </c>
      <c r="F74" s="20">
        <f>COUNTIF(I74:AH74,"=10")</f>
        <v>0</v>
      </c>
      <c r="G74" s="20">
        <f>COUNTIF(I74:AH74,"=9")</f>
        <v>0</v>
      </c>
      <c r="H74" s="20">
        <f>COUNTIF(I74:AH74,"=8")</f>
        <v>0</v>
      </c>
      <c r="I74" s="14">
        <v>4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</row>
    <row r="75" spans="1:34" x14ac:dyDescent="0.25">
      <c r="A75" s="4" t="str">
        <f t="shared" si="2"/>
        <v xml:space="preserve"> </v>
      </c>
      <c r="B75" s="25">
        <f t="shared" si="3"/>
        <v>70</v>
      </c>
      <c r="C75" s="16" t="s">
        <v>100</v>
      </c>
      <c r="D75" s="16" t="s">
        <v>63</v>
      </c>
      <c r="E75" s="19">
        <f>SUM(I75:AH75)</f>
        <v>4</v>
      </c>
      <c r="F75" s="20">
        <f>COUNTIF(I75:AH75,"=10")</f>
        <v>0</v>
      </c>
      <c r="G75" s="20">
        <f>COUNTIF(I75:AH75,"=9")</f>
        <v>0</v>
      </c>
      <c r="H75" s="20">
        <f>COUNTIF(I75:AH75,"=8")</f>
        <v>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  <c r="U75" s="15"/>
      <c r="V75" s="15"/>
      <c r="W75" s="15"/>
      <c r="X75" s="15">
        <v>4</v>
      </c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1:34" x14ac:dyDescent="0.25">
      <c r="A76" s="4" t="str">
        <f t="shared" si="2"/>
        <v xml:space="preserve"> </v>
      </c>
      <c r="B76" s="25">
        <f t="shared" si="3"/>
        <v>70</v>
      </c>
      <c r="C76" s="15" t="s">
        <v>60</v>
      </c>
      <c r="D76" s="15" t="s">
        <v>11</v>
      </c>
      <c r="E76" s="19">
        <f>SUM(I76:AH76)</f>
        <v>4</v>
      </c>
      <c r="F76" s="20">
        <f>COUNTIF(I76:AH76,"=10")</f>
        <v>0</v>
      </c>
      <c r="G76" s="20">
        <f>COUNTIF(I76:AH76,"=9")</f>
        <v>0</v>
      </c>
      <c r="H76" s="20">
        <f>COUNTIF(I76:AH76,"=8")</f>
        <v>0</v>
      </c>
      <c r="I76" s="15"/>
      <c r="J76" s="15"/>
      <c r="K76" s="15"/>
      <c r="L76" s="15"/>
      <c r="M76" s="15"/>
      <c r="N76" s="15"/>
      <c r="O76" s="15"/>
      <c r="P76" s="15">
        <v>3</v>
      </c>
      <c r="Q76" s="15">
        <v>1</v>
      </c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4" x14ac:dyDescent="0.25">
      <c r="A77" s="4" t="str">
        <f t="shared" si="2"/>
        <v xml:space="preserve"> </v>
      </c>
      <c r="B77" s="25">
        <f t="shared" si="3"/>
        <v>70</v>
      </c>
      <c r="C77" s="16" t="s">
        <v>80</v>
      </c>
      <c r="D77" s="16" t="s">
        <v>11</v>
      </c>
      <c r="E77" s="19">
        <f>SUM(I77:AH77)</f>
        <v>4</v>
      </c>
      <c r="F77" s="20">
        <f>COUNTIF(I77:AH77,"=10")</f>
        <v>0</v>
      </c>
      <c r="G77" s="20">
        <f>COUNTIF(I77:AH77,"=9")</f>
        <v>0</v>
      </c>
      <c r="H77" s="20">
        <f>COUNTIF(I77:AH77,"=8")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>
        <v>4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1:34" x14ac:dyDescent="0.25">
      <c r="A78" s="4" t="str">
        <f t="shared" si="2"/>
        <v xml:space="preserve"> </v>
      </c>
      <c r="B78" s="25">
        <f t="shared" si="3"/>
        <v>70</v>
      </c>
      <c r="C78" s="15" t="s">
        <v>143</v>
      </c>
      <c r="D78" s="15" t="s">
        <v>144</v>
      </c>
      <c r="E78" s="19">
        <f>SUM(I78:AH78)</f>
        <v>4</v>
      </c>
      <c r="F78" s="20">
        <f>COUNTIF(I78:AH78,"=10")</f>
        <v>0</v>
      </c>
      <c r="G78" s="20">
        <f>COUNTIF(I78:AH78,"=9")</f>
        <v>0</v>
      </c>
      <c r="H78" s="20">
        <f>COUNTIF(I78:AH78,"=8")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>
        <v>4</v>
      </c>
      <c r="AG78" s="15"/>
      <c r="AH78" s="15"/>
    </row>
    <row r="79" spans="1:34" x14ac:dyDescent="0.25">
      <c r="A79" s="4" t="str">
        <f t="shared" si="2"/>
        <v xml:space="preserve"> </v>
      </c>
      <c r="B79" s="25">
        <f t="shared" si="3"/>
        <v>75</v>
      </c>
      <c r="C79" s="16" t="s">
        <v>23</v>
      </c>
      <c r="D79" s="16" t="s">
        <v>24</v>
      </c>
      <c r="E79" s="19">
        <f>SUM(I79:AH79)</f>
        <v>3</v>
      </c>
      <c r="F79" s="20">
        <f>COUNTIF(I79:AH79,"=10")</f>
        <v>0</v>
      </c>
      <c r="G79" s="20">
        <f>COUNTIF(I79:AH79,"=9")</f>
        <v>0</v>
      </c>
      <c r="H79" s="20">
        <f>COUNTIF(I79:AH79,"=8")</f>
        <v>0</v>
      </c>
      <c r="I79" s="15">
        <v>3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x14ac:dyDescent="0.25">
      <c r="A80" s="4" t="str">
        <f t="shared" si="2"/>
        <v xml:space="preserve"> </v>
      </c>
      <c r="B80" s="25">
        <f t="shared" si="3"/>
        <v>75</v>
      </c>
      <c r="C80" s="16" t="s">
        <v>106</v>
      </c>
      <c r="D80" s="16" t="s">
        <v>107</v>
      </c>
      <c r="E80" s="19">
        <f>SUM(I80:AH80)</f>
        <v>3</v>
      </c>
      <c r="F80" s="20">
        <f>COUNTIF(I80:AH80,"=10")</f>
        <v>0</v>
      </c>
      <c r="G80" s="20">
        <f>COUNTIF(I80:AH80,"=9")</f>
        <v>0</v>
      </c>
      <c r="H80" s="20">
        <f>COUNTIF(I80:AH80,"=8")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>
        <v>3</v>
      </c>
      <c r="Z80" s="15"/>
      <c r="AA80" s="15"/>
      <c r="AB80" s="15"/>
      <c r="AC80" s="15"/>
      <c r="AD80" s="15"/>
      <c r="AE80" s="15"/>
      <c r="AF80" s="15"/>
      <c r="AG80" s="15"/>
      <c r="AH80" s="15"/>
    </row>
    <row r="81" spans="1:34" x14ac:dyDescent="0.25">
      <c r="A81" s="4" t="str">
        <f t="shared" si="2"/>
        <v xml:space="preserve"> </v>
      </c>
      <c r="B81" s="25">
        <f t="shared" si="3"/>
        <v>75</v>
      </c>
      <c r="C81" s="15" t="s">
        <v>68</v>
      </c>
      <c r="D81" s="15" t="s">
        <v>69</v>
      </c>
      <c r="E81" s="19">
        <f>SUM(I81:AH81)</f>
        <v>3</v>
      </c>
      <c r="F81" s="20">
        <f>COUNTIF(I81:AH81,"=10")</f>
        <v>0</v>
      </c>
      <c r="G81" s="20">
        <f>COUNTIF(I81:AH81,"=9")</f>
        <v>0</v>
      </c>
      <c r="H81" s="20">
        <f>COUNTIF(I81:AH81,"=8")</f>
        <v>0</v>
      </c>
      <c r="I81" s="15"/>
      <c r="J81" s="15"/>
      <c r="K81" s="15"/>
      <c r="L81" s="15"/>
      <c r="M81" s="15"/>
      <c r="N81" s="15"/>
      <c r="O81" s="15"/>
      <c r="P81" s="15"/>
      <c r="Q81" s="15">
        <v>3</v>
      </c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</row>
    <row r="82" spans="1:34" x14ac:dyDescent="0.25">
      <c r="A82" s="4" t="str">
        <f t="shared" si="2"/>
        <v xml:space="preserve"> </v>
      </c>
      <c r="B82" s="25">
        <f t="shared" si="3"/>
        <v>75</v>
      </c>
      <c r="C82" s="16" t="s">
        <v>81</v>
      </c>
      <c r="D82" s="16" t="s">
        <v>82</v>
      </c>
      <c r="E82" s="19">
        <f>SUM(I82:AH82)</f>
        <v>3</v>
      </c>
      <c r="F82" s="20">
        <f>COUNTIF(I82:AH82,"=10")</f>
        <v>0</v>
      </c>
      <c r="G82" s="20">
        <f>COUNTIF(I82:AH82,"=9")</f>
        <v>0</v>
      </c>
      <c r="H82" s="20">
        <f>COUNTIF(I82:AH82,"=8")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>
        <v>3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</row>
    <row r="83" spans="1:34" x14ac:dyDescent="0.25">
      <c r="A83" s="4" t="str">
        <f t="shared" si="2"/>
        <v xml:space="preserve"> </v>
      </c>
      <c r="B83" s="25">
        <f t="shared" si="3"/>
        <v>75</v>
      </c>
      <c r="C83" s="15" t="s">
        <v>112</v>
      </c>
      <c r="D83" s="15" t="s">
        <v>17</v>
      </c>
      <c r="E83" s="19">
        <f>SUM(I83:AH83)</f>
        <v>3</v>
      </c>
      <c r="F83" s="20">
        <f>COUNTIF(I83:AH83,"=10")</f>
        <v>0</v>
      </c>
      <c r="G83" s="20">
        <f>COUNTIF(I83:AH83,"=9")</f>
        <v>0</v>
      </c>
      <c r="H83" s="20">
        <f>COUNTIF(I83:AH83,"=8")</f>
        <v>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>
        <v>3</v>
      </c>
      <c r="AA83" s="15"/>
      <c r="AB83" s="15"/>
      <c r="AC83" s="15"/>
      <c r="AD83" s="15"/>
      <c r="AE83" s="15"/>
      <c r="AF83" s="15"/>
      <c r="AG83" s="15"/>
      <c r="AH83" s="15"/>
    </row>
    <row r="84" spans="1:34" x14ac:dyDescent="0.25">
      <c r="A84" s="4" t="str">
        <f t="shared" si="2"/>
        <v xml:space="preserve"> </v>
      </c>
      <c r="B84" s="25">
        <f t="shared" si="3"/>
        <v>75</v>
      </c>
      <c r="C84" s="15" t="s">
        <v>122</v>
      </c>
      <c r="D84" s="15" t="s">
        <v>36</v>
      </c>
      <c r="E84" s="19">
        <f>SUM(I84:AH84)</f>
        <v>3</v>
      </c>
      <c r="F84" s="20">
        <f>COUNTIF(I84:AH84,"=10")</f>
        <v>0</v>
      </c>
      <c r="G84" s="20">
        <f>COUNTIF(I84:AH84,"=9")</f>
        <v>0</v>
      </c>
      <c r="H84" s="20">
        <f>COUNTIF(I84:AH84,"=8")</f>
        <v>0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>
        <v>3</v>
      </c>
      <c r="AC84" s="15"/>
      <c r="AD84" s="15"/>
      <c r="AE84" s="15"/>
      <c r="AF84" s="15"/>
      <c r="AG84" s="15"/>
      <c r="AH84" s="15"/>
    </row>
    <row r="85" spans="1:34" x14ac:dyDescent="0.25">
      <c r="A85" s="4" t="str">
        <f t="shared" si="2"/>
        <v xml:space="preserve"> </v>
      </c>
      <c r="B85" s="25">
        <f t="shared" si="3"/>
        <v>75</v>
      </c>
      <c r="C85" s="16" t="s">
        <v>136</v>
      </c>
      <c r="D85" s="16" t="s">
        <v>137</v>
      </c>
      <c r="E85" s="19">
        <f>SUM(I85:AH85)</f>
        <v>3</v>
      </c>
      <c r="F85" s="20">
        <f>COUNTIF(I85:AH85,"=10")</f>
        <v>0</v>
      </c>
      <c r="G85" s="20">
        <f>COUNTIF(I85:AH85,"=9")</f>
        <v>0</v>
      </c>
      <c r="H85" s="20">
        <f>COUNTIF(I85:AH85,"=8")</f>
        <v>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>
        <v>3</v>
      </c>
      <c r="AF85" s="15"/>
      <c r="AG85" s="15"/>
      <c r="AH85" s="15"/>
    </row>
    <row r="86" spans="1:34" x14ac:dyDescent="0.25">
      <c r="A86" s="4" t="str">
        <f t="shared" si="2"/>
        <v xml:space="preserve"> </v>
      </c>
      <c r="B86" s="25">
        <f t="shared" si="3"/>
        <v>75</v>
      </c>
      <c r="C86" s="15" t="s">
        <v>145</v>
      </c>
      <c r="D86" s="15" t="s">
        <v>63</v>
      </c>
      <c r="E86" s="19">
        <f>SUM(I86:AH86)</f>
        <v>3</v>
      </c>
      <c r="F86" s="20">
        <f>COUNTIF(I86:AH86,"=10")</f>
        <v>0</v>
      </c>
      <c r="G86" s="20">
        <f>COUNTIF(I86:AH86,"=9")</f>
        <v>0</v>
      </c>
      <c r="H86" s="20">
        <f>COUNTIF(I86:AH86,"=8")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>
        <v>3</v>
      </c>
      <c r="AG86" s="15"/>
      <c r="AH86" s="15"/>
    </row>
    <row r="87" spans="1:34" x14ac:dyDescent="0.25">
      <c r="A87" s="4" t="str">
        <f t="shared" si="2"/>
        <v xml:space="preserve"> </v>
      </c>
      <c r="B87" s="25">
        <f t="shared" si="3"/>
        <v>75</v>
      </c>
      <c r="C87" s="15" t="s">
        <v>146</v>
      </c>
      <c r="D87" s="15" t="s">
        <v>147</v>
      </c>
      <c r="E87" s="19">
        <f>SUM(I87:AH87)</f>
        <v>3</v>
      </c>
      <c r="F87" s="20">
        <f>COUNTIF(I87:AH87,"=10")</f>
        <v>0</v>
      </c>
      <c r="G87" s="20">
        <f>COUNTIF(I87:AH87,"=9")</f>
        <v>0</v>
      </c>
      <c r="H87" s="20">
        <f>COUNTIF(I87:AH87,"=8")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>
        <v>1</v>
      </c>
      <c r="AG87" s="15">
        <v>1</v>
      </c>
      <c r="AH87" s="15">
        <v>1</v>
      </c>
    </row>
    <row r="88" spans="1:34" x14ac:dyDescent="0.25">
      <c r="A88" s="4" t="str">
        <f t="shared" si="2"/>
        <v>NY</v>
      </c>
      <c r="B88" s="25">
        <f t="shared" si="3"/>
        <v>75</v>
      </c>
      <c r="C88" s="16" t="s">
        <v>153</v>
      </c>
      <c r="D88" s="15" t="s">
        <v>154</v>
      </c>
      <c r="E88" s="19">
        <f>SUM(I88:AH88)</f>
        <v>3</v>
      </c>
      <c r="F88" s="20">
        <f>COUNTIF(I88:AH88,"=10")</f>
        <v>0</v>
      </c>
      <c r="G88" s="20">
        <f>COUNTIF(I88:AH88,"=9")</f>
        <v>0</v>
      </c>
      <c r="H88" s="20">
        <f>COUNTIF(I88:AH88,"=8")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>
        <v>3</v>
      </c>
    </row>
    <row r="89" spans="1:34" x14ac:dyDescent="0.25">
      <c r="A89" s="4" t="str">
        <f t="shared" si="2"/>
        <v xml:space="preserve"> </v>
      </c>
      <c r="B89" s="25">
        <f t="shared" si="3"/>
        <v>85</v>
      </c>
      <c r="C89" s="15" t="s">
        <v>102</v>
      </c>
      <c r="D89" s="15" t="s">
        <v>31</v>
      </c>
      <c r="E89" s="19">
        <f>SUM(I89:AH89)</f>
        <v>2</v>
      </c>
      <c r="F89" s="20">
        <f>COUNTIF(I89:AH89,"=10")</f>
        <v>0</v>
      </c>
      <c r="G89" s="20">
        <f>COUNTIF(I89:AH89,"=9")</f>
        <v>0</v>
      </c>
      <c r="H89" s="20">
        <f>COUNTIF(I89:AH89,"=8")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>
        <v>2</v>
      </c>
      <c r="Y89" s="15"/>
      <c r="Z89" s="15"/>
      <c r="AA89" s="15"/>
      <c r="AB89" s="15"/>
      <c r="AC89" s="15"/>
      <c r="AD89" s="15"/>
      <c r="AE89" s="15"/>
      <c r="AF89" s="15"/>
      <c r="AG89" s="15"/>
      <c r="AH89" s="15"/>
    </row>
    <row r="90" spans="1:34" x14ac:dyDescent="0.25">
      <c r="A90" s="4" t="str">
        <f t="shared" si="2"/>
        <v xml:space="preserve"> </v>
      </c>
      <c r="B90" s="25">
        <f t="shared" si="3"/>
        <v>85</v>
      </c>
      <c r="C90" s="15" t="s">
        <v>94</v>
      </c>
      <c r="D90" s="15" t="s">
        <v>73</v>
      </c>
      <c r="E90" s="19">
        <f>SUM(I90:AH90)</f>
        <v>2</v>
      </c>
      <c r="F90" s="20">
        <f>COUNTIF(I90:AH90,"=10")</f>
        <v>0</v>
      </c>
      <c r="G90" s="20">
        <f>COUNTIF(I90:AH90,"=9")</f>
        <v>0</v>
      </c>
      <c r="H90" s="20">
        <f>COUNTIF(I90:AH90,"=8")</f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>
        <v>2</v>
      </c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</row>
    <row r="91" spans="1:34" x14ac:dyDescent="0.25">
      <c r="A91" s="4" t="str">
        <f t="shared" si="2"/>
        <v xml:space="preserve"> </v>
      </c>
      <c r="B91" s="25">
        <f t="shared" si="3"/>
        <v>85</v>
      </c>
      <c r="C91" s="16" t="s">
        <v>25</v>
      </c>
      <c r="D91" s="16" t="s">
        <v>26</v>
      </c>
      <c r="E91" s="19">
        <f>SUM(I91:AH91)</f>
        <v>2</v>
      </c>
      <c r="F91" s="20">
        <f>COUNTIF(I91:AH91,"=10")</f>
        <v>0</v>
      </c>
      <c r="G91" s="20">
        <f>COUNTIF(I91:AH91,"=9")</f>
        <v>0</v>
      </c>
      <c r="H91" s="20">
        <f>COUNTIF(I91:AH91,"=8")</f>
        <v>0</v>
      </c>
      <c r="I91" s="15">
        <v>2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</row>
    <row r="92" spans="1:34" x14ac:dyDescent="0.25">
      <c r="A92" s="4" t="str">
        <f t="shared" si="2"/>
        <v xml:space="preserve"> </v>
      </c>
      <c r="B92" s="25">
        <f t="shared" si="3"/>
        <v>85</v>
      </c>
      <c r="C92" s="16" t="s">
        <v>38</v>
      </c>
      <c r="D92" s="16" t="s">
        <v>15</v>
      </c>
      <c r="E92" s="19">
        <f>SUM(I92:AH92)</f>
        <v>2</v>
      </c>
      <c r="F92" s="20">
        <f>COUNTIF(I92:AH92,"=10")</f>
        <v>0</v>
      </c>
      <c r="G92" s="20">
        <f>COUNTIF(I92:AH92,"=9")</f>
        <v>0</v>
      </c>
      <c r="H92" s="20">
        <f>COUNTIF(I92:AH92,"=8")</f>
        <v>0</v>
      </c>
      <c r="I92" s="15"/>
      <c r="J92" s="15">
        <v>2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</row>
    <row r="93" spans="1:34" x14ac:dyDescent="0.25">
      <c r="A93" s="4" t="str">
        <f t="shared" si="2"/>
        <v xml:space="preserve"> </v>
      </c>
      <c r="B93" s="25">
        <f t="shared" si="3"/>
        <v>85</v>
      </c>
      <c r="C93" s="15" t="s">
        <v>123</v>
      </c>
      <c r="D93" s="15" t="s">
        <v>124</v>
      </c>
      <c r="E93" s="19">
        <f>SUM(I93:AH93)</f>
        <v>2</v>
      </c>
      <c r="F93" s="20">
        <f>COUNTIF(I93:AH93,"=10")</f>
        <v>0</v>
      </c>
      <c r="G93" s="20">
        <f>COUNTIF(I93:AH93,"=9")</f>
        <v>0</v>
      </c>
      <c r="H93" s="20">
        <f>COUNTIF(I93:AH93,"=8")</f>
        <v>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>
        <v>2</v>
      </c>
      <c r="AC93" s="15"/>
      <c r="AD93" s="15"/>
      <c r="AE93" s="15"/>
      <c r="AF93" s="15"/>
      <c r="AG93" s="15"/>
      <c r="AH93" s="15"/>
    </row>
    <row r="94" spans="1:34" x14ac:dyDescent="0.25">
      <c r="A94" s="4" t="str">
        <f t="shared" si="2"/>
        <v xml:space="preserve"> </v>
      </c>
      <c r="B94" s="25">
        <f t="shared" si="3"/>
        <v>85</v>
      </c>
      <c r="C94" s="15" t="s">
        <v>138</v>
      </c>
      <c r="D94" s="15" t="s">
        <v>36</v>
      </c>
      <c r="E94" s="19">
        <f>SUM(I94:AH94)</f>
        <v>2</v>
      </c>
      <c r="F94" s="20">
        <f>COUNTIF(I94:AH94,"=10")</f>
        <v>0</v>
      </c>
      <c r="G94" s="20">
        <f>COUNTIF(I94:AH94,"=9")</f>
        <v>0</v>
      </c>
      <c r="H94" s="20">
        <f>COUNTIF(I94:AH94,"=8")</f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>
        <v>2</v>
      </c>
      <c r="AF94" s="15"/>
      <c r="AG94" s="15"/>
      <c r="AH94" s="15"/>
    </row>
    <row r="95" spans="1:34" x14ac:dyDescent="0.25">
      <c r="A95" s="4" t="str">
        <f t="shared" si="2"/>
        <v xml:space="preserve"> </v>
      </c>
      <c r="B95" s="25">
        <f t="shared" si="3"/>
        <v>91</v>
      </c>
      <c r="C95" s="15" t="s">
        <v>39</v>
      </c>
      <c r="D95" s="15" t="s">
        <v>40</v>
      </c>
      <c r="E95" s="19">
        <f>SUM(I95:AH95)</f>
        <v>1</v>
      </c>
      <c r="F95" s="20">
        <f>COUNTIF(I95:AH95,"=10")</f>
        <v>0</v>
      </c>
      <c r="G95" s="20">
        <f>COUNTIF(I95:AH95,"=9")</f>
        <v>0</v>
      </c>
      <c r="H95" s="20">
        <f>COUNTIF(I95:AH95,"=8")</f>
        <v>0</v>
      </c>
      <c r="I95" s="15"/>
      <c r="J95" s="15">
        <v>1</v>
      </c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</row>
    <row r="96" spans="1:34" x14ac:dyDescent="0.25">
      <c r="A96" s="4" t="str">
        <f t="shared" si="2"/>
        <v xml:space="preserve"> </v>
      </c>
      <c r="B96" s="25">
        <f t="shared" si="3"/>
        <v>91</v>
      </c>
      <c r="C96" s="15" t="s">
        <v>114</v>
      </c>
      <c r="D96" s="15" t="s">
        <v>36</v>
      </c>
      <c r="E96" s="19">
        <f>SUM(I96:AH96)</f>
        <v>1</v>
      </c>
      <c r="F96" s="20">
        <f>COUNTIF(I96:AH96,"=10")</f>
        <v>0</v>
      </c>
      <c r="G96" s="20">
        <f>COUNTIF(I96:AH96,"=9")</f>
        <v>0</v>
      </c>
      <c r="H96" s="20">
        <f>COUNTIF(I96:AH96,"=8")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>
        <v>1</v>
      </c>
      <c r="AA96" s="15"/>
      <c r="AB96" s="15"/>
      <c r="AC96" s="15"/>
      <c r="AD96" s="15"/>
      <c r="AE96" s="15"/>
      <c r="AF96" s="15"/>
      <c r="AG96" s="15"/>
      <c r="AH96" s="15"/>
    </row>
    <row r="97" spans="2:34" x14ac:dyDescent="0.25">
      <c r="B97" s="25"/>
      <c r="C97" s="15"/>
      <c r="D97" s="15"/>
      <c r="E97" s="21">
        <f>SUM(E5:E65)</f>
        <v>1332</v>
      </c>
      <c r="F97" s="21">
        <f>SUM(F5:F65)</f>
        <v>26</v>
      </c>
      <c r="G97" s="21">
        <f>SUM(G5:G65)</f>
        <v>27</v>
      </c>
      <c r="H97" s="21">
        <f>SUM(H5:H65)</f>
        <v>27</v>
      </c>
      <c r="I97" s="14">
        <f>SUM(I5:I96)</f>
        <v>55</v>
      </c>
      <c r="J97" s="14">
        <f>SUM(J5:J96)</f>
        <v>55</v>
      </c>
      <c r="K97" s="14">
        <f>SUM(K5:K96)</f>
        <v>55</v>
      </c>
      <c r="L97" s="14">
        <f>SUM(L5:L96)</f>
        <v>55</v>
      </c>
      <c r="M97" s="14">
        <f>SUM(M5:M96)</f>
        <v>56</v>
      </c>
      <c r="N97" s="14">
        <f>SUM(N5:N96)</f>
        <v>55</v>
      </c>
      <c r="O97" s="14">
        <f>SUM(O5:O96)</f>
        <v>56</v>
      </c>
      <c r="P97" s="14">
        <f>SUM(P5:P96)</f>
        <v>55</v>
      </c>
      <c r="Q97" s="14">
        <f>SUM(Q5:Q96)</f>
        <v>55</v>
      </c>
      <c r="R97" s="14">
        <f>SUM(R5:R96)</f>
        <v>55</v>
      </c>
      <c r="S97" s="14">
        <f>SUM(S5:S96)</f>
        <v>56</v>
      </c>
      <c r="T97" s="14">
        <f>SUM(T5:T96)</f>
        <v>55</v>
      </c>
      <c r="U97" s="14">
        <f>SUM(U5:U96)</f>
        <v>55</v>
      </c>
      <c r="V97" s="14">
        <f>SUM(V5:V96)</f>
        <v>55</v>
      </c>
      <c r="W97" s="14">
        <f>SUM(W5:W96)</f>
        <v>56</v>
      </c>
      <c r="X97" s="14">
        <f>SUM(X5:X96)</f>
        <v>56</v>
      </c>
      <c r="Y97" s="14">
        <f>SUM(Y5:Y96)</f>
        <v>56</v>
      </c>
      <c r="Z97" s="14">
        <f>SUM(Z5:Z96)</f>
        <v>55</v>
      </c>
      <c r="AA97" s="14">
        <f>SUM(AA5:AA96)</f>
        <v>55</v>
      </c>
      <c r="AB97" s="14">
        <f>SUM(AB5:AB96)</f>
        <v>55</v>
      </c>
      <c r="AC97" s="14">
        <f>SUM(AC5:AC96)</f>
        <v>55</v>
      </c>
      <c r="AD97" s="14">
        <f>SUM(AD5:AD96)</f>
        <v>55</v>
      </c>
      <c r="AE97" s="14">
        <f>SUM(AE5:AE96)</f>
        <v>55</v>
      </c>
      <c r="AF97" s="14">
        <f>SUM(AF5:AF96)</f>
        <v>56</v>
      </c>
      <c r="AG97" s="14">
        <f>SUM(AG5:AG96)</f>
        <v>56</v>
      </c>
      <c r="AH97" s="14">
        <f>SUM(AH5:AH96)</f>
        <v>55</v>
      </c>
    </row>
    <row r="98" spans="2:34" x14ac:dyDescent="0.25">
      <c r="B98" s="25"/>
      <c r="C98" s="15"/>
      <c r="D98" s="15"/>
      <c r="E98" s="14"/>
      <c r="F98" s="15"/>
      <c r="G98" s="15"/>
      <c r="H98" s="15"/>
      <c r="I98" s="15"/>
      <c r="J98" s="15"/>
      <c r="K98" s="15"/>
      <c r="L98" s="15"/>
      <c r="M98" s="17" t="s">
        <v>44</v>
      </c>
      <c r="N98" s="17"/>
      <c r="O98" s="17" t="s">
        <v>44</v>
      </c>
      <c r="P98" s="17"/>
      <c r="Q98" s="17"/>
      <c r="R98" s="17"/>
      <c r="S98" s="17" t="s">
        <v>44</v>
      </c>
      <c r="T98" s="15"/>
      <c r="U98" s="15"/>
      <c r="V98" s="15"/>
      <c r="W98" s="15" t="s">
        <v>44</v>
      </c>
      <c r="X98" s="15" t="s">
        <v>44</v>
      </c>
      <c r="Y98" s="15" t="s">
        <v>44</v>
      </c>
      <c r="Z98" s="15"/>
      <c r="AA98" s="15"/>
      <c r="AB98" s="15"/>
      <c r="AC98" s="15"/>
      <c r="AD98" s="15"/>
      <c r="AE98" s="15"/>
      <c r="AF98" s="15" t="s">
        <v>44</v>
      </c>
      <c r="AG98" s="15" t="s">
        <v>44</v>
      </c>
      <c r="AH98" s="15"/>
    </row>
    <row r="99" spans="2:34" x14ac:dyDescent="0.25">
      <c r="E99" s="5"/>
      <c r="G99" s="3"/>
    </row>
    <row r="100" spans="2:34" x14ac:dyDescent="0.25">
      <c r="E100" s="5"/>
    </row>
    <row r="101" spans="2:34" x14ac:dyDescent="0.25">
      <c r="E101" s="5"/>
    </row>
    <row r="102" spans="2:34" x14ac:dyDescent="0.25">
      <c r="E102" s="5"/>
    </row>
    <row r="103" spans="2:34" x14ac:dyDescent="0.25">
      <c r="E103" s="5"/>
    </row>
  </sheetData>
  <sortState xmlns:xlrd2="http://schemas.microsoft.com/office/spreadsheetml/2017/richdata2" ref="A4:AH96">
    <sortCondition descending="1" ref="E4:E96"/>
    <sortCondition descending="1" ref="F4:F96"/>
    <sortCondition descending="1" ref="G4:G96"/>
    <sortCondition descending="1" ref="H4:H96"/>
  </sortState>
  <phoneticPr fontId="0" type="noConversion"/>
  <printOptions horizontalCentered="1" gridLines="1"/>
  <pageMargins left="0.39370078740157483" right="0.39370078740157483" top="0.78740157480314965" bottom="0.51181102362204722" header="0.51181102362204722" footer="0.51181102362204722"/>
  <pageSetup paperSize="9" pageOrder="overThenDown" orientation="landscape" horizontalDpi="300" verticalDpi="300" r:id="rId1"/>
  <headerFooter alignWithMargins="0">
    <oddHeader>&amp;L&amp;"Times New Roman,Kursiv"&amp;D&amp;R&amp;"Times New Roman,Kursiv"Side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EA9189-4305-4702-8007-917F0B984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798A58-8356-4287-B757-E51780B06BA1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C2602D2-FD16-4148-8176-6B4DF8F3793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50C968D-B7F9-4175-B980-4C100FE70C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Sprint-D21</vt:lpstr>
      <vt:lpstr>'Sprint-D21'!Utskriftstitler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Norges Idrettsforbund</dc:creator>
  <cp:lastModifiedBy>Blomseth, Stein</cp:lastModifiedBy>
  <cp:lastPrinted>2006-09-04T07:23:22Z</cp:lastPrinted>
  <dcterms:created xsi:type="dcterms:W3CDTF">2004-04-21T08:33:13Z</dcterms:created>
  <dcterms:modified xsi:type="dcterms:W3CDTF">2025-05-11T15:19:46Z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