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Orientering/Sprint/"/>
    </mc:Choice>
  </mc:AlternateContent>
  <xr:revisionPtr revIDLastSave="52" documentId="8_{37C935F7-7D4A-4288-BE00-1A01CBF5E9EE}" xr6:coauthVersionLast="47" xr6:coauthVersionMax="47" xr10:uidLastSave="{1C457ED4-B6D4-4EB6-B120-53F50E111EC8}"/>
  <bookViews>
    <workbookView xWindow="-110" yWindow="-110" windowWidth="19420" windowHeight="10300" xr2:uid="{00000000-000D-0000-FFFF-FFFF00000000}"/>
  </bookViews>
  <sheets>
    <sheet name="Knockoutsprint-H21" sheetId="1" r:id="rId1"/>
  </sheets>
  <definedNames>
    <definedName name="_Fill" hidden="1">'Knockoutsprint-H21'!#REF!</definedName>
    <definedName name="_Regression_Int" localSheetId="0" hidden="1">1</definedName>
    <definedName name="_Sort" hidden="1">'Knockoutsprint-H21'!$C$7:$D$24</definedName>
    <definedName name="_xlnm.Print_Titles" localSheetId="0">'Knockoutsprint-H21'!$B:$D,'Knockoutsprint-H21'!$2:$4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5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H38" i="1"/>
  <c r="G38" i="1"/>
  <c r="F38" i="1"/>
  <c r="E38" i="1"/>
  <c r="H36" i="1"/>
  <c r="G36" i="1"/>
  <c r="F36" i="1"/>
  <c r="E36" i="1"/>
  <c r="H34" i="1"/>
  <c r="G34" i="1"/>
  <c r="F34" i="1"/>
  <c r="E34" i="1"/>
  <c r="H30" i="1"/>
  <c r="G30" i="1"/>
  <c r="F30" i="1"/>
  <c r="E30" i="1"/>
  <c r="H27" i="1"/>
  <c r="G27" i="1"/>
  <c r="F27" i="1"/>
  <c r="E27" i="1"/>
  <c r="H35" i="1"/>
  <c r="G35" i="1"/>
  <c r="F35" i="1"/>
  <c r="E35" i="1"/>
  <c r="H18" i="1"/>
  <c r="G18" i="1"/>
  <c r="F18" i="1"/>
  <c r="E18" i="1"/>
  <c r="H19" i="1" l="1"/>
  <c r="G19" i="1"/>
  <c r="F19" i="1"/>
  <c r="E19" i="1"/>
  <c r="H33" i="1"/>
  <c r="G33" i="1"/>
  <c r="F33" i="1"/>
  <c r="E33" i="1"/>
  <c r="H24" i="1"/>
  <c r="G24" i="1"/>
  <c r="F24" i="1"/>
  <c r="E24" i="1"/>
  <c r="H22" i="1" l="1"/>
  <c r="G22" i="1"/>
  <c r="F22" i="1"/>
  <c r="E22" i="1"/>
  <c r="H32" i="1"/>
  <c r="G32" i="1"/>
  <c r="F32" i="1"/>
  <c r="E32" i="1"/>
  <c r="H28" i="1"/>
  <c r="G28" i="1"/>
  <c r="F28" i="1"/>
  <c r="E28" i="1"/>
  <c r="H20" i="1"/>
  <c r="G20" i="1"/>
  <c r="F20" i="1"/>
  <c r="E20" i="1"/>
  <c r="J40" i="1"/>
  <c r="K40" i="1"/>
  <c r="L40" i="1"/>
  <c r="M40" i="1"/>
  <c r="N40" i="1"/>
  <c r="O40" i="1"/>
  <c r="I40" i="1"/>
  <c r="H31" i="1"/>
  <c r="G31" i="1"/>
  <c r="F31" i="1"/>
  <c r="E31" i="1"/>
  <c r="H11" i="1"/>
  <c r="G11" i="1"/>
  <c r="F11" i="1"/>
  <c r="E11" i="1"/>
  <c r="H23" i="1"/>
  <c r="G23" i="1"/>
  <c r="F23" i="1"/>
  <c r="E23" i="1"/>
  <c r="H15" i="1" l="1"/>
  <c r="G15" i="1"/>
  <c r="F15" i="1"/>
  <c r="E15" i="1"/>
  <c r="H39" i="1"/>
  <c r="G39" i="1"/>
  <c r="F39" i="1"/>
  <c r="E39" i="1"/>
  <c r="H14" i="1"/>
  <c r="G14" i="1"/>
  <c r="F14" i="1"/>
  <c r="E14" i="1"/>
  <c r="H29" i="1"/>
  <c r="G29" i="1"/>
  <c r="F29" i="1"/>
  <c r="E29" i="1"/>
  <c r="H9" i="1"/>
  <c r="G9" i="1"/>
  <c r="F9" i="1"/>
  <c r="E9" i="1"/>
  <c r="H5" i="1"/>
  <c r="G5" i="1"/>
  <c r="F5" i="1"/>
  <c r="E5" i="1"/>
  <c r="H13" i="1"/>
  <c r="G13" i="1"/>
  <c r="F13" i="1"/>
  <c r="E13" i="1"/>
  <c r="H17" i="1"/>
  <c r="G17" i="1"/>
  <c r="F17" i="1"/>
  <c r="E17" i="1"/>
  <c r="H37" i="1" l="1"/>
  <c r="G37" i="1"/>
  <c r="F37" i="1"/>
  <c r="E37" i="1"/>
  <c r="H8" i="1"/>
  <c r="G8" i="1"/>
  <c r="F8" i="1"/>
  <c r="E8" i="1"/>
  <c r="H7" i="1"/>
  <c r="G7" i="1"/>
  <c r="F7" i="1"/>
  <c r="E7" i="1"/>
  <c r="H12" i="1"/>
  <c r="G12" i="1"/>
  <c r="F12" i="1"/>
  <c r="E12" i="1"/>
  <c r="H26" i="1"/>
  <c r="G26" i="1"/>
  <c r="F26" i="1"/>
  <c r="E26" i="1"/>
  <c r="H16" i="1"/>
  <c r="G16" i="1"/>
  <c r="F16" i="1"/>
  <c r="E16" i="1"/>
  <c r="H10" i="1"/>
  <c r="G10" i="1"/>
  <c r="F10" i="1"/>
  <c r="E10" i="1"/>
  <c r="H21" i="1"/>
  <c r="G21" i="1"/>
  <c r="F21" i="1"/>
  <c r="E21" i="1"/>
  <c r="H25" i="1"/>
  <c r="G25" i="1"/>
  <c r="F25" i="1"/>
  <c r="E25" i="1"/>
  <c r="H6" i="1"/>
  <c r="G6" i="1"/>
  <c r="F6" i="1"/>
  <c r="E6" i="1"/>
  <c r="B5" i="1" l="1"/>
</calcChain>
</file>

<file path=xl/sharedStrings.xml><?xml version="1.0" encoding="utf-8"?>
<sst xmlns="http://schemas.openxmlformats.org/spreadsheetml/2006/main" count="87" uniqueCount="64">
  <si>
    <t>(1.pl.=10 p, 2.pl.=9 p osv.)</t>
  </si>
  <si>
    <t>Antall</t>
  </si>
  <si>
    <t>Totalt</t>
  </si>
  <si>
    <t>gull</t>
  </si>
  <si>
    <t>sølv</t>
  </si>
  <si>
    <t>bronse</t>
  </si>
  <si>
    <t>NTNUI</t>
  </si>
  <si>
    <t>Øystein Kvaal Østerbø</t>
  </si>
  <si>
    <t>Fredrikstad SK</t>
  </si>
  <si>
    <t>Bækkelagets SK</t>
  </si>
  <si>
    <t>Gaute Hallan Steiwer</t>
  </si>
  <si>
    <t>Emil Ahlbäck</t>
  </si>
  <si>
    <t>Fossum IF</t>
  </si>
  <si>
    <t>Trond Einar Moen Pedersli</t>
  </si>
  <si>
    <t>OL Trollelg</t>
  </si>
  <si>
    <t>Ulrik Astrup Arnesen</t>
  </si>
  <si>
    <t>Oskar Størmer</t>
  </si>
  <si>
    <t>19</t>
  </si>
  <si>
    <t>20</t>
  </si>
  <si>
    <t>21</t>
  </si>
  <si>
    <t>22</t>
  </si>
  <si>
    <t>23</t>
  </si>
  <si>
    <t>24</t>
  </si>
  <si>
    <t>25</t>
  </si>
  <si>
    <t>Vegard Jarvis Westergård</t>
  </si>
  <si>
    <t>Heming</t>
  </si>
  <si>
    <t>Vegard Ølstad Dalberg</t>
  </si>
  <si>
    <t>Mattis Holt</t>
  </si>
  <si>
    <t>Freidig</t>
  </si>
  <si>
    <t>Eirik Langedal Breivik</t>
  </si>
  <si>
    <t>Tyrving IL</t>
  </si>
  <si>
    <t>Dag Blandkjenn</t>
  </si>
  <si>
    <t>Kristiansand OK</t>
  </si>
  <si>
    <t>Jørgen Baklid</t>
  </si>
  <si>
    <t>Henry McNulty</t>
  </si>
  <si>
    <t>Karl Fremstad</t>
  </si>
  <si>
    <t>Håvard Sandstad Eidsmo</t>
  </si>
  <si>
    <t>Jon Aukrust Osmoen</t>
  </si>
  <si>
    <t>Nydalens SK</t>
  </si>
  <si>
    <t>Markus Kjærner-Semb</t>
  </si>
  <si>
    <t>ok</t>
  </si>
  <si>
    <t>Audun Heimdal</t>
  </si>
  <si>
    <t>Mats Eidsmo</t>
  </si>
  <si>
    <t>Bojan Blumenstein</t>
  </si>
  <si>
    <t>Håkon Jarvis Drage</t>
  </si>
  <si>
    <t>Ralph Street</t>
  </si>
  <si>
    <t>Lukas Liland</t>
  </si>
  <si>
    <t>Niels Christian Hellerud</t>
  </si>
  <si>
    <t>Halden SK</t>
  </si>
  <si>
    <t>Elias Jonsson</t>
  </si>
  <si>
    <t>Cornelius Bjørk</t>
  </si>
  <si>
    <t>Mikkel Holt</t>
  </si>
  <si>
    <t>Sigurd Paulsen Vie</t>
  </si>
  <si>
    <t>Kasper Harlem Fosser</t>
  </si>
  <si>
    <t>Heming orientering</t>
  </si>
  <si>
    <t>Tobias Alstad</t>
  </si>
  <si>
    <t>Frol IL</t>
  </si>
  <si>
    <t>Isak Jonsson</t>
  </si>
  <si>
    <t>NM knockoutsprint, herrer senior (2019-2025)</t>
  </si>
  <si>
    <t>Alvaro Casado</t>
  </si>
  <si>
    <t>Alfred Bjørnerød</t>
  </si>
  <si>
    <t>OK Moss</t>
  </si>
  <si>
    <t>Anselm Reichenbach</t>
  </si>
  <si>
    <t>Simen Spets Storhov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</si>
</sst>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5" x14ac:knownFonts="1">
    <font>
      <sz val="10"/>
      <name val="Courie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164" fontId="0" fillId="0" borderId="0"/>
  </cellStyleXfs>
  <cellXfs count="24">
    <xf numFmtId="164" fontId="0" fillId="0" borderId="0" xfId="0"/>
    <xf numFmtId="164" fontId="1" fillId="0" borderId="0" xfId="0" applyFont="1"/>
    <xf numFmtId="15" fontId="1" fillId="0" borderId="0" xfId="0" applyNumberFormat="1" applyFont="1"/>
    <xf numFmtId="164" fontId="1" fillId="0" borderId="0" xfId="0" applyFont="1" applyAlignment="1" applyProtection="1">
      <alignment horizontal="left"/>
      <protection locked="0"/>
    </xf>
    <xf numFmtId="164" fontId="1" fillId="0" borderId="0" xfId="0" applyFont="1" applyAlignment="1">
      <alignment horizontal="center"/>
    </xf>
    <xf numFmtId="164" fontId="2" fillId="0" borderId="0" xfId="0" applyFont="1" applyAlignment="1">
      <alignment horizontal="center"/>
    </xf>
    <xf numFmtId="164" fontId="1" fillId="0" borderId="0" xfId="0" applyFont="1" applyProtection="1">
      <protection locked="0"/>
    </xf>
    <xf numFmtId="164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 applyProtection="1">
      <alignment horizontal="center"/>
      <protection locked="0"/>
    </xf>
    <xf numFmtId="164" fontId="3" fillId="0" borderId="0" xfId="0" applyFont="1"/>
    <xf numFmtId="164" fontId="2" fillId="2" borderId="0" xfId="0" applyFont="1" applyFill="1" applyAlignment="1">
      <alignment horizontal="center"/>
    </xf>
    <xf numFmtId="164" fontId="2" fillId="2" borderId="0" xfId="0" applyFont="1" applyFill="1" applyAlignment="1" applyProtection="1">
      <alignment horizontal="center"/>
      <protection locked="0"/>
    </xf>
    <xf numFmtId="164" fontId="2" fillId="2" borderId="1" xfId="0" applyFont="1" applyFill="1" applyBorder="1" applyAlignment="1" applyProtection="1">
      <alignment horizontal="center"/>
      <protection locked="0"/>
    </xf>
    <xf numFmtId="164" fontId="1" fillId="0" borderId="2" xfId="0" applyFont="1" applyBorder="1" applyProtection="1">
      <protection locked="0"/>
    </xf>
    <xf numFmtId="164" fontId="1" fillId="0" borderId="2" xfId="0" applyFont="1" applyBorder="1" applyAlignment="1" applyProtection="1">
      <alignment horizontal="left"/>
      <protection locked="0"/>
    </xf>
    <xf numFmtId="164" fontId="1" fillId="0" borderId="2" xfId="0" applyFont="1" applyBorder="1"/>
    <xf numFmtId="164" fontId="2" fillId="2" borderId="3" xfId="0" applyFont="1" applyFill="1" applyBorder="1" applyAlignment="1" applyProtection="1">
      <alignment horizontal="center"/>
      <protection locked="0"/>
    </xf>
    <xf numFmtId="164" fontId="2" fillId="2" borderId="3" xfId="0" applyFont="1" applyFill="1" applyBorder="1" applyAlignment="1">
      <alignment horizontal="center"/>
    </xf>
    <xf numFmtId="164" fontId="1" fillId="0" borderId="2" xfId="0" applyFont="1" applyBorder="1" applyAlignment="1">
      <alignment horizontal="left"/>
    </xf>
    <xf numFmtId="164" fontId="2" fillId="0" borderId="2" xfId="0" applyFont="1" applyBorder="1" applyAlignment="1" applyProtection="1">
      <alignment horizontal="center"/>
      <protection locked="0"/>
    </xf>
    <xf numFmtId="164" fontId="1" fillId="0" borderId="2" xfId="0" applyFont="1" applyBorder="1" applyAlignment="1" applyProtection="1">
      <alignment horizontal="center"/>
      <protection locked="0"/>
    </xf>
    <xf numFmtId="164" fontId="1" fillId="0" borderId="2" xfId="0" applyFont="1" applyBorder="1" applyAlignment="1">
      <alignment horizontal="center"/>
    </xf>
    <xf numFmtId="164" fontId="2" fillId="0" borderId="2" xfId="0" applyFont="1" applyBorder="1" applyAlignment="1">
      <alignment horizontal="center"/>
    </xf>
    <xf numFmtId="164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O46"/>
  <sheetViews>
    <sheetView showZeros="0" tabSelected="1" workbookViewId="0">
      <pane xSplit="4" ySplit="4" topLeftCell="E5" activePane="bottomRight" state="frozen"/>
      <selection pane="topRight" activeCell="D1" sqref="D1"/>
      <selection pane="bottomLeft" activeCell="A6" sqref="A6"/>
      <selection pane="bottomRight" activeCell="C28" sqref="C28"/>
    </sheetView>
  </sheetViews>
  <sheetFormatPr baseColWidth="10" defaultColWidth="9.5" defaultRowHeight="10" x14ac:dyDescent="0.2"/>
  <cols>
    <col min="1" max="1" width="2.25" style="4" bestFit="1" customWidth="1"/>
    <col min="2" max="2" width="4" style="1" customWidth="1"/>
    <col min="3" max="3" width="18.5" style="1" bestFit="1" customWidth="1"/>
    <col min="4" max="4" width="29.83203125" style="1" customWidth="1"/>
    <col min="5" max="5" width="4.75" style="1" bestFit="1" customWidth="1"/>
    <col min="6" max="6" width="5.4140625" style="1" customWidth="1"/>
    <col min="7" max="8" width="5.25" style="1" customWidth="1"/>
    <col min="9" max="15" width="3.4140625" style="1" customWidth="1"/>
    <col min="16" max="16384" width="9.5" style="1"/>
  </cols>
  <sheetData>
    <row r="1" spans="1:15" s="9" customFormat="1" ht="13" x14ac:dyDescent="0.3">
      <c r="A1" s="23"/>
      <c r="C1" s="9" t="s">
        <v>58</v>
      </c>
    </row>
    <row r="2" spans="1:15" x14ac:dyDescent="0.2">
      <c r="B2" s="2"/>
      <c r="D2" s="3" t="s">
        <v>0</v>
      </c>
    </row>
    <row r="3" spans="1:15" s="4" customFormat="1" ht="10.5" x14ac:dyDescent="0.25">
      <c r="E3" s="10"/>
      <c r="F3" s="11" t="s">
        <v>1</v>
      </c>
      <c r="G3" s="11" t="s">
        <v>1</v>
      </c>
      <c r="H3" s="11" t="s">
        <v>1</v>
      </c>
      <c r="I3" s="5"/>
      <c r="J3" s="5"/>
      <c r="K3" s="5"/>
      <c r="L3" s="5"/>
      <c r="M3" s="5"/>
      <c r="N3" s="5"/>
      <c r="O3" s="5"/>
    </row>
    <row r="4" spans="1:15" s="4" customFormat="1" ht="11" thickBot="1" x14ac:dyDescent="0.3">
      <c r="B4" s="7"/>
      <c r="C4" s="7"/>
      <c r="D4" s="7"/>
      <c r="E4" s="12" t="s">
        <v>2</v>
      </c>
      <c r="F4" s="12" t="s">
        <v>3</v>
      </c>
      <c r="G4" s="12" t="s">
        <v>4</v>
      </c>
      <c r="H4" s="12" t="s">
        <v>5</v>
      </c>
      <c r="I4" s="8" t="s">
        <v>17</v>
      </c>
      <c r="J4" s="8" t="s">
        <v>18</v>
      </c>
      <c r="K4" s="8" t="s">
        <v>19</v>
      </c>
      <c r="L4" s="8" t="s">
        <v>20</v>
      </c>
      <c r="M4" s="8" t="s">
        <v>21</v>
      </c>
      <c r="N4" s="8" t="s">
        <v>22</v>
      </c>
      <c r="O4" s="8" t="s">
        <v>23</v>
      </c>
    </row>
    <row r="5" spans="1:15" ht="11.25" customHeight="1" x14ac:dyDescent="0.25">
      <c r="A5" s="4" t="str">
        <f>IF(SUM(I5:N5)&lt;1,"NY"," ")</f>
        <v xml:space="preserve"> </v>
      </c>
      <c r="B5" s="19">
        <f>_xlfn.RANK.EQ(E5,$E$5:$E$39,0)</f>
        <v>1</v>
      </c>
      <c r="C5" s="15" t="s">
        <v>33</v>
      </c>
      <c r="D5" s="15" t="s">
        <v>6</v>
      </c>
      <c r="E5" s="16">
        <f>SUM(I5:O5)</f>
        <v>37</v>
      </c>
      <c r="F5" s="17">
        <f>COUNTIF(I5:O5,"=10")</f>
        <v>1</v>
      </c>
      <c r="G5" s="17">
        <f>COUNTIF(I5:O5,"=9")</f>
        <v>1</v>
      </c>
      <c r="H5" s="17">
        <f>COUNTIF(I5:O5,"=8")</f>
        <v>1</v>
      </c>
      <c r="I5" s="15"/>
      <c r="J5" s="15">
        <v>8</v>
      </c>
      <c r="K5" s="15"/>
      <c r="L5" s="15">
        <v>3</v>
      </c>
      <c r="M5" s="15">
        <v>7</v>
      </c>
      <c r="N5" s="15">
        <v>9</v>
      </c>
      <c r="O5" s="15">
        <v>10</v>
      </c>
    </row>
    <row r="6" spans="1:15" ht="11.25" customHeight="1" x14ac:dyDescent="0.25">
      <c r="A6" s="4" t="str">
        <f t="shared" ref="A6:A39" si="0">IF(SUM(I6:N6)&lt;1,"NY"," ")</f>
        <v xml:space="preserve"> </v>
      </c>
      <c r="B6" s="19">
        <f t="shared" ref="B6:B39" si="1">_xlfn.RANK.EQ(E6,$E$5:$E$39,0)</f>
        <v>1</v>
      </c>
      <c r="C6" s="18" t="s">
        <v>13</v>
      </c>
      <c r="D6" s="18" t="s">
        <v>14</v>
      </c>
      <c r="E6" s="16">
        <f>SUM(I6:O6)</f>
        <v>37</v>
      </c>
      <c r="F6" s="17">
        <f>COUNTIF(I6:O6,"=10")</f>
        <v>1</v>
      </c>
      <c r="G6" s="17">
        <f>COUNTIF(I6:O6,"=9")</f>
        <v>0</v>
      </c>
      <c r="H6" s="17">
        <f>COUNTIF(I6:O6,"=8")</f>
        <v>2</v>
      </c>
      <c r="I6" s="15">
        <v>10</v>
      </c>
      <c r="J6" s="15"/>
      <c r="K6" s="15">
        <v>8</v>
      </c>
      <c r="L6" s="15">
        <v>6</v>
      </c>
      <c r="M6" s="15">
        <v>8</v>
      </c>
      <c r="N6" s="15"/>
      <c r="O6" s="15">
        <v>5</v>
      </c>
    </row>
    <row r="7" spans="1:15" ht="11.25" customHeight="1" x14ac:dyDescent="0.25">
      <c r="A7" s="4" t="str">
        <f t="shared" si="0"/>
        <v xml:space="preserve"> </v>
      </c>
      <c r="B7" s="19">
        <f t="shared" si="1"/>
        <v>3</v>
      </c>
      <c r="C7" s="15" t="s">
        <v>15</v>
      </c>
      <c r="D7" s="15" t="s">
        <v>25</v>
      </c>
      <c r="E7" s="16">
        <f>SUM(I7:O7)</f>
        <v>31</v>
      </c>
      <c r="F7" s="17">
        <f>COUNTIF(I7:O7,"=10")</f>
        <v>1</v>
      </c>
      <c r="G7" s="17">
        <f>COUNTIF(I7:O7,"=9")</f>
        <v>1</v>
      </c>
      <c r="H7" s="17">
        <f>COUNTIF(I7:O7,"=8")</f>
        <v>0</v>
      </c>
      <c r="I7" s="15">
        <v>6</v>
      </c>
      <c r="J7" s="15">
        <v>4</v>
      </c>
      <c r="K7" s="15"/>
      <c r="L7" s="15"/>
      <c r="M7" s="15">
        <v>10</v>
      </c>
      <c r="N7" s="15">
        <v>2</v>
      </c>
      <c r="O7" s="15">
        <v>9</v>
      </c>
    </row>
    <row r="8" spans="1:15" ht="11.25" customHeight="1" x14ac:dyDescent="0.25">
      <c r="A8" s="4" t="str">
        <f t="shared" si="0"/>
        <v xml:space="preserve"> </v>
      </c>
      <c r="B8" s="19">
        <f t="shared" si="1"/>
        <v>4</v>
      </c>
      <c r="C8" s="15" t="s">
        <v>29</v>
      </c>
      <c r="D8" s="15" t="s">
        <v>6</v>
      </c>
      <c r="E8" s="16">
        <f>SUM(I8:O8)</f>
        <v>24</v>
      </c>
      <c r="F8" s="17">
        <f>COUNTIF(I8:O8,"=10")</f>
        <v>0</v>
      </c>
      <c r="G8" s="17">
        <f>COUNTIF(I8:O8,"=9")</f>
        <v>1</v>
      </c>
      <c r="H8" s="17">
        <f>COUNTIF(I8:O8,"=8")</f>
        <v>1</v>
      </c>
      <c r="I8" s="15">
        <v>1</v>
      </c>
      <c r="J8" s="15"/>
      <c r="K8" s="15"/>
      <c r="L8" s="15">
        <v>9</v>
      </c>
      <c r="M8" s="15">
        <v>6</v>
      </c>
      <c r="N8" s="15">
        <v>8</v>
      </c>
      <c r="O8" s="15"/>
    </row>
    <row r="9" spans="1:15" ht="11.25" customHeight="1" x14ac:dyDescent="0.25">
      <c r="A9" s="4" t="str">
        <f t="shared" si="0"/>
        <v xml:space="preserve"> </v>
      </c>
      <c r="B9" s="19">
        <f t="shared" si="1"/>
        <v>5</v>
      </c>
      <c r="C9" s="15" t="s">
        <v>34</v>
      </c>
      <c r="D9" s="15" t="s">
        <v>9</v>
      </c>
      <c r="E9" s="16">
        <f>SUM(I9:O9)</f>
        <v>16</v>
      </c>
      <c r="F9" s="17">
        <f>COUNTIF(I9:O9,"=10")</f>
        <v>0</v>
      </c>
      <c r="G9" s="17">
        <f>COUNTIF(I9:O9,"=9")</f>
        <v>0</v>
      </c>
      <c r="H9" s="17">
        <f>COUNTIF(I9:O9,"=8")</f>
        <v>0</v>
      </c>
      <c r="I9" s="15"/>
      <c r="J9" s="15">
        <v>7</v>
      </c>
      <c r="K9" s="15"/>
      <c r="L9" s="15"/>
      <c r="M9" s="15">
        <v>5</v>
      </c>
      <c r="N9" s="15">
        <v>4</v>
      </c>
      <c r="O9" s="15"/>
    </row>
    <row r="10" spans="1:15" ht="11.25" customHeight="1" x14ac:dyDescent="0.25">
      <c r="A10" s="4" t="str">
        <f t="shared" si="0"/>
        <v xml:space="preserve"> </v>
      </c>
      <c r="B10" s="19">
        <f t="shared" si="1"/>
        <v>6</v>
      </c>
      <c r="C10" s="15" t="s">
        <v>11</v>
      </c>
      <c r="D10" s="15" t="s">
        <v>12</v>
      </c>
      <c r="E10" s="16">
        <f>SUM(I10:O10)</f>
        <v>14</v>
      </c>
      <c r="F10" s="17">
        <f>COUNTIF(I10:O10,"=10")</f>
        <v>0</v>
      </c>
      <c r="G10" s="17">
        <f>COUNTIF(I10:O10,"=9")</f>
        <v>0</v>
      </c>
      <c r="H10" s="17">
        <f>COUNTIF(I10:O10,"=8")</f>
        <v>0</v>
      </c>
      <c r="I10" s="15">
        <v>7</v>
      </c>
      <c r="J10" s="15">
        <v>4</v>
      </c>
      <c r="K10" s="15">
        <v>3</v>
      </c>
      <c r="L10" s="15"/>
      <c r="M10" s="15"/>
      <c r="N10" s="15"/>
      <c r="O10" s="15"/>
    </row>
    <row r="11" spans="1:15" ht="11.25" customHeight="1" x14ac:dyDescent="0.25">
      <c r="A11" s="4" t="str">
        <f t="shared" si="0"/>
        <v xml:space="preserve"> </v>
      </c>
      <c r="B11" s="19">
        <f t="shared" si="1"/>
        <v>6</v>
      </c>
      <c r="C11" s="14" t="s">
        <v>42</v>
      </c>
      <c r="D11" s="14" t="s">
        <v>28</v>
      </c>
      <c r="E11" s="16">
        <f>SUM(I11:O11)</f>
        <v>14</v>
      </c>
      <c r="F11" s="17">
        <f>COUNTIF(I11:O11,"=10")</f>
        <v>0</v>
      </c>
      <c r="G11" s="17">
        <f>COUNTIF(I11:O11,"=9")</f>
        <v>0</v>
      </c>
      <c r="H11" s="17">
        <f>COUNTIF(I11:O11,"=8")</f>
        <v>0</v>
      </c>
      <c r="I11" s="13"/>
      <c r="J11" s="13"/>
      <c r="K11" s="13">
        <v>7</v>
      </c>
      <c r="L11" s="13"/>
      <c r="M11" s="13"/>
      <c r="N11" s="13">
        <v>7</v>
      </c>
      <c r="O11" s="13"/>
    </row>
    <row r="12" spans="1:15" ht="11.25" customHeight="1" x14ac:dyDescent="0.25">
      <c r="A12" s="4" t="str">
        <f t="shared" si="0"/>
        <v xml:space="preserve"> </v>
      </c>
      <c r="B12" s="19">
        <f t="shared" si="1"/>
        <v>8</v>
      </c>
      <c r="C12" s="14" t="s">
        <v>10</v>
      </c>
      <c r="D12" s="14" t="s">
        <v>8</v>
      </c>
      <c r="E12" s="16">
        <f>SUM(I12:O12)</f>
        <v>13</v>
      </c>
      <c r="F12" s="17">
        <f>COUNTIF(I12:O12,"=10")</f>
        <v>1</v>
      </c>
      <c r="G12" s="17">
        <f>COUNTIF(I12:O12,"=9")</f>
        <v>0</v>
      </c>
      <c r="H12" s="17">
        <f>COUNTIF(I12:O12,"=8")</f>
        <v>0</v>
      </c>
      <c r="I12" s="13">
        <v>3</v>
      </c>
      <c r="J12" s="13"/>
      <c r="K12" s="13">
        <v>10</v>
      </c>
      <c r="L12" s="13"/>
      <c r="M12" s="13"/>
      <c r="N12" s="13"/>
      <c r="O12" s="13"/>
    </row>
    <row r="13" spans="1:15" ht="11.25" customHeight="1" x14ac:dyDescent="0.25">
      <c r="A13" s="4" t="str">
        <f t="shared" si="0"/>
        <v xml:space="preserve"> </v>
      </c>
      <c r="B13" s="19">
        <f t="shared" si="1"/>
        <v>8</v>
      </c>
      <c r="C13" s="15" t="s">
        <v>31</v>
      </c>
      <c r="D13" s="15" t="s">
        <v>32</v>
      </c>
      <c r="E13" s="16">
        <f>SUM(I13:O13)</f>
        <v>13</v>
      </c>
      <c r="F13" s="17">
        <f>COUNTIF(I13:O13,"=10")</f>
        <v>0</v>
      </c>
      <c r="G13" s="17">
        <f>COUNTIF(I13:O13,"=9")</f>
        <v>1</v>
      </c>
      <c r="H13" s="17">
        <f>COUNTIF(I13:O13,"=8")</f>
        <v>0</v>
      </c>
      <c r="I13" s="15"/>
      <c r="J13" s="15">
        <v>9</v>
      </c>
      <c r="K13" s="15">
        <v>4</v>
      </c>
      <c r="L13" s="15"/>
      <c r="M13" s="15"/>
      <c r="N13" s="15"/>
      <c r="O13" s="15"/>
    </row>
    <row r="14" spans="1:15" ht="11.25" customHeight="1" x14ac:dyDescent="0.25">
      <c r="A14" s="4" t="str">
        <f t="shared" si="0"/>
        <v xml:space="preserve"> </v>
      </c>
      <c r="B14" s="19">
        <f t="shared" si="1"/>
        <v>8</v>
      </c>
      <c r="C14" s="15" t="s">
        <v>36</v>
      </c>
      <c r="D14" s="15" t="s">
        <v>28</v>
      </c>
      <c r="E14" s="16">
        <f>SUM(I14:O14)</f>
        <v>13</v>
      </c>
      <c r="F14" s="17">
        <f>COUNTIF(I14:O14,"=10")</f>
        <v>0</v>
      </c>
      <c r="G14" s="17">
        <f>COUNTIF(I14:O14,"=9")</f>
        <v>0</v>
      </c>
      <c r="H14" s="17">
        <f>COUNTIF(I14:O14,"=8")</f>
        <v>1</v>
      </c>
      <c r="I14" s="15"/>
      <c r="J14" s="15">
        <v>5</v>
      </c>
      <c r="K14" s="15"/>
      <c r="L14" s="15">
        <v>8</v>
      </c>
      <c r="M14" s="15"/>
      <c r="N14" s="15"/>
      <c r="O14" s="15"/>
    </row>
    <row r="15" spans="1:15" ht="11.25" customHeight="1" x14ac:dyDescent="0.25">
      <c r="A15" s="4" t="str">
        <f t="shared" si="0"/>
        <v xml:space="preserve"> </v>
      </c>
      <c r="B15" s="19">
        <f t="shared" si="1"/>
        <v>8</v>
      </c>
      <c r="C15" s="15" t="s">
        <v>39</v>
      </c>
      <c r="D15" s="15" t="s">
        <v>6</v>
      </c>
      <c r="E15" s="16">
        <f>SUM(I15:O15)</f>
        <v>13</v>
      </c>
      <c r="F15" s="17">
        <f>COUNTIF(I15:O15,"=10")</f>
        <v>0</v>
      </c>
      <c r="G15" s="17">
        <f>COUNTIF(I15:O15,"=9")</f>
        <v>0</v>
      </c>
      <c r="H15" s="17">
        <f>COUNTIF(I15:O15,"=8")</f>
        <v>0</v>
      </c>
      <c r="I15" s="15"/>
      <c r="J15" s="15">
        <v>1</v>
      </c>
      <c r="K15" s="15">
        <v>6</v>
      </c>
      <c r="L15" s="15"/>
      <c r="M15" s="15">
        <v>1</v>
      </c>
      <c r="N15" s="15">
        <v>5</v>
      </c>
      <c r="O15" s="15"/>
    </row>
    <row r="16" spans="1:15" ht="11.25" customHeight="1" x14ac:dyDescent="0.25">
      <c r="A16" s="4" t="str">
        <f t="shared" si="0"/>
        <v xml:space="preserve"> </v>
      </c>
      <c r="B16" s="19">
        <f t="shared" si="1"/>
        <v>12</v>
      </c>
      <c r="C16" s="14" t="s">
        <v>16</v>
      </c>
      <c r="D16" s="14" t="s">
        <v>12</v>
      </c>
      <c r="E16" s="16">
        <f>SUM(I16:O16)</f>
        <v>12</v>
      </c>
      <c r="F16" s="17">
        <f>COUNTIF(I16:O16,"=10")</f>
        <v>0</v>
      </c>
      <c r="G16" s="17">
        <f>COUNTIF(I16:O16,"=9")</f>
        <v>0</v>
      </c>
      <c r="H16" s="17">
        <f>COUNTIF(I16:O16,"=8")</f>
        <v>0</v>
      </c>
      <c r="I16" s="15">
        <v>5</v>
      </c>
      <c r="J16" s="15">
        <v>4</v>
      </c>
      <c r="K16" s="15"/>
      <c r="L16" s="15">
        <v>1</v>
      </c>
      <c r="M16" s="15">
        <v>2</v>
      </c>
      <c r="N16" s="15"/>
      <c r="O16" s="15"/>
    </row>
    <row r="17" spans="1:15" ht="11.25" customHeight="1" x14ac:dyDescent="0.25">
      <c r="A17" s="4" t="str">
        <f t="shared" si="0"/>
        <v xml:space="preserve"> </v>
      </c>
      <c r="B17" s="19">
        <f t="shared" si="1"/>
        <v>13</v>
      </c>
      <c r="C17" s="15" t="s">
        <v>44</v>
      </c>
      <c r="D17" s="15" t="s">
        <v>30</v>
      </c>
      <c r="E17" s="16">
        <f>SUM(I17:O17)</f>
        <v>11</v>
      </c>
      <c r="F17" s="17">
        <f>COUNTIF(I17:O17,"=10")</f>
        <v>1</v>
      </c>
      <c r="G17" s="17">
        <f>COUNTIF(I17:O17,"=9")</f>
        <v>0</v>
      </c>
      <c r="H17" s="17">
        <f>COUNTIF(I17:O17,"=8")</f>
        <v>0</v>
      </c>
      <c r="I17" s="15"/>
      <c r="J17" s="15">
        <v>10</v>
      </c>
      <c r="K17" s="15">
        <v>1</v>
      </c>
      <c r="L17" s="15"/>
      <c r="M17" s="15"/>
      <c r="N17" s="15"/>
      <c r="O17" s="15"/>
    </row>
    <row r="18" spans="1:15" ht="11.25" customHeight="1" x14ac:dyDescent="0.25">
      <c r="A18" s="4" t="str">
        <f t="shared" si="0"/>
        <v xml:space="preserve"> </v>
      </c>
      <c r="B18" s="19">
        <f t="shared" si="1"/>
        <v>13</v>
      </c>
      <c r="C18" s="14" t="s">
        <v>53</v>
      </c>
      <c r="D18" s="14" t="s">
        <v>54</v>
      </c>
      <c r="E18" s="16">
        <f>SUM(I18:O18)</f>
        <v>11</v>
      </c>
      <c r="F18" s="17">
        <f>COUNTIF(I18:O18,"=10")</f>
        <v>1</v>
      </c>
      <c r="G18" s="17">
        <f>COUNTIF(I18:O18,"=9")</f>
        <v>0</v>
      </c>
      <c r="H18" s="17">
        <f>COUNTIF(I18:O18,"=8")</f>
        <v>0</v>
      </c>
      <c r="I18" s="15"/>
      <c r="J18" s="15"/>
      <c r="K18" s="15"/>
      <c r="L18" s="15"/>
      <c r="M18" s="15"/>
      <c r="N18" s="15">
        <v>10</v>
      </c>
      <c r="O18" s="15">
        <v>1</v>
      </c>
    </row>
    <row r="19" spans="1:15" ht="11.25" customHeight="1" x14ac:dyDescent="0.25">
      <c r="A19" s="4" t="str">
        <f t="shared" si="0"/>
        <v xml:space="preserve"> </v>
      </c>
      <c r="B19" s="19">
        <f t="shared" si="1"/>
        <v>13</v>
      </c>
      <c r="C19" s="15" t="s">
        <v>52</v>
      </c>
      <c r="D19" s="15" t="s">
        <v>6</v>
      </c>
      <c r="E19" s="16">
        <f>SUM(I19:O19)</f>
        <v>11</v>
      </c>
      <c r="F19" s="17">
        <f>COUNTIF(I19:O19,"=10")</f>
        <v>0</v>
      </c>
      <c r="G19" s="17">
        <f>COUNTIF(I19:O19,"=9")</f>
        <v>0</v>
      </c>
      <c r="H19" s="17">
        <f>COUNTIF(I19:O19,"=8")</f>
        <v>1</v>
      </c>
      <c r="I19" s="15"/>
      <c r="J19" s="15"/>
      <c r="K19" s="15"/>
      <c r="L19" s="15"/>
      <c r="M19" s="15">
        <v>3</v>
      </c>
      <c r="N19" s="15"/>
      <c r="O19" s="15">
        <v>8</v>
      </c>
    </row>
    <row r="20" spans="1:15" ht="11.25" customHeight="1" x14ac:dyDescent="0.25">
      <c r="A20" s="4" t="str">
        <f t="shared" si="0"/>
        <v xml:space="preserve"> </v>
      </c>
      <c r="B20" s="19">
        <f t="shared" si="1"/>
        <v>16</v>
      </c>
      <c r="C20" s="15" t="s">
        <v>45</v>
      </c>
      <c r="D20" s="15" t="s">
        <v>9</v>
      </c>
      <c r="E20" s="16">
        <f>SUM(I20:O20)</f>
        <v>10</v>
      </c>
      <c r="F20" s="17">
        <f>COUNTIF(I20:O20,"=10")</f>
        <v>1</v>
      </c>
      <c r="G20" s="17">
        <f>COUNTIF(I20:O20,"=9")</f>
        <v>0</v>
      </c>
      <c r="H20" s="17">
        <f>COUNTIF(I20:O20,"=8")</f>
        <v>0</v>
      </c>
      <c r="I20" s="15"/>
      <c r="J20" s="15"/>
      <c r="K20" s="15"/>
      <c r="L20" s="15">
        <v>10</v>
      </c>
      <c r="M20" s="15"/>
      <c r="N20" s="15"/>
      <c r="O20" s="15"/>
    </row>
    <row r="21" spans="1:15" ht="11.25" customHeight="1" x14ac:dyDescent="0.25">
      <c r="A21" s="4" t="str">
        <f t="shared" si="0"/>
        <v xml:space="preserve"> </v>
      </c>
      <c r="B21" s="19">
        <f t="shared" si="1"/>
        <v>16</v>
      </c>
      <c r="C21" s="14" t="s">
        <v>24</v>
      </c>
      <c r="D21" s="14" t="s">
        <v>6</v>
      </c>
      <c r="E21" s="16">
        <f>SUM(I21:O21)</f>
        <v>10</v>
      </c>
      <c r="F21" s="17">
        <f>COUNTIF(I21:O21,"=10")</f>
        <v>0</v>
      </c>
      <c r="G21" s="17">
        <f>COUNTIF(I21:O21,"=9")</f>
        <v>1</v>
      </c>
      <c r="H21" s="17">
        <f>COUNTIF(I21:O21,"=8")</f>
        <v>0</v>
      </c>
      <c r="I21" s="15">
        <v>9</v>
      </c>
      <c r="J21" s="15">
        <v>1</v>
      </c>
      <c r="K21" s="15"/>
      <c r="L21" s="15"/>
      <c r="M21" s="15"/>
      <c r="N21" s="15"/>
      <c r="O21" s="15"/>
    </row>
    <row r="22" spans="1:15" ht="11.25" customHeight="1" x14ac:dyDescent="0.25">
      <c r="A22" s="4" t="str">
        <f t="shared" si="0"/>
        <v xml:space="preserve"> </v>
      </c>
      <c r="B22" s="19">
        <f t="shared" si="1"/>
        <v>16</v>
      </c>
      <c r="C22" s="14" t="s">
        <v>49</v>
      </c>
      <c r="D22" s="14" t="s">
        <v>38</v>
      </c>
      <c r="E22" s="16">
        <f>SUM(I22:O22)</f>
        <v>10</v>
      </c>
      <c r="F22" s="17">
        <f>COUNTIF(I22:O22,"=10")</f>
        <v>0</v>
      </c>
      <c r="G22" s="17">
        <f>COUNTIF(I22:O22,"=9")</f>
        <v>0</v>
      </c>
      <c r="H22" s="17">
        <f>COUNTIF(I22:O22,"=8")</f>
        <v>0</v>
      </c>
      <c r="I22" s="15"/>
      <c r="J22" s="15"/>
      <c r="K22" s="15"/>
      <c r="L22" s="15">
        <v>4</v>
      </c>
      <c r="M22" s="15"/>
      <c r="N22" s="15">
        <v>6</v>
      </c>
      <c r="O22" s="15"/>
    </row>
    <row r="23" spans="1:15" ht="11.25" customHeight="1" x14ac:dyDescent="0.25">
      <c r="A23" s="4" t="str">
        <f t="shared" si="0"/>
        <v xml:space="preserve"> </v>
      </c>
      <c r="B23" s="19">
        <f t="shared" si="1"/>
        <v>19</v>
      </c>
      <c r="C23" s="14" t="s">
        <v>41</v>
      </c>
      <c r="D23" s="14" t="s">
        <v>6</v>
      </c>
      <c r="E23" s="16">
        <f>SUM(I23:O23)</f>
        <v>9</v>
      </c>
      <c r="F23" s="17">
        <f>COUNTIF(I23:O23,"=10")</f>
        <v>0</v>
      </c>
      <c r="G23" s="17">
        <f>COUNTIF(I23:O23,"=9")</f>
        <v>1</v>
      </c>
      <c r="H23" s="17">
        <f>COUNTIF(I23:O23,"=8")</f>
        <v>0</v>
      </c>
      <c r="I23" s="13"/>
      <c r="J23" s="13"/>
      <c r="K23" s="13">
        <v>9</v>
      </c>
      <c r="L23" s="13"/>
      <c r="M23" s="13"/>
      <c r="N23" s="13"/>
      <c r="O23" s="13"/>
    </row>
    <row r="24" spans="1:15" ht="11.25" customHeight="1" x14ac:dyDescent="0.25">
      <c r="A24" s="4" t="str">
        <f t="shared" si="0"/>
        <v xml:space="preserve"> </v>
      </c>
      <c r="B24" s="19">
        <f t="shared" si="1"/>
        <v>19</v>
      </c>
      <c r="C24" s="15" t="s">
        <v>50</v>
      </c>
      <c r="D24" s="15" t="s">
        <v>9</v>
      </c>
      <c r="E24" s="16">
        <f>SUM(I24:O24)</f>
        <v>9</v>
      </c>
      <c r="F24" s="17">
        <f>COUNTIF(I24:O24,"=10")</f>
        <v>0</v>
      </c>
      <c r="G24" s="17">
        <f>COUNTIF(I24:O24,"=9")</f>
        <v>1</v>
      </c>
      <c r="H24" s="17">
        <f>COUNTIF(I24:O24,"=8")</f>
        <v>0</v>
      </c>
      <c r="I24" s="15"/>
      <c r="J24" s="15"/>
      <c r="K24" s="15"/>
      <c r="L24" s="15"/>
      <c r="M24" s="15">
        <v>9</v>
      </c>
      <c r="N24" s="15"/>
      <c r="O24" s="15"/>
    </row>
    <row r="25" spans="1:15" ht="11.25" customHeight="1" x14ac:dyDescent="0.25">
      <c r="A25" s="4" t="str">
        <f t="shared" si="0"/>
        <v xml:space="preserve"> </v>
      </c>
      <c r="B25" s="19">
        <f t="shared" si="1"/>
        <v>21</v>
      </c>
      <c r="C25" s="15" t="s">
        <v>7</v>
      </c>
      <c r="D25" s="15" t="s">
        <v>9</v>
      </c>
      <c r="E25" s="16">
        <f>SUM(I25:O25)</f>
        <v>8</v>
      </c>
      <c r="F25" s="17">
        <f>COUNTIF(I25:O25,"=10")</f>
        <v>0</v>
      </c>
      <c r="G25" s="17">
        <f>COUNTIF(I25:O25,"=9")</f>
        <v>0</v>
      </c>
      <c r="H25" s="17">
        <f>COUNTIF(I25:O25,"=8")</f>
        <v>1</v>
      </c>
      <c r="I25" s="15">
        <v>8</v>
      </c>
      <c r="J25" s="15"/>
      <c r="K25" s="15"/>
      <c r="L25" s="15"/>
      <c r="M25" s="15"/>
      <c r="N25" s="15"/>
      <c r="O25" s="15"/>
    </row>
    <row r="26" spans="1:15" ht="11.25" customHeight="1" x14ac:dyDescent="0.25">
      <c r="A26" s="4" t="str">
        <f t="shared" si="0"/>
        <v xml:space="preserve"> </v>
      </c>
      <c r="B26" s="19">
        <f t="shared" si="1"/>
        <v>21</v>
      </c>
      <c r="C26" s="14" t="s">
        <v>26</v>
      </c>
      <c r="D26" s="15" t="s">
        <v>9</v>
      </c>
      <c r="E26" s="16">
        <f>SUM(I26:O26)</f>
        <v>8</v>
      </c>
      <c r="F26" s="17">
        <f>COUNTIF(I26:O26,"=10")</f>
        <v>0</v>
      </c>
      <c r="G26" s="17">
        <f>COUNTIF(I26:O26,"=9")</f>
        <v>0</v>
      </c>
      <c r="H26" s="17">
        <f>COUNTIF(I26:O26,"=8")</f>
        <v>0</v>
      </c>
      <c r="I26" s="15">
        <v>4</v>
      </c>
      <c r="J26" s="15"/>
      <c r="K26" s="15">
        <v>2</v>
      </c>
      <c r="L26" s="15">
        <v>2</v>
      </c>
      <c r="M26" s="15"/>
      <c r="N26" s="15"/>
      <c r="O26" s="15"/>
    </row>
    <row r="27" spans="1:15" ht="11.25" customHeight="1" x14ac:dyDescent="0.25">
      <c r="A27" s="4" t="str">
        <f t="shared" si="0"/>
        <v xml:space="preserve"> </v>
      </c>
      <c r="B27" s="19">
        <f t="shared" si="1"/>
        <v>21</v>
      </c>
      <c r="C27" s="14" t="s">
        <v>57</v>
      </c>
      <c r="D27" s="14" t="s">
        <v>6</v>
      </c>
      <c r="E27" s="16">
        <f>SUM(I27:O27)</f>
        <v>8</v>
      </c>
      <c r="F27" s="17">
        <f>COUNTIF(I27:O27,"=10")</f>
        <v>0</v>
      </c>
      <c r="G27" s="17">
        <f>COUNTIF(I27:O27,"=9")</f>
        <v>0</v>
      </c>
      <c r="H27" s="17">
        <f>COUNTIF(I27:O27,"=8")</f>
        <v>0</v>
      </c>
      <c r="I27" s="15"/>
      <c r="J27" s="15"/>
      <c r="K27" s="15"/>
      <c r="L27" s="15"/>
      <c r="M27" s="15"/>
      <c r="N27" s="15">
        <v>1</v>
      </c>
      <c r="O27" s="15">
        <v>7</v>
      </c>
    </row>
    <row r="28" spans="1:15" ht="11.25" customHeight="1" x14ac:dyDescent="0.25">
      <c r="A28" s="4" t="str">
        <f t="shared" si="0"/>
        <v xml:space="preserve"> </v>
      </c>
      <c r="B28" s="19">
        <f t="shared" si="1"/>
        <v>24</v>
      </c>
      <c r="C28" s="15" t="s">
        <v>46</v>
      </c>
      <c r="D28" s="15" t="s">
        <v>38</v>
      </c>
      <c r="E28" s="16">
        <f>SUM(I28:O28)</f>
        <v>7</v>
      </c>
      <c r="F28" s="17">
        <f>COUNTIF(I28:O28,"=10")</f>
        <v>0</v>
      </c>
      <c r="G28" s="17">
        <f>COUNTIF(I28:O28,"=9")</f>
        <v>0</v>
      </c>
      <c r="H28" s="17">
        <f>COUNTIF(I28:O28,"=8")</f>
        <v>0</v>
      </c>
      <c r="I28" s="15"/>
      <c r="J28" s="15"/>
      <c r="K28" s="15"/>
      <c r="L28" s="15">
        <v>7</v>
      </c>
      <c r="M28" s="15"/>
      <c r="N28" s="15"/>
      <c r="O28" s="15"/>
    </row>
    <row r="29" spans="1:15" ht="11.25" customHeight="1" x14ac:dyDescent="0.25">
      <c r="A29" s="4" t="str">
        <f t="shared" si="0"/>
        <v xml:space="preserve"> </v>
      </c>
      <c r="B29" s="19">
        <f t="shared" si="1"/>
        <v>25</v>
      </c>
      <c r="C29" s="14" t="s">
        <v>35</v>
      </c>
      <c r="D29" s="14" t="s">
        <v>30</v>
      </c>
      <c r="E29" s="16">
        <f>SUM(I29:O29)</f>
        <v>6</v>
      </c>
      <c r="F29" s="17">
        <f>COUNTIF(I29:O29,"=10")</f>
        <v>0</v>
      </c>
      <c r="G29" s="17">
        <f>COUNTIF(I29:O29,"=9")</f>
        <v>0</v>
      </c>
      <c r="H29" s="17">
        <f>COUNTIF(I29:O29,"=8")</f>
        <v>0</v>
      </c>
      <c r="I29" s="15"/>
      <c r="J29" s="15">
        <v>6</v>
      </c>
      <c r="K29" s="15"/>
      <c r="L29" s="15"/>
      <c r="M29" s="15"/>
      <c r="N29" s="15"/>
      <c r="O29" s="15"/>
    </row>
    <row r="30" spans="1:15" ht="11.25" customHeight="1" x14ac:dyDescent="0.25">
      <c r="A30" s="4" t="str">
        <f t="shared" si="0"/>
        <v>NY</v>
      </c>
      <c r="B30" s="19">
        <f t="shared" si="1"/>
        <v>25</v>
      </c>
      <c r="C30" s="15" t="s">
        <v>59</v>
      </c>
      <c r="D30" s="15" t="s">
        <v>48</v>
      </c>
      <c r="E30" s="16">
        <f>SUM(I30:O30)</f>
        <v>6</v>
      </c>
      <c r="F30" s="17">
        <f>COUNTIF(I30:O30,"=10")</f>
        <v>0</v>
      </c>
      <c r="G30" s="17">
        <f>COUNTIF(I30:O30,"=9")</f>
        <v>0</v>
      </c>
      <c r="H30" s="17">
        <f>COUNTIF(I30:O30,"=8")</f>
        <v>0</v>
      </c>
      <c r="I30" s="15"/>
      <c r="J30" s="15"/>
      <c r="K30" s="15"/>
      <c r="L30" s="15"/>
      <c r="M30" s="15"/>
      <c r="N30" s="15"/>
      <c r="O30" s="15">
        <v>6</v>
      </c>
    </row>
    <row r="31" spans="1:15" ht="11.25" customHeight="1" x14ac:dyDescent="0.25">
      <c r="A31" s="4" t="str">
        <f t="shared" si="0"/>
        <v xml:space="preserve"> </v>
      </c>
      <c r="B31" s="19">
        <f t="shared" si="1"/>
        <v>27</v>
      </c>
      <c r="C31" s="14" t="s">
        <v>43</v>
      </c>
      <c r="D31" s="14" t="s">
        <v>38</v>
      </c>
      <c r="E31" s="16">
        <f>SUM(I31:O31)</f>
        <v>5</v>
      </c>
      <c r="F31" s="17">
        <f>COUNTIF(I31:O31,"=10")</f>
        <v>0</v>
      </c>
      <c r="G31" s="17">
        <f>COUNTIF(I31:O31,"=9")</f>
        <v>0</v>
      </c>
      <c r="H31" s="17">
        <f>COUNTIF(I31:O31,"=8")</f>
        <v>0</v>
      </c>
      <c r="I31" s="13"/>
      <c r="J31" s="13"/>
      <c r="K31" s="13">
        <v>5</v>
      </c>
      <c r="L31" s="13"/>
      <c r="M31" s="13"/>
      <c r="N31" s="13"/>
      <c r="O31" s="13"/>
    </row>
    <row r="32" spans="1:15" ht="11.25" customHeight="1" x14ac:dyDescent="0.25">
      <c r="A32" s="4" t="str">
        <f t="shared" si="0"/>
        <v xml:space="preserve"> </v>
      </c>
      <c r="B32" s="19">
        <f t="shared" si="1"/>
        <v>27</v>
      </c>
      <c r="C32" s="14" t="s">
        <v>47</v>
      </c>
      <c r="D32" s="14" t="s">
        <v>48</v>
      </c>
      <c r="E32" s="16">
        <f>SUM(I32:O32)</f>
        <v>5</v>
      </c>
      <c r="F32" s="17">
        <f>COUNTIF(I32:O32,"=10")</f>
        <v>0</v>
      </c>
      <c r="G32" s="17">
        <f>COUNTIF(I32:O32,"=9")</f>
        <v>0</v>
      </c>
      <c r="H32" s="17">
        <f>COUNTIF(I32:O32,"=8")</f>
        <v>0</v>
      </c>
      <c r="I32" s="15"/>
      <c r="J32" s="15"/>
      <c r="K32" s="15"/>
      <c r="L32" s="15">
        <v>5</v>
      </c>
      <c r="M32" s="15"/>
      <c r="N32" s="15"/>
      <c r="O32" s="15"/>
    </row>
    <row r="33" spans="1:15" ht="11.25" customHeight="1" x14ac:dyDescent="0.25">
      <c r="A33" s="4" t="str">
        <f t="shared" si="0"/>
        <v xml:space="preserve"> </v>
      </c>
      <c r="B33" s="19">
        <f t="shared" si="1"/>
        <v>29</v>
      </c>
      <c r="C33" s="14" t="s">
        <v>51</v>
      </c>
      <c r="D33" s="15" t="s">
        <v>28</v>
      </c>
      <c r="E33" s="16">
        <f>SUM(I33:O33)</f>
        <v>4</v>
      </c>
      <c r="F33" s="17">
        <f>COUNTIF(I33:O33,"=10")</f>
        <v>0</v>
      </c>
      <c r="G33" s="17">
        <f>COUNTIF(I33:O33,"=9")</f>
        <v>0</v>
      </c>
      <c r="H33" s="17">
        <f>COUNTIF(I33:O33,"=8")</f>
        <v>0</v>
      </c>
      <c r="I33" s="15"/>
      <c r="J33" s="15"/>
      <c r="K33" s="15"/>
      <c r="L33" s="15"/>
      <c r="M33" s="15">
        <v>4</v>
      </c>
      <c r="N33" s="15"/>
      <c r="O33" s="15"/>
    </row>
    <row r="34" spans="1:15" ht="11.25" customHeight="1" x14ac:dyDescent="0.25">
      <c r="A34" s="4" t="str">
        <f t="shared" si="0"/>
        <v>NY</v>
      </c>
      <c r="B34" s="19">
        <f t="shared" si="1"/>
        <v>29</v>
      </c>
      <c r="C34" s="15" t="s">
        <v>60</v>
      </c>
      <c r="D34" s="15" t="s">
        <v>61</v>
      </c>
      <c r="E34" s="16">
        <f>SUM(I34:O34)</f>
        <v>4</v>
      </c>
      <c r="F34" s="17">
        <f>COUNTIF(I34:O34,"=10")</f>
        <v>0</v>
      </c>
      <c r="G34" s="17">
        <f>COUNTIF(I34:O34,"=9")</f>
        <v>0</v>
      </c>
      <c r="H34" s="17">
        <f>COUNTIF(I34:O34,"=8")</f>
        <v>0</v>
      </c>
      <c r="I34" s="15"/>
      <c r="J34" s="15"/>
      <c r="K34" s="15"/>
      <c r="L34" s="15"/>
      <c r="M34" s="15"/>
      <c r="N34" s="15"/>
      <c r="O34" s="15">
        <v>4</v>
      </c>
    </row>
    <row r="35" spans="1:15" ht="11.25" customHeight="1" x14ac:dyDescent="0.25">
      <c r="A35" s="4" t="str">
        <f t="shared" si="0"/>
        <v xml:space="preserve"> </v>
      </c>
      <c r="B35" s="19">
        <f t="shared" si="1"/>
        <v>31</v>
      </c>
      <c r="C35" s="14" t="s">
        <v>55</v>
      </c>
      <c r="D35" s="14" t="s">
        <v>56</v>
      </c>
      <c r="E35" s="16">
        <f>SUM(I35:O35)</f>
        <v>3</v>
      </c>
      <c r="F35" s="17">
        <f>COUNTIF(I35:O35,"=10")</f>
        <v>0</v>
      </c>
      <c r="G35" s="17">
        <f>COUNTIF(I35:O35,"=9")</f>
        <v>0</v>
      </c>
      <c r="H35" s="17">
        <f>COUNTIF(I35:O35,"=8")</f>
        <v>0</v>
      </c>
      <c r="I35" s="15"/>
      <c r="J35" s="15"/>
      <c r="K35" s="15"/>
      <c r="L35" s="15"/>
      <c r="M35" s="15"/>
      <c r="N35" s="15">
        <v>3</v>
      </c>
      <c r="O35" s="15"/>
    </row>
    <row r="36" spans="1:15" ht="11.25" customHeight="1" x14ac:dyDescent="0.25">
      <c r="A36" s="4" t="str">
        <f t="shared" si="0"/>
        <v>NY</v>
      </c>
      <c r="B36" s="19">
        <f t="shared" si="1"/>
        <v>31</v>
      </c>
      <c r="C36" s="14" t="s">
        <v>62</v>
      </c>
      <c r="D36" s="15" t="s">
        <v>6</v>
      </c>
      <c r="E36" s="16">
        <f>SUM(I36:O36)</f>
        <v>3</v>
      </c>
      <c r="F36" s="17">
        <f>COUNTIF(I36:O36,"=10")</f>
        <v>0</v>
      </c>
      <c r="G36" s="17">
        <f>COUNTIF(I36:O36,"=9")</f>
        <v>0</v>
      </c>
      <c r="H36" s="17">
        <f>COUNTIF(I36:O36,"=8")</f>
        <v>0</v>
      </c>
      <c r="I36" s="15"/>
      <c r="J36" s="15"/>
      <c r="K36" s="15"/>
      <c r="L36" s="15"/>
      <c r="M36" s="15"/>
      <c r="N36" s="15"/>
      <c r="O36" s="15">
        <v>3</v>
      </c>
    </row>
    <row r="37" spans="1:15" ht="11.25" customHeight="1" x14ac:dyDescent="0.25">
      <c r="A37" s="4" t="str">
        <f t="shared" si="0"/>
        <v xml:space="preserve"> </v>
      </c>
      <c r="B37" s="19">
        <f t="shared" si="1"/>
        <v>33</v>
      </c>
      <c r="C37" s="15" t="s">
        <v>27</v>
      </c>
      <c r="D37" s="15" t="s">
        <v>28</v>
      </c>
      <c r="E37" s="16">
        <f>SUM(I37:O37)</f>
        <v>2</v>
      </c>
      <c r="F37" s="17">
        <f>COUNTIF(I37:O37,"=10")</f>
        <v>0</v>
      </c>
      <c r="G37" s="17">
        <f>COUNTIF(I37:O37,"=9")</f>
        <v>0</v>
      </c>
      <c r="H37" s="17">
        <f>COUNTIF(I37:O37,"=8")</f>
        <v>0</v>
      </c>
      <c r="I37" s="15">
        <v>2</v>
      </c>
      <c r="J37" s="15"/>
      <c r="K37" s="15"/>
      <c r="L37" s="15"/>
      <c r="M37" s="15"/>
      <c r="N37" s="15"/>
      <c r="O37" s="15"/>
    </row>
    <row r="38" spans="1:15" ht="11.25" customHeight="1" x14ac:dyDescent="0.25">
      <c r="A38" s="4" t="str">
        <f t="shared" si="0"/>
        <v>NY</v>
      </c>
      <c r="B38" s="19">
        <f t="shared" si="1"/>
        <v>33</v>
      </c>
      <c r="C38" s="15" t="s">
        <v>63</v>
      </c>
      <c r="D38" s="15" t="s">
        <v>28</v>
      </c>
      <c r="E38" s="16">
        <f>SUM(I38:O38)</f>
        <v>2</v>
      </c>
      <c r="F38" s="17">
        <f>COUNTIF(I38:O38,"=10")</f>
        <v>0</v>
      </c>
      <c r="G38" s="17">
        <f>COUNTIF(I38:O38,"=9")</f>
        <v>0</v>
      </c>
      <c r="H38" s="17">
        <f>COUNTIF(I38:O38,"=8")</f>
        <v>0</v>
      </c>
      <c r="I38" s="15"/>
      <c r="J38" s="15"/>
      <c r="K38" s="15"/>
      <c r="L38" s="15"/>
      <c r="M38" s="15"/>
      <c r="N38" s="15"/>
      <c r="O38" s="15">
        <v>2</v>
      </c>
    </row>
    <row r="39" spans="1:15" ht="11.25" customHeight="1" x14ac:dyDescent="0.25">
      <c r="A39" s="4" t="str">
        <f t="shared" si="0"/>
        <v xml:space="preserve"> </v>
      </c>
      <c r="B39" s="19">
        <f t="shared" si="1"/>
        <v>35</v>
      </c>
      <c r="C39" s="14" t="s">
        <v>37</v>
      </c>
      <c r="D39" s="14" t="s">
        <v>38</v>
      </c>
      <c r="E39" s="16">
        <f>SUM(I39:O39)</f>
        <v>1</v>
      </c>
      <c r="F39" s="17">
        <f>COUNTIF(I39:O39,"=10")</f>
        <v>0</v>
      </c>
      <c r="G39" s="17">
        <f>COUNTIF(I39:O39,"=9")</f>
        <v>0</v>
      </c>
      <c r="H39" s="17">
        <f>COUNTIF(I39:O39,"=8")</f>
        <v>0</v>
      </c>
      <c r="I39" s="13"/>
      <c r="J39" s="13">
        <v>1</v>
      </c>
      <c r="K39" s="13"/>
      <c r="L39" s="13"/>
      <c r="M39" s="13"/>
      <c r="N39" s="13"/>
      <c r="O39" s="13"/>
    </row>
    <row r="40" spans="1:15" ht="11.25" customHeight="1" x14ac:dyDescent="0.25">
      <c r="B40" s="19"/>
      <c r="C40" s="14"/>
      <c r="D40" s="14"/>
      <c r="E40" s="19"/>
      <c r="F40" s="22"/>
      <c r="G40" s="22"/>
      <c r="H40" s="22"/>
      <c r="I40" s="13">
        <f>SUM(I5:I39)</f>
        <v>55</v>
      </c>
      <c r="J40" s="13">
        <f>SUM(J5:J39)</f>
        <v>60</v>
      </c>
      <c r="K40" s="13">
        <f>SUM(K5:K39)</f>
        <v>55</v>
      </c>
      <c r="L40" s="13">
        <f>SUM(L5:L39)</f>
        <v>55</v>
      </c>
      <c r="M40" s="13">
        <f>SUM(M5:M39)</f>
        <v>55</v>
      </c>
      <c r="N40" s="13">
        <f>SUM(N5:N39)</f>
        <v>55</v>
      </c>
      <c r="O40" s="13">
        <f>SUM(O5:O39)</f>
        <v>55</v>
      </c>
    </row>
    <row r="41" spans="1:15" x14ac:dyDescent="0.2">
      <c r="B41" s="13"/>
      <c r="C41" s="15"/>
      <c r="D41" s="15"/>
      <c r="E41" s="20"/>
      <c r="F41" s="21"/>
      <c r="G41" s="21"/>
      <c r="H41" s="21"/>
      <c r="I41" s="21"/>
      <c r="J41" s="21" t="s">
        <v>40</v>
      </c>
      <c r="K41" s="21"/>
      <c r="L41" s="21"/>
      <c r="M41" s="21"/>
      <c r="N41" s="21"/>
      <c r="O41" s="21"/>
    </row>
    <row r="42" spans="1:15" x14ac:dyDescent="0.2">
      <c r="E42" s="6"/>
    </row>
    <row r="43" spans="1:15" x14ac:dyDescent="0.2">
      <c r="E43" s="6"/>
    </row>
    <row r="44" spans="1:15" x14ac:dyDescent="0.2">
      <c r="E44" s="6"/>
    </row>
    <row r="45" spans="1:15" x14ac:dyDescent="0.2">
      <c r="E45" s="6"/>
    </row>
    <row r="46" spans="1:15" x14ac:dyDescent="0.2">
      <c r="E46" s="6"/>
    </row>
  </sheetData>
  <sortState xmlns:xlrd2="http://schemas.microsoft.com/office/spreadsheetml/2017/richdata2" ref="A4:O39">
    <sortCondition descending="1" ref="E4:E39"/>
    <sortCondition descending="1" ref="F4:F39"/>
    <sortCondition descending="1" ref="G4:G39"/>
    <sortCondition descending="1" ref="H4:H39"/>
  </sortState>
  <phoneticPr fontId="0" type="noConversion"/>
  <printOptions horizontalCentered="1" gridLines="1"/>
  <pageMargins left="0.39370078740157483" right="0.39370078740157483" top="0.78740157480314965" bottom="0.51181102362204722" header="0.51181102362204722" footer="0.51181102362204722"/>
  <pageSetup paperSize="9" pageOrder="overThenDown" orientation="landscape" horizontalDpi="300" verticalDpi="300" r:id="rId1"/>
  <headerFooter alignWithMargins="0">
    <oddHeader>&amp;L&amp;"Times New Roman,Kursiv"&amp;D&amp;R&amp;"Times New Roman,Kursiv"Side 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1E9321-40F9-428B-A0AE-6C95500381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35734F-819C-4D34-A764-B02BAF51D2C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E1F9560-2396-4420-855E-862BB5BCBD9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FD6F71C-2E81-424C-A262-F20DDE687896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Knockoutsprint-H21</vt:lpstr>
      <vt:lpstr>'Knockoutsprint-H21'!Utskriftstitler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</dc:title>
  <dc:creator>Norges Idrettsforbund</dc:creator>
  <cp:lastModifiedBy>Blomseth, Stein</cp:lastModifiedBy>
  <cp:lastPrinted>2006-09-04T07:34:08Z</cp:lastPrinted>
  <dcterms:created xsi:type="dcterms:W3CDTF">2004-04-21T08:33:13Z</dcterms:created>
  <dcterms:modified xsi:type="dcterms:W3CDTF">2025-05-11T15:12:04Z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