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att og Ultra/"/>
    </mc:Choice>
  </mc:AlternateContent>
  <xr:revisionPtr revIDLastSave="67" documentId="8_{1BD7D064-34CE-4275-88CC-9EC79CA9DF7D}" xr6:coauthVersionLast="47" xr6:coauthVersionMax="47" xr10:uidLastSave="{11920647-E790-49B8-A337-07549798B9DB}"/>
  <bookViews>
    <workbookView xWindow="-110" yWindow="-110" windowWidth="19420" windowHeight="103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5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71" i="1"/>
  <c r="G171" i="1"/>
  <c r="F171" i="1"/>
  <c r="E171" i="1"/>
  <c r="H153" i="1"/>
  <c r="G153" i="1"/>
  <c r="F153" i="1"/>
  <c r="E153" i="1"/>
  <c r="H163" i="1"/>
  <c r="G163" i="1"/>
  <c r="F163" i="1"/>
  <c r="E163" i="1"/>
  <c r="H128" i="1"/>
  <c r="G128" i="1"/>
  <c r="F128" i="1"/>
  <c r="E128" i="1"/>
  <c r="H119" i="1"/>
  <c r="G119" i="1"/>
  <c r="F119" i="1"/>
  <c r="E119" i="1"/>
  <c r="H152" i="1"/>
  <c r="G152" i="1"/>
  <c r="F152" i="1"/>
  <c r="E152" i="1"/>
  <c r="E138" i="1"/>
  <c r="F138" i="1"/>
  <c r="G138" i="1"/>
  <c r="H138" i="1"/>
  <c r="H93" i="1"/>
  <c r="G93" i="1"/>
  <c r="F93" i="1"/>
  <c r="E93" i="1"/>
  <c r="H78" i="1"/>
  <c r="G78" i="1"/>
  <c r="F78" i="1"/>
  <c r="E78" i="1"/>
  <c r="H36" i="1"/>
  <c r="G36" i="1"/>
  <c r="F36" i="1"/>
  <c r="E36" i="1"/>
  <c r="H101" i="1" l="1"/>
  <c r="G101" i="1"/>
  <c r="F101" i="1"/>
  <c r="E101" i="1"/>
  <c r="E183" i="1"/>
  <c r="E48" i="1"/>
  <c r="E162" i="1"/>
  <c r="E118" i="1"/>
  <c r="E37" i="1"/>
  <c r="E182" i="1"/>
  <c r="E181" i="1"/>
  <c r="E180" i="1"/>
  <c r="E179" i="1"/>
  <c r="E178" i="1"/>
  <c r="E177" i="1"/>
  <c r="E176" i="1"/>
  <c r="E175" i="1"/>
  <c r="E174" i="1"/>
  <c r="E173" i="1"/>
  <c r="E172" i="1"/>
  <c r="E170" i="1"/>
  <c r="E169" i="1"/>
  <c r="E168" i="1"/>
  <c r="E167" i="1"/>
  <c r="E166" i="1"/>
  <c r="E165" i="1"/>
  <c r="E164" i="1"/>
  <c r="E161" i="1"/>
  <c r="E160" i="1"/>
  <c r="E159" i="1"/>
  <c r="E158" i="1"/>
  <c r="E157" i="1"/>
  <c r="E156" i="1"/>
  <c r="E155" i="1"/>
  <c r="E154" i="1"/>
  <c r="E151" i="1"/>
  <c r="E137" i="1"/>
  <c r="E150" i="1"/>
  <c r="E149" i="1"/>
  <c r="E148" i="1"/>
  <c r="E147" i="1"/>
  <c r="E84" i="1"/>
  <c r="E146" i="1"/>
  <c r="E145" i="1"/>
  <c r="E144" i="1"/>
  <c r="E143" i="1"/>
  <c r="E142" i="1"/>
  <c r="E141" i="1"/>
  <c r="E140" i="1"/>
  <c r="E139" i="1"/>
  <c r="E136" i="1"/>
  <c r="E135" i="1"/>
  <c r="E134" i="1"/>
  <c r="E133" i="1"/>
  <c r="E132" i="1"/>
  <c r="E131" i="1"/>
  <c r="E130" i="1"/>
  <c r="E129" i="1"/>
  <c r="E88" i="1"/>
  <c r="E127" i="1"/>
  <c r="E126" i="1"/>
  <c r="E125" i="1"/>
  <c r="E124" i="1"/>
  <c r="E123" i="1"/>
  <c r="E122" i="1"/>
  <c r="E121" i="1"/>
  <c r="E120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0" i="1"/>
  <c r="E99" i="1"/>
  <c r="E98" i="1"/>
  <c r="E97" i="1"/>
  <c r="E96" i="1"/>
  <c r="E95" i="1"/>
  <c r="E94" i="1"/>
  <c r="E92" i="1"/>
  <c r="E91" i="1"/>
  <c r="E90" i="1"/>
  <c r="E89" i="1"/>
  <c r="E87" i="1"/>
  <c r="E86" i="1"/>
  <c r="E85" i="1"/>
  <c r="E83" i="1"/>
  <c r="E82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31" i="1"/>
  <c r="E50" i="1"/>
  <c r="E49" i="1"/>
  <c r="E47" i="1"/>
  <c r="E46" i="1"/>
  <c r="E33" i="1"/>
  <c r="E45" i="1"/>
  <c r="E44" i="1"/>
  <c r="E43" i="1"/>
  <c r="E42" i="1"/>
  <c r="E41" i="1"/>
  <c r="E40" i="1"/>
  <c r="E39" i="1"/>
  <c r="E38" i="1"/>
  <c r="E35" i="1"/>
  <c r="E34" i="1"/>
  <c r="E32" i="1"/>
  <c r="E30" i="1"/>
  <c r="E29" i="1"/>
  <c r="E28" i="1"/>
  <c r="E27" i="1"/>
  <c r="E26" i="1"/>
  <c r="E25" i="1"/>
  <c r="E18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  <c r="E8" i="1"/>
  <c r="E9" i="1"/>
  <c r="E7" i="1"/>
  <c r="E6" i="1"/>
  <c r="E5" i="1"/>
  <c r="H162" i="1"/>
  <c r="G162" i="1"/>
  <c r="F162" i="1"/>
  <c r="H118" i="1"/>
  <c r="G118" i="1"/>
  <c r="F118" i="1"/>
  <c r="H48" i="1"/>
  <c r="G48" i="1"/>
  <c r="F48" i="1"/>
  <c r="H37" i="1"/>
  <c r="G37" i="1"/>
  <c r="F37" i="1"/>
  <c r="H183" i="1"/>
  <c r="G183" i="1"/>
  <c r="F183" i="1"/>
  <c r="H182" i="1"/>
  <c r="G182" i="1"/>
  <c r="F182" i="1"/>
  <c r="H181" i="1"/>
  <c r="G181" i="1"/>
  <c r="F181" i="1"/>
  <c r="H180" i="1"/>
  <c r="G180" i="1"/>
  <c r="F180" i="1"/>
  <c r="H179" i="1"/>
  <c r="G179" i="1"/>
  <c r="F179" i="1"/>
  <c r="H178" i="1"/>
  <c r="G178" i="1"/>
  <c r="F178" i="1"/>
  <c r="H177" i="1"/>
  <c r="G177" i="1"/>
  <c r="F177" i="1"/>
  <c r="H176" i="1"/>
  <c r="G176" i="1"/>
  <c r="F176" i="1"/>
  <c r="H175" i="1"/>
  <c r="G175" i="1"/>
  <c r="F175" i="1"/>
  <c r="H174" i="1"/>
  <c r="G174" i="1"/>
  <c r="F174" i="1"/>
  <c r="H173" i="1"/>
  <c r="G173" i="1"/>
  <c r="F173" i="1"/>
  <c r="H172" i="1"/>
  <c r="G172" i="1"/>
  <c r="F172" i="1"/>
  <c r="H170" i="1"/>
  <c r="G170" i="1"/>
  <c r="F170" i="1"/>
  <c r="H169" i="1"/>
  <c r="G169" i="1"/>
  <c r="F169" i="1"/>
  <c r="H168" i="1"/>
  <c r="G168" i="1"/>
  <c r="F168" i="1"/>
  <c r="H167" i="1"/>
  <c r="G167" i="1"/>
  <c r="F167" i="1"/>
  <c r="H166" i="1"/>
  <c r="G166" i="1"/>
  <c r="F166" i="1"/>
  <c r="H165" i="1"/>
  <c r="G165" i="1"/>
  <c r="F165" i="1"/>
  <c r="H164" i="1"/>
  <c r="G164" i="1"/>
  <c r="F164" i="1"/>
  <c r="H161" i="1"/>
  <c r="G161" i="1"/>
  <c r="F161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6" i="1"/>
  <c r="G156" i="1"/>
  <c r="F156" i="1"/>
  <c r="H155" i="1"/>
  <c r="G155" i="1"/>
  <c r="F155" i="1"/>
  <c r="H154" i="1"/>
  <c r="G154" i="1"/>
  <c r="F154" i="1"/>
  <c r="H151" i="1"/>
  <c r="G151" i="1"/>
  <c r="F151" i="1"/>
  <c r="H137" i="1"/>
  <c r="G137" i="1"/>
  <c r="F137" i="1"/>
  <c r="H150" i="1"/>
  <c r="G150" i="1"/>
  <c r="F150" i="1"/>
  <c r="H149" i="1"/>
  <c r="G149" i="1"/>
  <c r="F149" i="1"/>
  <c r="H148" i="1"/>
  <c r="G148" i="1"/>
  <c r="F148" i="1"/>
  <c r="H147" i="1"/>
  <c r="G147" i="1"/>
  <c r="F147" i="1"/>
  <c r="H84" i="1"/>
  <c r="G84" i="1"/>
  <c r="F84" i="1"/>
  <c r="H146" i="1"/>
  <c r="G146" i="1"/>
  <c r="F146" i="1"/>
  <c r="H145" i="1"/>
  <c r="G145" i="1"/>
  <c r="F145" i="1"/>
  <c r="H144" i="1"/>
  <c r="G144" i="1"/>
  <c r="F144" i="1"/>
  <c r="H143" i="1"/>
  <c r="G143" i="1"/>
  <c r="F143" i="1"/>
  <c r="H142" i="1"/>
  <c r="G142" i="1"/>
  <c r="F142" i="1"/>
  <c r="H141" i="1"/>
  <c r="G141" i="1"/>
  <c r="F141" i="1"/>
  <c r="H140" i="1"/>
  <c r="G140" i="1"/>
  <c r="F140" i="1"/>
  <c r="H139" i="1"/>
  <c r="G139" i="1"/>
  <c r="F139" i="1"/>
  <c r="H136" i="1"/>
  <c r="G136" i="1"/>
  <c r="F136" i="1"/>
  <c r="H135" i="1"/>
  <c r="G135" i="1"/>
  <c r="F135" i="1"/>
  <c r="H134" i="1"/>
  <c r="G134" i="1"/>
  <c r="F134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88" i="1"/>
  <c r="G88" i="1"/>
  <c r="F88" i="1"/>
  <c r="H127" i="1"/>
  <c r="G127" i="1"/>
  <c r="F127" i="1"/>
  <c r="H126" i="1"/>
  <c r="G126" i="1"/>
  <c r="F126" i="1"/>
  <c r="H125" i="1"/>
  <c r="G125" i="1"/>
  <c r="F125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3" i="1"/>
  <c r="G113" i="1"/>
  <c r="F113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7" i="1"/>
  <c r="G107" i="1"/>
  <c r="F107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0" i="1"/>
  <c r="G100" i="1"/>
  <c r="F100" i="1"/>
  <c r="H99" i="1"/>
  <c r="G99" i="1"/>
  <c r="F99" i="1"/>
  <c r="H98" i="1"/>
  <c r="G98" i="1"/>
  <c r="F98" i="1"/>
  <c r="H97" i="1"/>
  <c r="G97" i="1"/>
  <c r="F97" i="1"/>
  <c r="H96" i="1"/>
  <c r="G96" i="1"/>
  <c r="F96" i="1"/>
  <c r="H95" i="1"/>
  <c r="G95" i="1"/>
  <c r="F95" i="1"/>
  <c r="H94" i="1"/>
  <c r="G94" i="1"/>
  <c r="F94" i="1"/>
  <c r="H92" i="1"/>
  <c r="G92" i="1"/>
  <c r="F92" i="1"/>
  <c r="H91" i="1"/>
  <c r="G91" i="1"/>
  <c r="F91" i="1"/>
  <c r="H90" i="1"/>
  <c r="G90" i="1"/>
  <c r="F90" i="1"/>
  <c r="H89" i="1"/>
  <c r="G89" i="1"/>
  <c r="F89" i="1"/>
  <c r="H87" i="1"/>
  <c r="G87" i="1"/>
  <c r="F87" i="1"/>
  <c r="H86" i="1"/>
  <c r="G86" i="1"/>
  <c r="F86" i="1"/>
  <c r="H85" i="1"/>
  <c r="G85" i="1"/>
  <c r="F85" i="1"/>
  <c r="H83" i="1"/>
  <c r="G83" i="1"/>
  <c r="F83" i="1"/>
  <c r="H82" i="1"/>
  <c r="G82" i="1"/>
  <c r="F82" i="1"/>
  <c r="H81" i="1"/>
  <c r="G81" i="1"/>
  <c r="F81" i="1"/>
  <c r="H80" i="1"/>
  <c r="G80" i="1"/>
  <c r="F80" i="1"/>
  <c r="H79" i="1"/>
  <c r="G79" i="1"/>
  <c r="F79" i="1"/>
  <c r="H77" i="1"/>
  <c r="G77" i="1"/>
  <c r="F77" i="1"/>
  <c r="H76" i="1"/>
  <c r="G76" i="1"/>
  <c r="F76" i="1"/>
  <c r="H75" i="1"/>
  <c r="G75" i="1"/>
  <c r="F75" i="1"/>
  <c r="H74" i="1"/>
  <c r="G74" i="1"/>
  <c r="F74" i="1"/>
  <c r="H73" i="1"/>
  <c r="G73" i="1"/>
  <c r="F73" i="1"/>
  <c r="H72" i="1"/>
  <c r="G72" i="1"/>
  <c r="F72" i="1"/>
  <c r="H71" i="1"/>
  <c r="G71" i="1"/>
  <c r="F71" i="1"/>
  <c r="H70" i="1"/>
  <c r="G70" i="1"/>
  <c r="F70" i="1"/>
  <c r="H69" i="1"/>
  <c r="G69" i="1"/>
  <c r="F69" i="1"/>
  <c r="H68" i="1"/>
  <c r="G68" i="1"/>
  <c r="F68" i="1"/>
  <c r="H67" i="1"/>
  <c r="G67" i="1"/>
  <c r="F67" i="1"/>
  <c r="H66" i="1"/>
  <c r="G66" i="1"/>
  <c r="F66" i="1"/>
  <c r="H65" i="1"/>
  <c r="G65" i="1"/>
  <c r="F65" i="1"/>
  <c r="H64" i="1"/>
  <c r="G64" i="1"/>
  <c r="F64" i="1"/>
  <c r="H63" i="1"/>
  <c r="G63" i="1"/>
  <c r="F63" i="1"/>
  <c r="H62" i="1"/>
  <c r="G62" i="1"/>
  <c r="F62" i="1"/>
  <c r="H61" i="1"/>
  <c r="G61" i="1"/>
  <c r="F61" i="1"/>
  <c r="H60" i="1"/>
  <c r="G60" i="1"/>
  <c r="F60" i="1"/>
  <c r="H59" i="1"/>
  <c r="G59" i="1"/>
  <c r="F59" i="1"/>
  <c r="H58" i="1"/>
  <c r="G58" i="1"/>
  <c r="F58" i="1"/>
  <c r="H57" i="1"/>
  <c r="G57" i="1"/>
  <c r="F57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31" i="1"/>
  <c r="G31" i="1"/>
  <c r="F31" i="1"/>
  <c r="H50" i="1"/>
  <c r="G50" i="1"/>
  <c r="F50" i="1"/>
  <c r="H49" i="1"/>
  <c r="G49" i="1"/>
  <c r="F49" i="1"/>
  <c r="H47" i="1"/>
  <c r="G47" i="1"/>
  <c r="F47" i="1"/>
  <c r="H46" i="1"/>
  <c r="G46" i="1"/>
  <c r="F46" i="1"/>
  <c r="H33" i="1"/>
  <c r="G33" i="1"/>
  <c r="F33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5" i="1"/>
  <c r="G35" i="1"/>
  <c r="F35" i="1"/>
  <c r="H34" i="1"/>
  <c r="G34" i="1"/>
  <c r="F34" i="1"/>
  <c r="H32" i="1"/>
  <c r="G32" i="1"/>
  <c r="F32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18" i="1"/>
  <c r="G18" i="1"/>
  <c r="F18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8" i="1"/>
  <c r="G8" i="1"/>
  <c r="F8" i="1"/>
  <c r="H9" i="1"/>
  <c r="G9" i="1"/>
  <c r="F9" i="1"/>
  <c r="H7" i="1"/>
  <c r="G7" i="1"/>
  <c r="F7" i="1"/>
  <c r="H6" i="1"/>
  <c r="G6" i="1"/>
  <c r="F6" i="1"/>
  <c r="F5" i="1"/>
  <c r="H5" i="1"/>
  <c r="G5" i="1"/>
  <c r="BB184" i="1"/>
  <c r="BA184" i="1"/>
  <c r="AZ184" i="1"/>
  <c r="AY184" i="1"/>
  <c r="AX184" i="1"/>
  <c r="B5" i="1" l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E184" i="1" l="1"/>
  <c r="G184" i="1"/>
  <c r="H184" i="1"/>
  <c r="F184" i="1"/>
</calcChain>
</file>

<file path=xl/sharedStrings.xml><?xml version="1.0" encoding="utf-8"?>
<sst xmlns="http://schemas.openxmlformats.org/spreadsheetml/2006/main" count="381" uniqueCount="278">
  <si>
    <t>(1.pl.=10 p,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</si>
  <si>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</si>
  <si>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</si>
  <si>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</si>
  <si>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</si>
  <si>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</si>
  <si>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</si>
  <si>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</si>
  <si>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</si>
  <si>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</si>
  <si>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</si>
  <si>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</si>
  <si>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</si>
  <si>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</si>
  <si>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</si>
  <si>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</si>
  <si>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</si>
  <si>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Aasne Hoksrud</t>
  </si>
  <si>
    <t>NTNUI</t>
  </si>
  <si>
    <t>Anette Baklid</t>
  </si>
  <si>
    <t>Konnerud</t>
  </si>
  <si>
    <t>Anita Kobbeltvedt</t>
  </si>
  <si>
    <t>T&amp;IF Viking</t>
  </si>
  <si>
    <t>Ann Elisabeth Kopland</t>
  </si>
  <si>
    <t>Modum OL</t>
  </si>
  <si>
    <t>Anne Berit Eid</t>
  </si>
  <si>
    <t>Romerikslaget IL</t>
  </si>
  <si>
    <t>Anne Borgen</t>
  </si>
  <si>
    <t>Anne Cecilie Løvald</t>
  </si>
  <si>
    <t>IL Tyrving</t>
  </si>
  <si>
    <t>Anne Edith Corneliussen</t>
  </si>
  <si>
    <t>Anne Grethe Rustad</t>
  </si>
  <si>
    <t>Gjerdrum OL</t>
  </si>
  <si>
    <t>Anne K. Steensgaard/Svingheim</t>
  </si>
  <si>
    <t>Nordstrand IF</t>
  </si>
  <si>
    <t>Anne Lene Bakken</t>
  </si>
  <si>
    <t>IF Sturla</t>
  </si>
  <si>
    <t>Anne Line Nydal</t>
  </si>
  <si>
    <t>Fana IL/Halden SK/Eiker OL</t>
  </si>
  <si>
    <t>Anne M Hausken Nordberg</t>
  </si>
  <si>
    <t>Anne Marie Bleken</t>
  </si>
  <si>
    <t>Bækkelagets SPK</t>
  </si>
  <si>
    <t>Bækkelagets SK</t>
  </si>
  <si>
    <t>Anne Marie Haugerud</t>
  </si>
  <si>
    <t>Indre Østfold OK</t>
  </si>
  <si>
    <t>Anne Sofie Klavestad</t>
  </si>
  <si>
    <t>Fredrikstad SK</t>
  </si>
  <si>
    <t>Annemarie B. Madsen</t>
  </si>
  <si>
    <t>Fana IL</t>
  </si>
  <si>
    <t>Ann-Kristin Høgseth</t>
  </si>
  <si>
    <t>Nydalens SK</t>
  </si>
  <si>
    <t>Astrid Carlson</t>
  </si>
  <si>
    <t>IL ROS</t>
  </si>
  <si>
    <t>Astrid Kravdal Mathiesen</t>
  </si>
  <si>
    <t>NLHI</t>
  </si>
  <si>
    <t>Aud Sylvi Tellesbø</t>
  </si>
  <si>
    <t>Berit Danielsen</t>
  </si>
  <si>
    <t>SPK Freidig/IL Tyrving</t>
  </si>
  <si>
    <t>Birgitte Husebye</t>
  </si>
  <si>
    <t>Birte Riddervold</t>
  </si>
  <si>
    <t>Bjørg Svanberg</t>
  </si>
  <si>
    <t>Bodil Holmström/Helgerud</t>
  </si>
  <si>
    <t>NTNUI/Halden SK</t>
  </si>
  <si>
    <t>Brit Volden</t>
  </si>
  <si>
    <t>Doris Larsson</t>
  </si>
  <si>
    <t>Lillomarka OL</t>
  </si>
  <si>
    <t>Eli Marie Wiig Bøen</t>
  </si>
  <si>
    <t>Porsgrunn OL</t>
  </si>
  <si>
    <t>Elin Bjerva</t>
  </si>
  <si>
    <t>Drangedal OL/Bækkelagets SPK</t>
  </si>
  <si>
    <t>Elin Cathrine Hagen</t>
  </si>
  <si>
    <t>Halden SK</t>
  </si>
  <si>
    <t>Elisabeth Ingvaldsen</t>
  </si>
  <si>
    <t>Bækkelagets SPK/Nydalens SK</t>
  </si>
  <si>
    <t>Elisabeth Strandhagen</t>
  </si>
  <si>
    <t>Elise Egseth</t>
  </si>
  <si>
    <t>Wing OK</t>
  </si>
  <si>
    <t>Ellen Katrine Svendsby</t>
  </si>
  <si>
    <t>Ellen Moen</t>
  </si>
  <si>
    <t>Emma Mathilda Johansson</t>
  </si>
  <si>
    <t>Eva Charlotte Tønnesen</t>
  </si>
  <si>
    <t>Haslum IL</t>
  </si>
  <si>
    <t>Eva Jurenikova</t>
  </si>
  <si>
    <t>Frauke Schmitt Gran</t>
  </si>
  <si>
    <t>Gabrielle Welle-Strand</t>
  </si>
  <si>
    <t>Gerd Bjørseth</t>
  </si>
  <si>
    <t>Grete Borge Hovi</t>
  </si>
  <si>
    <t>IL Fossekallen/Skien OK</t>
  </si>
  <si>
    <t>Gro Bjønnstu</t>
  </si>
  <si>
    <t>Oppsal</t>
  </si>
  <si>
    <t>Gro Sandstad</t>
  </si>
  <si>
    <t>Gunhild Kvistad</t>
  </si>
  <si>
    <t>NTHI</t>
  </si>
  <si>
    <t>Guro Dalene</t>
  </si>
  <si>
    <t>Gøril Fristad</t>
  </si>
  <si>
    <t>Askvoll &amp; Holmedal IL</t>
  </si>
  <si>
    <t>Gøril Rønning Sund</t>
  </si>
  <si>
    <t>Frol</t>
  </si>
  <si>
    <t>Hanna Haugen Nordbrøden</t>
  </si>
  <si>
    <t>Hanne Løver</t>
  </si>
  <si>
    <t>Hanne Nøvik</t>
  </si>
  <si>
    <t>Hanne Raadal</t>
  </si>
  <si>
    <t>Hanne Sandstad</t>
  </si>
  <si>
    <t>Selbu OK/Bækkelagets SPK</t>
  </si>
  <si>
    <t>Hanne Staff</t>
  </si>
  <si>
    <t>Heidi Arnesen</t>
  </si>
  <si>
    <t>Heidi Østlid Bagstevold</t>
  </si>
  <si>
    <t>Kongsberg OL</t>
  </si>
  <si>
    <t>Helle Johansen</t>
  </si>
  <si>
    <t>NTHI/IL Tyrving</t>
  </si>
  <si>
    <t>Hilda Øfsthus</t>
  </si>
  <si>
    <t>Asker SK</t>
  </si>
  <si>
    <t>Hilde Tellesbø</t>
  </si>
  <si>
    <t>NTHI/O-52/Nittedal OL</t>
  </si>
  <si>
    <t>Ida Kr. Flatmo Engen</t>
  </si>
  <si>
    <t>O-52/Nes OL</t>
  </si>
  <si>
    <t>Ida Marie Næss Bjørgul</t>
  </si>
  <si>
    <t>Ida Svanberg</t>
  </si>
  <si>
    <t>Iliana Shandurkova</t>
  </si>
  <si>
    <t>Inga Ekeberg Schjerve</t>
  </si>
  <si>
    <t>Ingeborg Haugenes</t>
  </si>
  <si>
    <t>Vegårshei IL</t>
  </si>
  <si>
    <t>Ingjerd Myhre</t>
  </si>
  <si>
    <t>Ingrid Bronebakk</t>
  </si>
  <si>
    <t>Larvik OK/Halden SK</t>
  </si>
  <si>
    <t>Ingrid Haga Kristensen</t>
  </si>
  <si>
    <t>Ingrid Undstad</t>
  </si>
  <si>
    <t>Ingunn Hultgreen Weltzien</t>
  </si>
  <si>
    <t>Ingvild Kravdal Gjessing</t>
  </si>
  <si>
    <t>Nydalens SK/Kristiansand OK/Nydalens SK/Bækkelagets SK</t>
  </si>
  <si>
    <t>Iren Skyltbekk</t>
  </si>
  <si>
    <t>Løten OL</t>
  </si>
  <si>
    <t>Irene Beate Øhrn Arnevik</t>
  </si>
  <si>
    <t>Oddersjaa SSK/Kristiansand OK</t>
  </si>
  <si>
    <t>Isa Heggedal</t>
  </si>
  <si>
    <t>IF Sturla/Bækkelagets SPK</t>
  </si>
  <si>
    <t>Janne Bjorvand</t>
  </si>
  <si>
    <t>Jorun Ruud</t>
  </si>
  <si>
    <t>Jorunn Teigen</t>
  </si>
  <si>
    <t>Halden SK/Lillomarka OL</t>
  </si>
  <si>
    <t>Kajsa Nilsson</t>
  </si>
  <si>
    <t>Kamilla Olaussen</t>
  </si>
  <si>
    <t>Kari Christiansen</t>
  </si>
  <si>
    <t>Store Bergan IL/IF Sturla/Sandefjord OK/Halden SK</t>
  </si>
  <si>
    <t>Kari Fladmark</t>
  </si>
  <si>
    <t>Kari-Ann Ånensen</t>
  </si>
  <si>
    <t>Karianne Hauge</t>
  </si>
  <si>
    <t>Karianne Ruud</t>
  </si>
  <si>
    <t>Fredrikstad SK/NTNUI</t>
  </si>
  <si>
    <t>Karin Skedsmo</t>
  </si>
  <si>
    <t>Karina Nordrum</t>
  </si>
  <si>
    <t>Hedrum OL/Larvik OK</t>
  </si>
  <si>
    <t>Kine Bøhlerengen</t>
  </si>
  <si>
    <t>Måren OK</t>
  </si>
  <si>
    <t>Kine Gulliksen</t>
  </si>
  <si>
    <t>Kine Hallan Steiwer</t>
  </si>
  <si>
    <t>Kirsti Lysaker</t>
  </si>
  <si>
    <t>Eiker OL/NLHI</t>
  </si>
  <si>
    <t>Kjellrun Sporild</t>
  </si>
  <si>
    <t>OL Trollelg</t>
  </si>
  <si>
    <t>Kjersti Hagen</t>
  </si>
  <si>
    <t>Kjersti Stræte</t>
  </si>
  <si>
    <t>Forra IL/IL Tyrving</t>
  </si>
  <si>
    <t>Lene Godager Kaas</t>
  </si>
  <si>
    <t>Løten OL/Bækkelagets SK</t>
  </si>
  <si>
    <t>Lene Moe</t>
  </si>
  <si>
    <t>Lene Puck</t>
  </si>
  <si>
    <t>Lene Sørensen</t>
  </si>
  <si>
    <t>Linda Antonsen</t>
  </si>
  <si>
    <t>Fredrikstad SK/Bækkelagets SK</t>
  </si>
  <si>
    <t>Linda Verde</t>
  </si>
  <si>
    <t>KSI/S&amp;FK Lyn</t>
  </si>
  <si>
    <t>Line Hagman</t>
  </si>
  <si>
    <t>Linn Hokholt</t>
  </si>
  <si>
    <t>Lillomarka OL/NTNUI</t>
  </si>
  <si>
    <t>Lis Nielsen</t>
  </si>
  <si>
    <t>S &amp; FK Lyn</t>
  </si>
  <si>
    <t>Lone Brochmann</t>
  </si>
  <si>
    <t>Magnhild Forseth</t>
  </si>
  <si>
    <t>Mali Fjogstad Nielsen</t>
  </si>
  <si>
    <t>Nydalen SK</t>
  </si>
  <si>
    <t>Maren Jansson Haverstad</t>
  </si>
  <si>
    <t>Mari Fasting</t>
  </si>
  <si>
    <t>Maria Eriksson</t>
  </si>
  <si>
    <t>Maria Hoffman</t>
  </si>
  <si>
    <t>Marianne Andersen</t>
  </si>
  <si>
    <t>NTNUI/Nydalens SK/Konnerud IL</t>
  </si>
  <si>
    <t>Marianne Fruseth</t>
  </si>
  <si>
    <t>Raufoss IL</t>
  </si>
  <si>
    <t>Marianne Riddervold</t>
  </si>
  <si>
    <t>NTNUI/Fredrikstad SK</t>
  </si>
  <si>
    <t>Marta Ulvensøen</t>
  </si>
  <si>
    <t>Marte Balchen</t>
  </si>
  <si>
    <t>Marte Narum</t>
  </si>
  <si>
    <t>May Toril Moen</t>
  </si>
  <si>
    <t>Forra IL</t>
  </si>
  <si>
    <t>Mette Norderhaug Hallen</t>
  </si>
  <si>
    <t>Eidsvoll OL</t>
  </si>
  <si>
    <t>Mhairi Mackenzie</t>
  </si>
  <si>
    <t>Mona Hauger</t>
  </si>
  <si>
    <t>Brandval OK</t>
  </si>
  <si>
    <t>Mona Kjeldsberg</t>
  </si>
  <si>
    <t>Mone Eriksen</t>
  </si>
  <si>
    <t>Monica Hatlen</t>
  </si>
  <si>
    <t>Nicole Ragvin</t>
  </si>
  <si>
    <t>Nikoline Ekeberg Schjerve</t>
  </si>
  <si>
    <t>Nina Smestad</t>
  </si>
  <si>
    <t>Ragne Berre</t>
  </si>
  <si>
    <t>Ragnhild Bente Andersen</t>
  </si>
  <si>
    <t>Ragnhild Bratberg</t>
  </si>
  <si>
    <t>Ringsaker OL</t>
  </si>
  <si>
    <t>Ragnhild Myrvold</t>
  </si>
  <si>
    <t>Bækkelagets SPK/Kongsberg OL</t>
  </si>
  <si>
    <t>Ragnhild Utstumo</t>
  </si>
  <si>
    <t>Ås-UMB Orientering</t>
  </si>
  <si>
    <t>Sidsel Owren</t>
  </si>
  <si>
    <t>Silje Ekroll Jahren</t>
  </si>
  <si>
    <t>Siri Ulvestad</t>
  </si>
  <si>
    <t>Siv Johanne Moen</t>
  </si>
  <si>
    <t>Synnøve Lyssand Larsen</t>
  </si>
  <si>
    <t>Therese Haare</t>
  </si>
  <si>
    <t>Tine Fjogstad</t>
  </si>
  <si>
    <t>Nordstrand IF/Bækkelagets SPK</t>
  </si>
  <si>
    <t>Tone Lye</t>
  </si>
  <si>
    <t>Tone Wigemyr</t>
  </si>
  <si>
    <t>Toril Hallan</t>
  </si>
  <si>
    <t>Bækkelagets SPK/Gjø-Vard OL</t>
  </si>
  <si>
    <t>Torunn Fossli</t>
  </si>
  <si>
    <t>Tove Larsen</t>
  </si>
  <si>
    <t>Trine Antonsen</t>
  </si>
  <si>
    <t>Trude Harstad</t>
  </si>
  <si>
    <t>Oddersjaa SSK</t>
  </si>
  <si>
    <t>Turid Edvardsen</t>
  </si>
  <si>
    <t>Unni Strand Karlsen</t>
  </si>
  <si>
    <t>Wenche Hultgreen</t>
  </si>
  <si>
    <t>BUL Oslo/IL Skrim</t>
  </si>
  <si>
    <t>Zsuzsa Fey</t>
  </si>
  <si>
    <t>ok</t>
  </si>
  <si>
    <t>Kaja Winsnes Nordhagen</t>
  </si>
  <si>
    <t>Fredrikke Nohr Moth</t>
  </si>
  <si>
    <t>Heming/Njård OL / Nydalens SK</t>
  </si>
  <si>
    <t>Eiker OL / Bækkelaget</t>
  </si>
  <si>
    <t>Marthe Gløersen</t>
  </si>
  <si>
    <t>Malin Jakobsson / Sørensen</t>
  </si>
  <si>
    <t>Ragnhild Hjermstad</t>
  </si>
  <si>
    <t>Fossum IF</t>
  </si>
  <si>
    <t>Marie Olaussen</t>
  </si>
  <si>
    <t>Ingrid Gulbrandsen</t>
  </si>
  <si>
    <t>Karen Oline Kolstad</t>
  </si>
  <si>
    <t>Kristine Berglia</t>
  </si>
  <si>
    <t>Eiker OL</t>
  </si>
  <si>
    <t>Ingeborg Eide</t>
  </si>
  <si>
    <t>Byåsen IL</t>
  </si>
  <si>
    <t>NTNUI / Nydalen</t>
  </si>
  <si>
    <t>Mariann Ulvestad</t>
  </si>
  <si>
    <t>Evine Westli Andersen</t>
  </si>
  <si>
    <t>Marion Aebi</t>
  </si>
  <si>
    <t>Tyrving</t>
  </si>
  <si>
    <t>Vigdis Hobøl</t>
  </si>
  <si>
    <t>Ane Dyrkorn</t>
  </si>
  <si>
    <t>Victoria Hæstad Bjørnstad</t>
  </si>
  <si>
    <t>Anna Ulvensøen</t>
  </si>
  <si>
    <t>Nydalens Skiklubb</t>
  </si>
  <si>
    <t>Bækkelagets SPK/Halden SK/Nydalens SK</t>
  </si>
  <si>
    <t>Idun Kristine Felde-Olaussen</t>
  </si>
  <si>
    <t>Hedda Raadal Bjørlo</t>
  </si>
  <si>
    <t>Oda Scheele</t>
  </si>
  <si>
    <t>Tilla Farnes Hennum</t>
  </si>
  <si>
    <t>Ane Sofie Krogh</t>
  </si>
  <si>
    <t>Janne Tjørhom Aasheim</t>
  </si>
  <si>
    <t>NM natt, damer senior 1979 - 2025</t>
  </si>
  <si>
    <t>Anu Tuomisto</t>
  </si>
  <si>
    <t>Lotte Jauhojärvi Markussen</t>
  </si>
  <si>
    <t>Kristin Melby Jacoksen</t>
  </si>
  <si>
    <t>Larvik OK</t>
  </si>
  <si>
    <t>Helena Karlsson</t>
  </si>
  <si>
    <t>Alice Eid</t>
  </si>
  <si>
    <t>Emma Arnesen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</si>
</sst>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164" fontId="2" fillId="0" borderId="2" xfId="0" applyNumberFormat="1" applyFont="1" applyBorder="1" applyAlignment="1" applyProtection="1">
      <alignment horizontal="left"/>
      <protection locked="0"/>
    </xf>
    <xf numFmtId="164" fontId="2" fillId="0" borderId="2" xfId="0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/>
    <xf numFmtId="0" fontId="3" fillId="2" borderId="0" xfId="0" applyFont="1" applyFill="1"/>
    <xf numFmtId="164" fontId="3" fillId="2" borderId="0" xfId="0" applyNumberFormat="1" applyFont="1" applyFill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5"/>
  <sheetViews>
    <sheetView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C176" sqref="C176:C177"/>
    </sheetView>
  </sheetViews>
  <sheetFormatPr baseColWidth="10" defaultColWidth="9.08984375" defaultRowHeight="10" x14ac:dyDescent="0.2"/>
  <cols>
    <col min="1" max="1" width="2.7265625" style="2" customWidth="1"/>
    <col min="2" max="2" width="3.6328125" style="2" bestFit="1" customWidth="1"/>
    <col min="3" max="3" width="22.08984375" style="2" customWidth="1"/>
    <col min="4" max="4" width="35.26953125" style="2" customWidth="1"/>
    <col min="5" max="5" width="5.6328125" style="2" customWidth="1"/>
    <col min="6" max="7" width="5.81640625" style="2" customWidth="1"/>
    <col min="8" max="8" width="6.26953125" style="2" customWidth="1"/>
    <col min="9" max="40" width="3.6328125" style="2" customWidth="1"/>
    <col min="41" max="54" width="3.81640625" style="2" customWidth="1"/>
    <col min="55" max="252" width="9.08984375" style="2"/>
    <col min="253" max="253" width="22.08984375" style="2" customWidth="1"/>
    <col min="254" max="254" width="35.26953125" style="2" customWidth="1"/>
    <col min="255" max="286" width="3.6328125" style="2" customWidth="1"/>
    <col min="287" max="291" width="3.81640625" style="2" customWidth="1"/>
    <col min="292" max="292" width="5.6328125" style="2" customWidth="1"/>
    <col min="293" max="294" width="5.81640625" style="2" customWidth="1"/>
    <col min="295" max="295" width="6.26953125" style="2" customWidth="1"/>
    <col min="296" max="508" width="9.08984375" style="2"/>
    <col min="509" max="509" width="22.08984375" style="2" customWidth="1"/>
    <col min="510" max="510" width="35.26953125" style="2" customWidth="1"/>
    <col min="511" max="542" width="3.6328125" style="2" customWidth="1"/>
    <col min="543" max="547" width="3.81640625" style="2" customWidth="1"/>
    <col min="548" max="548" width="5.6328125" style="2" customWidth="1"/>
    <col min="549" max="550" width="5.81640625" style="2" customWidth="1"/>
    <col min="551" max="551" width="6.26953125" style="2" customWidth="1"/>
    <col min="552" max="764" width="9.08984375" style="2"/>
    <col min="765" max="765" width="22.08984375" style="2" customWidth="1"/>
    <col min="766" max="766" width="35.26953125" style="2" customWidth="1"/>
    <col min="767" max="798" width="3.6328125" style="2" customWidth="1"/>
    <col min="799" max="803" width="3.81640625" style="2" customWidth="1"/>
    <col min="804" max="804" width="5.6328125" style="2" customWidth="1"/>
    <col min="805" max="806" width="5.81640625" style="2" customWidth="1"/>
    <col min="807" max="807" width="6.26953125" style="2" customWidth="1"/>
    <col min="808" max="1020" width="9.08984375" style="2"/>
    <col min="1021" max="1021" width="22.08984375" style="2" customWidth="1"/>
    <col min="1022" max="1022" width="35.26953125" style="2" customWidth="1"/>
    <col min="1023" max="1054" width="3.6328125" style="2" customWidth="1"/>
    <col min="1055" max="1059" width="3.81640625" style="2" customWidth="1"/>
    <col min="1060" max="1060" width="5.6328125" style="2" customWidth="1"/>
    <col min="1061" max="1062" width="5.81640625" style="2" customWidth="1"/>
    <col min="1063" max="1063" width="6.26953125" style="2" customWidth="1"/>
    <col min="1064" max="1276" width="9.08984375" style="2"/>
    <col min="1277" max="1277" width="22.08984375" style="2" customWidth="1"/>
    <col min="1278" max="1278" width="35.26953125" style="2" customWidth="1"/>
    <col min="1279" max="1310" width="3.6328125" style="2" customWidth="1"/>
    <col min="1311" max="1315" width="3.81640625" style="2" customWidth="1"/>
    <col min="1316" max="1316" width="5.6328125" style="2" customWidth="1"/>
    <col min="1317" max="1318" width="5.81640625" style="2" customWidth="1"/>
    <col min="1319" max="1319" width="6.26953125" style="2" customWidth="1"/>
    <col min="1320" max="1532" width="9.08984375" style="2"/>
    <col min="1533" max="1533" width="22.08984375" style="2" customWidth="1"/>
    <col min="1534" max="1534" width="35.26953125" style="2" customWidth="1"/>
    <col min="1535" max="1566" width="3.6328125" style="2" customWidth="1"/>
    <col min="1567" max="1571" width="3.81640625" style="2" customWidth="1"/>
    <col min="1572" max="1572" width="5.6328125" style="2" customWidth="1"/>
    <col min="1573" max="1574" width="5.81640625" style="2" customWidth="1"/>
    <col min="1575" max="1575" width="6.26953125" style="2" customWidth="1"/>
    <col min="1576" max="1788" width="9.08984375" style="2"/>
    <col min="1789" max="1789" width="22.08984375" style="2" customWidth="1"/>
    <col min="1790" max="1790" width="35.26953125" style="2" customWidth="1"/>
    <col min="1791" max="1822" width="3.6328125" style="2" customWidth="1"/>
    <col min="1823" max="1827" width="3.81640625" style="2" customWidth="1"/>
    <col min="1828" max="1828" width="5.6328125" style="2" customWidth="1"/>
    <col min="1829" max="1830" width="5.81640625" style="2" customWidth="1"/>
    <col min="1831" max="1831" width="6.26953125" style="2" customWidth="1"/>
    <col min="1832" max="2044" width="9.08984375" style="2"/>
    <col min="2045" max="2045" width="22.08984375" style="2" customWidth="1"/>
    <col min="2046" max="2046" width="35.26953125" style="2" customWidth="1"/>
    <col min="2047" max="2078" width="3.6328125" style="2" customWidth="1"/>
    <col min="2079" max="2083" width="3.81640625" style="2" customWidth="1"/>
    <col min="2084" max="2084" width="5.6328125" style="2" customWidth="1"/>
    <col min="2085" max="2086" width="5.81640625" style="2" customWidth="1"/>
    <col min="2087" max="2087" width="6.26953125" style="2" customWidth="1"/>
    <col min="2088" max="2300" width="9.08984375" style="2"/>
    <col min="2301" max="2301" width="22.08984375" style="2" customWidth="1"/>
    <col min="2302" max="2302" width="35.26953125" style="2" customWidth="1"/>
    <col min="2303" max="2334" width="3.6328125" style="2" customWidth="1"/>
    <col min="2335" max="2339" width="3.81640625" style="2" customWidth="1"/>
    <col min="2340" max="2340" width="5.6328125" style="2" customWidth="1"/>
    <col min="2341" max="2342" width="5.81640625" style="2" customWidth="1"/>
    <col min="2343" max="2343" width="6.26953125" style="2" customWidth="1"/>
    <col min="2344" max="2556" width="9.08984375" style="2"/>
    <col min="2557" max="2557" width="22.08984375" style="2" customWidth="1"/>
    <col min="2558" max="2558" width="35.26953125" style="2" customWidth="1"/>
    <col min="2559" max="2590" width="3.6328125" style="2" customWidth="1"/>
    <col min="2591" max="2595" width="3.81640625" style="2" customWidth="1"/>
    <col min="2596" max="2596" width="5.6328125" style="2" customWidth="1"/>
    <col min="2597" max="2598" width="5.81640625" style="2" customWidth="1"/>
    <col min="2599" max="2599" width="6.26953125" style="2" customWidth="1"/>
    <col min="2600" max="2812" width="9.08984375" style="2"/>
    <col min="2813" max="2813" width="22.08984375" style="2" customWidth="1"/>
    <col min="2814" max="2814" width="35.26953125" style="2" customWidth="1"/>
    <col min="2815" max="2846" width="3.6328125" style="2" customWidth="1"/>
    <col min="2847" max="2851" width="3.81640625" style="2" customWidth="1"/>
    <col min="2852" max="2852" width="5.6328125" style="2" customWidth="1"/>
    <col min="2853" max="2854" width="5.81640625" style="2" customWidth="1"/>
    <col min="2855" max="2855" width="6.26953125" style="2" customWidth="1"/>
    <col min="2856" max="3068" width="9.08984375" style="2"/>
    <col min="3069" max="3069" width="22.08984375" style="2" customWidth="1"/>
    <col min="3070" max="3070" width="35.26953125" style="2" customWidth="1"/>
    <col min="3071" max="3102" width="3.6328125" style="2" customWidth="1"/>
    <col min="3103" max="3107" width="3.81640625" style="2" customWidth="1"/>
    <col min="3108" max="3108" width="5.6328125" style="2" customWidth="1"/>
    <col min="3109" max="3110" width="5.81640625" style="2" customWidth="1"/>
    <col min="3111" max="3111" width="6.26953125" style="2" customWidth="1"/>
    <col min="3112" max="3324" width="9.08984375" style="2"/>
    <col min="3325" max="3325" width="22.08984375" style="2" customWidth="1"/>
    <col min="3326" max="3326" width="35.26953125" style="2" customWidth="1"/>
    <col min="3327" max="3358" width="3.6328125" style="2" customWidth="1"/>
    <col min="3359" max="3363" width="3.81640625" style="2" customWidth="1"/>
    <col min="3364" max="3364" width="5.6328125" style="2" customWidth="1"/>
    <col min="3365" max="3366" width="5.81640625" style="2" customWidth="1"/>
    <col min="3367" max="3367" width="6.26953125" style="2" customWidth="1"/>
    <col min="3368" max="3580" width="9.08984375" style="2"/>
    <col min="3581" max="3581" width="22.08984375" style="2" customWidth="1"/>
    <col min="3582" max="3582" width="35.26953125" style="2" customWidth="1"/>
    <col min="3583" max="3614" width="3.6328125" style="2" customWidth="1"/>
    <col min="3615" max="3619" width="3.81640625" style="2" customWidth="1"/>
    <col min="3620" max="3620" width="5.6328125" style="2" customWidth="1"/>
    <col min="3621" max="3622" width="5.81640625" style="2" customWidth="1"/>
    <col min="3623" max="3623" width="6.26953125" style="2" customWidth="1"/>
    <col min="3624" max="3836" width="9.08984375" style="2"/>
    <col min="3837" max="3837" width="22.08984375" style="2" customWidth="1"/>
    <col min="3838" max="3838" width="35.26953125" style="2" customWidth="1"/>
    <col min="3839" max="3870" width="3.6328125" style="2" customWidth="1"/>
    <col min="3871" max="3875" width="3.81640625" style="2" customWidth="1"/>
    <col min="3876" max="3876" width="5.6328125" style="2" customWidth="1"/>
    <col min="3877" max="3878" width="5.81640625" style="2" customWidth="1"/>
    <col min="3879" max="3879" width="6.26953125" style="2" customWidth="1"/>
    <col min="3880" max="4092" width="9.08984375" style="2"/>
    <col min="4093" max="4093" width="22.08984375" style="2" customWidth="1"/>
    <col min="4094" max="4094" width="35.26953125" style="2" customWidth="1"/>
    <col min="4095" max="4126" width="3.6328125" style="2" customWidth="1"/>
    <col min="4127" max="4131" width="3.81640625" style="2" customWidth="1"/>
    <col min="4132" max="4132" width="5.6328125" style="2" customWidth="1"/>
    <col min="4133" max="4134" width="5.81640625" style="2" customWidth="1"/>
    <col min="4135" max="4135" width="6.26953125" style="2" customWidth="1"/>
    <col min="4136" max="4348" width="9.08984375" style="2"/>
    <col min="4349" max="4349" width="22.08984375" style="2" customWidth="1"/>
    <col min="4350" max="4350" width="35.26953125" style="2" customWidth="1"/>
    <col min="4351" max="4382" width="3.6328125" style="2" customWidth="1"/>
    <col min="4383" max="4387" width="3.81640625" style="2" customWidth="1"/>
    <col min="4388" max="4388" width="5.6328125" style="2" customWidth="1"/>
    <col min="4389" max="4390" width="5.81640625" style="2" customWidth="1"/>
    <col min="4391" max="4391" width="6.26953125" style="2" customWidth="1"/>
    <col min="4392" max="4604" width="9.08984375" style="2"/>
    <col min="4605" max="4605" width="22.08984375" style="2" customWidth="1"/>
    <col min="4606" max="4606" width="35.26953125" style="2" customWidth="1"/>
    <col min="4607" max="4638" width="3.6328125" style="2" customWidth="1"/>
    <col min="4639" max="4643" width="3.81640625" style="2" customWidth="1"/>
    <col min="4644" max="4644" width="5.6328125" style="2" customWidth="1"/>
    <col min="4645" max="4646" width="5.81640625" style="2" customWidth="1"/>
    <col min="4647" max="4647" width="6.26953125" style="2" customWidth="1"/>
    <col min="4648" max="4860" width="9.08984375" style="2"/>
    <col min="4861" max="4861" width="22.08984375" style="2" customWidth="1"/>
    <col min="4862" max="4862" width="35.26953125" style="2" customWidth="1"/>
    <col min="4863" max="4894" width="3.6328125" style="2" customWidth="1"/>
    <col min="4895" max="4899" width="3.81640625" style="2" customWidth="1"/>
    <col min="4900" max="4900" width="5.6328125" style="2" customWidth="1"/>
    <col min="4901" max="4902" width="5.81640625" style="2" customWidth="1"/>
    <col min="4903" max="4903" width="6.26953125" style="2" customWidth="1"/>
    <col min="4904" max="5116" width="9.08984375" style="2"/>
    <col min="5117" max="5117" width="22.08984375" style="2" customWidth="1"/>
    <col min="5118" max="5118" width="35.26953125" style="2" customWidth="1"/>
    <col min="5119" max="5150" width="3.6328125" style="2" customWidth="1"/>
    <col min="5151" max="5155" width="3.81640625" style="2" customWidth="1"/>
    <col min="5156" max="5156" width="5.6328125" style="2" customWidth="1"/>
    <col min="5157" max="5158" width="5.81640625" style="2" customWidth="1"/>
    <col min="5159" max="5159" width="6.26953125" style="2" customWidth="1"/>
    <col min="5160" max="5372" width="9.08984375" style="2"/>
    <col min="5373" max="5373" width="22.08984375" style="2" customWidth="1"/>
    <col min="5374" max="5374" width="35.26953125" style="2" customWidth="1"/>
    <col min="5375" max="5406" width="3.6328125" style="2" customWidth="1"/>
    <col min="5407" max="5411" width="3.81640625" style="2" customWidth="1"/>
    <col min="5412" max="5412" width="5.6328125" style="2" customWidth="1"/>
    <col min="5413" max="5414" width="5.81640625" style="2" customWidth="1"/>
    <col min="5415" max="5415" width="6.26953125" style="2" customWidth="1"/>
    <col min="5416" max="5628" width="9.08984375" style="2"/>
    <col min="5629" max="5629" width="22.08984375" style="2" customWidth="1"/>
    <col min="5630" max="5630" width="35.26953125" style="2" customWidth="1"/>
    <col min="5631" max="5662" width="3.6328125" style="2" customWidth="1"/>
    <col min="5663" max="5667" width="3.81640625" style="2" customWidth="1"/>
    <col min="5668" max="5668" width="5.6328125" style="2" customWidth="1"/>
    <col min="5669" max="5670" width="5.81640625" style="2" customWidth="1"/>
    <col min="5671" max="5671" width="6.26953125" style="2" customWidth="1"/>
    <col min="5672" max="5884" width="9.08984375" style="2"/>
    <col min="5885" max="5885" width="22.08984375" style="2" customWidth="1"/>
    <col min="5886" max="5886" width="35.26953125" style="2" customWidth="1"/>
    <col min="5887" max="5918" width="3.6328125" style="2" customWidth="1"/>
    <col min="5919" max="5923" width="3.81640625" style="2" customWidth="1"/>
    <col min="5924" max="5924" width="5.6328125" style="2" customWidth="1"/>
    <col min="5925" max="5926" width="5.81640625" style="2" customWidth="1"/>
    <col min="5927" max="5927" width="6.26953125" style="2" customWidth="1"/>
    <col min="5928" max="6140" width="9.08984375" style="2"/>
    <col min="6141" max="6141" width="22.08984375" style="2" customWidth="1"/>
    <col min="6142" max="6142" width="35.26953125" style="2" customWidth="1"/>
    <col min="6143" max="6174" width="3.6328125" style="2" customWidth="1"/>
    <col min="6175" max="6179" width="3.81640625" style="2" customWidth="1"/>
    <col min="6180" max="6180" width="5.6328125" style="2" customWidth="1"/>
    <col min="6181" max="6182" width="5.81640625" style="2" customWidth="1"/>
    <col min="6183" max="6183" width="6.26953125" style="2" customWidth="1"/>
    <col min="6184" max="6396" width="9.08984375" style="2"/>
    <col min="6397" max="6397" width="22.08984375" style="2" customWidth="1"/>
    <col min="6398" max="6398" width="35.26953125" style="2" customWidth="1"/>
    <col min="6399" max="6430" width="3.6328125" style="2" customWidth="1"/>
    <col min="6431" max="6435" width="3.81640625" style="2" customWidth="1"/>
    <col min="6436" max="6436" width="5.6328125" style="2" customWidth="1"/>
    <col min="6437" max="6438" width="5.81640625" style="2" customWidth="1"/>
    <col min="6439" max="6439" width="6.26953125" style="2" customWidth="1"/>
    <col min="6440" max="6652" width="9.08984375" style="2"/>
    <col min="6653" max="6653" width="22.08984375" style="2" customWidth="1"/>
    <col min="6654" max="6654" width="35.26953125" style="2" customWidth="1"/>
    <col min="6655" max="6686" width="3.6328125" style="2" customWidth="1"/>
    <col min="6687" max="6691" width="3.81640625" style="2" customWidth="1"/>
    <col min="6692" max="6692" width="5.6328125" style="2" customWidth="1"/>
    <col min="6693" max="6694" width="5.81640625" style="2" customWidth="1"/>
    <col min="6695" max="6695" width="6.26953125" style="2" customWidth="1"/>
    <col min="6696" max="6908" width="9.08984375" style="2"/>
    <col min="6909" max="6909" width="22.08984375" style="2" customWidth="1"/>
    <col min="6910" max="6910" width="35.26953125" style="2" customWidth="1"/>
    <col min="6911" max="6942" width="3.6328125" style="2" customWidth="1"/>
    <col min="6943" max="6947" width="3.81640625" style="2" customWidth="1"/>
    <col min="6948" max="6948" width="5.6328125" style="2" customWidth="1"/>
    <col min="6949" max="6950" width="5.81640625" style="2" customWidth="1"/>
    <col min="6951" max="6951" width="6.26953125" style="2" customWidth="1"/>
    <col min="6952" max="7164" width="9.08984375" style="2"/>
    <col min="7165" max="7165" width="22.08984375" style="2" customWidth="1"/>
    <col min="7166" max="7166" width="35.26953125" style="2" customWidth="1"/>
    <col min="7167" max="7198" width="3.6328125" style="2" customWidth="1"/>
    <col min="7199" max="7203" width="3.81640625" style="2" customWidth="1"/>
    <col min="7204" max="7204" width="5.6328125" style="2" customWidth="1"/>
    <col min="7205" max="7206" width="5.81640625" style="2" customWidth="1"/>
    <col min="7207" max="7207" width="6.26953125" style="2" customWidth="1"/>
    <col min="7208" max="7420" width="9.08984375" style="2"/>
    <col min="7421" max="7421" width="22.08984375" style="2" customWidth="1"/>
    <col min="7422" max="7422" width="35.26953125" style="2" customWidth="1"/>
    <col min="7423" max="7454" width="3.6328125" style="2" customWidth="1"/>
    <col min="7455" max="7459" width="3.81640625" style="2" customWidth="1"/>
    <col min="7460" max="7460" width="5.6328125" style="2" customWidth="1"/>
    <col min="7461" max="7462" width="5.81640625" style="2" customWidth="1"/>
    <col min="7463" max="7463" width="6.26953125" style="2" customWidth="1"/>
    <col min="7464" max="7676" width="9.08984375" style="2"/>
    <col min="7677" max="7677" width="22.08984375" style="2" customWidth="1"/>
    <col min="7678" max="7678" width="35.26953125" style="2" customWidth="1"/>
    <col min="7679" max="7710" width="3.6328125" style="2" customWidth="1"/>
    <col min="7711" max="7715" width="3.81640625" style="2" customWidth="1"/>
    <col min="7716" max="7716" width="5.6328125" style="2" customWidth="1"/>
    <col min="7717" max="7718" width="5.81640625" style="2" customWidth="1"/>
    <col min="7719" max="7719" width="6.26953125" style="2" customWidth="1"/>
    <col min="7720" max="7932" width="9.08984375" style="2"/>
    <col min="7933" max="7933" width="22.08984375" style="2" customWidth="1"/>
    <col min="7934" max="7934" width="35.26953125" style="2" customWidth="1"/>
    <col min="7935" max="7966" width="3.6328125" style="2" customWidth="1"/>
    <col min="7967" max="7971" width="3.81640625" style="2" customWidth="1"/>
    <col min="7972" max="7972" width="5.6328125" style="2" customWidth="1"/>
    <col min="7973" max="7974" width="5.81640625" style="2" customWidth="1"/>
    <col min="7975" max="7975" width="6.26953125" style="2" customWidth="1"/>
    <col min="7976" max="8188" width="9.08984375" style="2"/>
    <col min="8189" max="8189" width="22.08984375" style="2" customWidth="1"/>
    <col min="8190" max="8190" width="35.26953125" style="2" customWidth="1"/>
    <col min="8191" max="8222" width="3.6328125" style="2" customWidth="1"/>
    <col min="8223" max="8227" width="3.81640625" style="2" customWidth="1"/>
    <col min="8228" max="8228" width="5.6328125" style="2" customWidth="1"/>
    <col min="8229" max="8230" width="5.81640625" style="2" customWidth="1"/>
    <col min="8231" max="8231" width="6.26953125" style="2" customWidth="1"/>
    <col min="8232" max="8444" width="9.08984375" style="2"/>
    <col min="8445" max="8445" width="22.08984375" style="2" customWidth="1"/>
    <col min="8446" max="8446" width="35.26953125" style="2" customWidth="1"/>
    <col min="8447" max="8478" width="3.6328125" style="2" customWidth="1"/>
    <col min="8479" max="8483" width="3.81640625" style="2" customWidth="1"/>
    <col min="8484" max="8484" width="5.6328125" style="2" customWidth="1"/>
    <col min="8485" max="8486" width="5.81640625" style="2" customWidth="1"/>
    <col min="8487" max="8487" width="6.26953125" style="2" customWidth="1"/>
    <col min="8488" max="8700" width="9.08984375" style="2"/>
    <col min="8701" max="8701" width="22.08984375" style="2" customWidth="1"/>
    <col min="8702" max="8702" width="35.26953125" style="2" customWidth="1"/>
    <col min="8703" max="8734" width="3.6328125" style="2" customWidth="1"/>
    <col min="8735" max="8739" width="3.81640625" style="2" customWidth="1"/>
    <col min="8740" max="8740" width="5.6328125" style="2" customWidth="1"/>
    <col min="8741" max="8742" width="5.81640625" style="2" customWidth="1"/>
    <col min="8743" max="8743" width="6.26953125" style="2" customWidth="1"/>
    <col min="8744" max="8956" width="9.08984375" style="2"/>
    <col min="8957" max="8957" width="22.08984375" style="2" customWidth="1"/>
    <col min="8958" max="8958" width="35.26953125" style="2" customWidth="1"/>
    <col min="8959" max="8990" width="3.6328125" style="2" customWidth="1"/>
    <col min="8991" max="8995" width="3.81640625" style="2" customWidth="1"/>
    <col min="8996" max="8996" width="5.6328125" style="2" customWidth="1"/>
    <col min="8997" max="8998" width="5.81640625" style="2" customWidth="1"/>
    <col min="8999" max="8999" width="6.26953125" style="2" customWidth="1"/>
    <col min="9000" max="9212" width="9.08984375" style="2"/>
    <col min="9213" max="9213" width="22.08984375" style="2" customWidth="1"/>
    <col min="9214" max="9214" width="35.26953125" style="2" customWidth="1"/>
    <col min="9215" max="9246" width="3.6328125" style="2" customWidth="1"/>
    <col min="9247" max="9251" width="3.81640625" style="2" customWidth="1"/>
    <col min="9252" max="9252" width="5.6328125" style="2" customWidth="1"/>
    <col min="9253" max="9254" width="5.81640625" style="2" customWidth="1"/>
    <col min="9255" max="9255" width="6.26953125" style="2" customWidth="1"/>
    <col min="9256" max="9468" width="9.08984375" style="2"/>
    <col min="9469" max="9469" width="22.08984375" style="2" customWidth="1"/>
    <col min="9470" max="9470" width="35.26953125" style="2" customWidth="1"/>
    <col min="9471" max="9502" width="3.6328125" style="2" customWidth="1"/>
    <col min="9503" max="9507" width="3.81640625" style="2" customWidth="1"/>
    <col min="9508" max="9508" width="5.6328125" style="2" customWidth="1"/>
    <col min="9509" max="9510" width="5.81640625" style="2" customWidth="1"/>
    <col min="9511" max="9511" width="6.26953125" style="2" customWidth="1"/>
    <col min="9512" max="9724" width="9.08984375" style="2"/>
    <col min="9725" max="9725" width="22.08984375" style="2" customWidth="1"/>
    <col min="9726" max="9726" width="35.26953125" style="2" customWidth="1"/>
    <col min="9727" max="9758" width="3.6328125" style="2" customWidth="1"/>
    <col min="9759" max="9763" width="3.81640625" style="2" customWidth="1"/>
    <col min="9764" max="9764" width="5.6328125" style="2" customWidth="1"/>
    <col min="9765" max="9766" width="5.81640625" style="2" customWidth="1"/>
    <col min="9767" max="9767" width="6.26953125" style="2" customWidth="1"/>
    <col min="9768" max="9980" width="9.08984375" style="2"/>
    <col min="9981" max="9981" width="22.08984375" style="2" customWidth="1"/>
    <col min="9982" max="9982" width="35.26953125" style="2" customWidth="1"/>
    <col min="9983" max="10014" width="3.6328125" style="2" customWidth="1"/>
    <col min="10015" max="10019" width="3.81640625" style="2" customWidth="1"/>
    <col min="10020" max="10020" width="5.6328125" style="2" customWidth="1"/>
    <col min="10021" max="10022" width="5.81640625" style="2" customWidth="1"/>
    <col min="10023" max="10023" width="6.26953125" style="2" customWidth="1"/>
    <col min="10024" max="10236" width="9.08984375" style="2"/>
    <col min="10237" max="10237" width="22.08984375" style="2" customWidth="1"/>
    <col min="10238" max="10238" width="35.26953125" style="2" customWidth="1"/>
    <col min="10239" max="10270" width="3.6328125" style="2" customWidth="1"/>
    <col min="10271" max="10275" width="3.81640625" style="2" customWidth="1"/>
    <col min="10276" max="10276" width="5.6328125" style="2" customWidth="1"/>
    <col min="10277" max="10278" width="5.81640625" style="2" customWidth="1"/>
    <col min="10279" max="10279" width="6.26953125" style="2" customWidth="1"/>
    <col min="10280" max="10492" width="9.08984375" style="2"/>
    <col min="10493" max="10493" width="22.08984375" style="2" customWidth="1"/>
    <col min="10494" max="10494" width="35.26953125" style="2" customWidth="1"/>
    <col min="10495" max="10526" width="3.6328125" style="2" customWidth="1"/>
    <col min="10527" max="10531" width="3.81640625" style="2" customWidth="1"/>
    <col min="10532" max="10532" width="5.6328125" style="2" customWidth="1"/>
    <col min="10533" max="10534" width="5.81640625" style="2" customWidth="1"/>
    <col min="10535" max="10535" width="6.26953125" style="2" customWidth="1"/>
    <col min="10536" max="10748" width="9.08984375" style="2"/>
    <col min="10749" max="10749" width="22.08984375" style="2" customWidth="1"/>
    <col min="10750" max="10750" width="35.26953125" style="2" customWidth="1"/>
    <col min="10751" max="10782" width="3.6328125" style="2" customWidth="1"/>
    <col min="10783" max="10787" width="3.81640625" style="2" customWidth="1"/>
    <col min="10788" max="10788" width="5.6328125" style="2" customWidth="1"/>
    <col min="10789" max="10790" width="5.81640625" style="2" customWidth="1"/>
    <col min="10791" max="10791" width="6.26953125" style="2" customWidth="1"/>
    <col min="10792" max="11004" width="9.08984375" style="2"/>
    <col min="11005" max="11005" width="22.08984375" style="2" customWidth="1"/>
    <col min="11006" max="11006" width="35.26953125" style="2" customWidth="1"/>
    <col min="11007" max="11038" width="3.6328125" style="2" customWidth="1"/>
    <col min="11039" max="11043" width="3.81640625" style="2" customWidth="1"/>
    <col min="11044" max="11044" width="5.6328125" style="2" customWidth="1"/>
    <col min="11045" max="11046" width="5.81640625" style="2" customWidth="1"/>
    <col min="11047" max="11047" width="6.26953125" style="2" customWidth="1"/>
    <col min="11048" max="11260" width="9.08984375" style="2"/>
    <col min="11261" max="11261" width="22.08984375" style="2" customWidth="1"/>
    <col min="11262" max="11262" width="35.26953125" style="2" customWidth="1"/>
    <col min="11263" max="11294" width="3.6328125" style="2" customWidth="1"/>
    <col min="11295" max="11299" width="3.81640625" style="2" customWidth="1"/>
    <col min="11300" max="11300" width="5.6328125" style="2" customWidth="1"/>
    <col min="11301" max="11302" width="5.81640625" style="2" customWidth="1"/>
    <col min="11303" max="11303" width="6.26953125" style="2" customWidth="1"/>
    <col min="11304" max="11516" width="9.08984375" style="2"/>
    <col min="11517" max="11517" width="22.08984375" style="2" customWidth="1"/>
    <col min="11518" max="11518" width="35.26953125" style="2" customWidth="1"/>
    <col min="11519" max="11550" width="3.6328125" style="2" customWidth="1"/>
    <col min="11551" max="11555" width="3.81640625" style="2" customWidth="1"/>
    <col min="11556" max="11556" width="5.6328125" style="2" customWidth="1"/>
    <col min="11557" max="11558" width="5.81640625" style="2" customWidth="1"/>
    <col min="11559" max="11559" width="6.26953125" style="2" customWidth="1"/>
    <col min="11560" max="11772" width="9.08984375" style="2"/>
    <col min="11773" max="11773" width="22.08984375" style="2" customWidth="1"/>
    <col min="11774" max="11774" width="35.26953125" style="2" customWidth="1"/>
    <col min="11775" max="11806" width="3.6328125" style="2" customWidth="1"/>
    <col min="11807" max="11811" width="3.81640625" style="2" customWidth="1"/>
    <col min="11812" max="11812" width="5.6328125" style="2" customWidth="1"/>
    <col min="11813" max="11814" width="5.81640625" style="2" customWidth="1"/>
    <col min="11815" max="11815" width="6.26953125" style="2" customWidth="1"/>
    <col min="11816" max="12028" width="9.08984375" style="2"/>
    <col min="12029" max="12029" width="22.08984375" style="2" customWidth="1"/>
    <col min="12030" max="12030" width="35.26953125" style="2" customWidth="1"/>
    <col min="12031" max="12062" width="3.6328125" style="2" customWidth="1"/>
    <col min="12063" max="12067" width="3.81640625" style="2" customWidth="1"/>
    <col min="12068" max="12068" width="5.6328125" style="2" customWidth="1"/>
    <col min="12069" max="12070" width="5.81640625" style="2" customWidth="1"/>
    <col min="12071" max="12071" width="6.26953125" style="2" customWidth="1"/>
    <col min="12072" max="12284" width="9.08984375" style="2"/>
    <col min="12285" max="12285" width="22.08984375" style="2" customWidth="1"/>
    <col min="12286" max="12286" width="35.26953125" style="2" customWidth="1"/>
    <col min="12287" max="12318" width="3.6328125" style="2" customWidth="1"/>
    <col min="12319" max="12323" width="3.81640625" style="2" customWidth="1"/>
    <col min="12324" max="12324" width="5.6328125" style="2" customWidth="1"/>
    <col min="12325" max="12326" width="5.81640625" style="2" customWidth="1"/>
    <col min="12327" max="12327" width="6.26953125" style="2" customWidth="1"/>
    <col min="12328" max="12540" width="9.08984375" style="2"/>
    <col min="12541" max="12541" width="22.08984375" style="2" customWidth="1"/>
    <col min="12542" max="12542" width="35.26953125" style="2" customWidth="1"/>
    <col min="12543" max="12574" width="3.6328125" style="2" customWidth="1"/>
    <col min="12575" max="12579" width="3.81640625" style="2" customWidth="1"/>
    <col min="12580" max="12580" width="5.6328125" style="2" customWidth="1"/>
    <col min="12581" max="12582" width="5.81640625" style="2" customWidth="1"/>
    <col min="12583" max="12583" width="6.26953125" style="2" customWidth="1"/>
    <col min="12584" max="12796" width="9.08984375" style="2"/>
    <col min="12797" max="12797" width="22.08984375" style="2" customWidth="1"/>
    <col min="12798" max="12798" width="35.26953125" style="2" customWidth="1"/>
    <col min="12799" max="12830" width="3.6328125" style="2" customWidth="1"/>
    <col min="12831" max="12835" width="3.81640625" style="2" customWidth="1"/>
    <col min="12836" max="12836" width="5.6328125" style="2" customWidth="1"/>
    <col min="12837" max="12838" width="5.81640625" style="2" customWidth="1"/>
    <col min="12839" max="12839" width="6.26953125" style="2" customWidth="1"/>
    <col min="12840" max="13052" width="9.08984375" style="2"/>
    <col min="13053" max="13053" width="22.08984375" style="2" customWidth="1"/>
    <col min="13054" max="13054" width="35.26953125" style="2" customWidth="1"/>
    <col min="13055" max="13086" width="3.6328125" style="2" customWidth="1"/>
    <col min="13087" max="13091" width="3.81640625" style="2" customWidth="1"/>
    <col min="13092" max="13092" width="5.6328125" style="2" customWidth="1"/>
    <col min="13093" max="13094" width="5.81640625" style="2" customWidth="1"/>
    <col min="13095" max="13095" width="6.26953125" style="2" customWidth="1"/>
    <col min="13096" max="13308" width="9.08984375" style="2"/>
    <col min="13309" max="13309" width="22.08984375" style="2" customWidth="1"/>
    <col min="13310" max="13310" width="35.26953125" style="2" customWidth="1"/>
    <col min="13311" max="13342" width="3.6328125" style="2" customWidth="1"/>
    <col min="13343" max="13347" width="3.81640625" style="2" customWidth="1"/>
    <col min="13348" max="13348" width="5.6328125" style="2" customWidth="1"/>
    <col min="13349" max="13350" width="5.81640625" style="2" customWidth="1"/>
    <col min="13351" max="13351" width="6.26953125" style="2" customWidth="1"/>
    <col min="13352" max="13564" width="9.08984375" style="2"/>
    <col min="13565" max="13565" width="22.08984375" style="2" customWidth="1"/>
    <col min="13566" max="13566" width="35.26953125" style="2" customWidth="1"/>
    <col min="13567" max="13598" width="3.6328125" style="2" customWidth="1"/>
    <col min="13599" max="13603" width="3.81640625" style="2" customWidth="1"/>
    <col min="13604" max="13604" width="5.6328125" style="2" customWidth="1"/>
    <col min="13605" max="13606" width="5.81640625" style="2" customWidth="1"/>
    <col min="13607" max="13607" width="6.26953125" style="2" customWidth="1"/>
    <col min="13608" max="13820" width="9.08984375" style="2"/>
    <col min="13821" max="13821" width="22.08984375" style="2" customWidth="1"/>
    <col min="13822" max="13822" width="35.26953125" style="2" customWidth="1"/>
    <col min="13823" max="13854" width="3.6328125" style="2" customWidth="1"/>
    <col min="13855" max="13859" width="3.81640625" style="2" customWidth="1"/>
    <col min="13860" max="13860" width="5.6328125" style="2" customWidth="1"/>
    <col min="13861" max="13862" width="5.81640625" style="2" customWidth="1"/>
    <col min="13863" max="13863" width="6.26953125" style="2" customWidth="1"/>
    <col min="13864" max="14076" width="9.08984375" style="2"/>
    <col min="14077" max="14077" width="22.08984375" style="2" customWidth="1"/>
    <col min="14078" max="14078" width="35.26953125" style="2" customWidth="1"/>
    <col min="14079" max="14110" width="3.6328125" style="2" customWidth="1"/>
    <col min="14111" max="14115" width="3.81640625" style="2" customWidth="1"/>
    <col min="14116" max="14116" width="5.6328125" style="2" customWidth="1"/>
    <col min="14117" max="14118" width="5.81640625" style="2" customWidth="1"/>
    <col min="14119" max="14119" width="6.26953125" style="2" customWidth="1"/>
    <col min="14120" max="14332" width="9.08984375" style="2"/>
    <col min="14333" max="14333" width="22.08984375" style="2" customWidth="1"/>
    <col min="14334" max="14334" width="35.26953125" style="2" customWidth="1"/>
    <col min="14335" max="14366" width="3.6328125" style="2" customWidth="1"/>
    <col min="14367" max="14371" width="3.81640625" style="2" customWidth="1"/>
    <col min="14372" max="14372" width="5.6328125" style="2" customWidth="1"/>
    <col min="14373" max="14374" width="5.81640625" style="2" customWidth="1"/>
    <col min="14375" max="14375" width="6.26953125" style="2" customWidth="1"/>
    <col min="14376" max="14588" width="9.08984375" style="2"/>
    <col min="14589" max="14589" width="22.08984375" style="2" customWidth="1"/>
    <col min="14590" max="14590" width="35.26953125" style="2" customWidth="1"/>
    <col min="14591" max="14622" width="3.6328125" style="2" customWidth="1"/>
    <col min="14623" max="14627" width="3.81640625" style="2" customWidth="1"/>
    <col min="14628" max="14628" width="5.6328125" style="2" customWidth="1"/>
    <col min="14629" max="14630" width="5.81640625" style="2" customWidth="1"/>
    <col min="14631" max="14631" width="6.26953125" style="2" customWidth="1"/>
    <col min="14632" max="14844" width="9.08984375" style="2"/>
    <col min="14845" max="14845" width="22.08984375" style="2" customWidth="1"/>
    <col min="14846" max="14846" width="35.26953125" style="2" customWidth="1"/>
    <col min="14847" max="14878" width="3.6328125" style="2" customWidth="1"/>
    <col min="14879" max="14883" width="3.81640625" style="2" customWidth="1"/>
    <col min="14884" max="14884" width="5.6328125" style="2" customWidth="1"/>
    <col min="14885" max="14886" width="5.81640625" style="2" customWidth="1"/>
    <col min="14887" max="14887" width="6.26953125" style="2" customWidth="1"/>
    <col min="14888" max="15100" width="9.08984375" style="2"/>
    <col min="15101" max="15101" width="22.08984375" style="2" customWidth="1"/>
    <col min="15102" max="15102" width="35.26953125" style="2" customWidth="1"/>
    <col min="15103" max="15134" width="3.6328125" style="2" customWidth="1"/>
    <col min="15135" max="15139" width="3.81640625" style="2" customWidth="1"/>
    <col min="15140" max="15140" width="5.6328125" style="2" customWidth="1"/>
    <col min="15141" max="15142" width="5.81640625" style="2" customWidth="1"/>
    <col min="15143" max="15143" width="6.26953125" style="2" customWidth="1"/>
    <col min="15144" max="15356" width="9.08984375" style="2"/>
    <col min="15357" max="15357" width="22.08984375" style="2" customWidth="1"/>
    <col min="15358" max="15358" width="35.26953125" style="2" customWidth="1"/>
    <col min="15359" max="15390" width="3.6328125" style="2" customWidth="1"/>
    <col min="15391" max="15395" width="3.81640625" style="2" customWidth="1"/>
    <col min="15396" max="15396" width="5.6328125" style="2" customWidth="1"/>
    <col min="15397" max="15398" width="5.81640625" style="2" customWidth="1"/>
    <col min="15399" max="15399" width="6.26953125" style="2" customWidth="1"/>
    <col min="15400" max="15612" width="9.08984375" style="2"/>
    <col min="15613" max="15613" width="22.08984375" style="2" customWidth="1"/>
    <col min="15614" max="15614" width="35.26953125" style="2" customWidth="1"/>
    <col min="15615" max="15646" width="3.6328125" style="2" customWidth="1"/>
    <col min="15647" max="15651" width="3.81640625" style="2" customWidth="1"/>
    <col min="15652" max="15652" width="5.6328125" style="2" customWidth="1"/>
    <col min="15653" max="15654" width="5.81640625" style="2" customWidth="1"/>
    <col min="15655" max="15655" width="6.26953125" style="2" customWidth="1"/>
    <col min="15656" max="15868" width="9.08984375" style="2"/>
    <col min="15869" max="15869" width="22.08984375" style="2" customWidth="1"/>
    <col min="15870" max="15870" width="35.26953125" style="2" customWidth="1"/>
    <col min="15871" max="15902" width="3.6328125" style="2" customWidth="1"/>
    <col min="15903" max="15907" width="3.81640625" style="2" customWidth="1"/>
    <col min="15908" max="15908" width="5.6328125" style="2" customWidth="1"/>
    <col min="15909" max="15910" width="5.81640625" style="2" customWidth="1"/>
    <col min="15911" max="15911" width="6.26953125" style="2" customWidth="1"/>
    <col min="15912" max="16124" width="9.08984375" style="2"/>
    <col min="16125" max="16125" width="22.08984375" style="2" customWidth="1"/>
    <col min="16126" max="16126" width="35.26953125" style="2" customWidth="1"/>
    <col min="16127" max="16158" width="3.6328125" style="2" customWidth="1"/>
    <col min="16159" max="16163" width="3.81640625" style="2" customWidth="1"/>
    <col min="16164" max="16164" width="5.6328125" style="2" customWidth="1"/>
    <col min="16165" max="16166" width="5.81640625" style="2" customWidth="1"/>
    <col min="16167" max="16167" width="6.26953125" style="2" customWidth="1"/>
    <col min="16168" max="16384" width="9.08984375" style="2"/>
  </cols>
  <sheetData>
    <row r="1" spans="1:54" s="1" customFormat="1" ht="13" x14ac:dyDescent="0.3">
      <c r="C1" s="1" t="s">
        <v>270</v>
      </c>
    </row>
    <row r="2" spans="1:54" x14ac:dyDescent="0.2">
      <c r="D2" s="2" t="s">
        <v>0</v>
      </c>
    </row>
    <row r="3" spans="1:54" ht="10.5" x14ac:dyDescent="0.25">
      <c r="C3" s="3"/>
      <c r="D3" s="3"/>
      <c r="E3" s="20"/>
      <c r="F3" s="21" t="s">
        <v>1</v>
      </c>
      <c r="G3" s="21" t="s">
        <v>1</v>
      </c>
      <c r="H3" s="21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4" ht="11" thickBot="1" x14ac:dyDescent="0.3">
      <c r="A4" s="12"/>
      <c r="B4" s="12"/>
      <c r="C4" s="4"/>
      <c r="D4" s="4"/>
      <c r="E4" s="22" t="s">
        <v>13</v>
      </c>
      <c r="F4" s="22" t="s">
        <v>14</v>
      </c>
      <c r="G4" s="22" t="s">
        <v>15</v>
      </c>
      <c r="H4" s="22" t="s">
        <v>16</v>
      </c>
      <c r="I4" s="5">
        <v>79</v>
      </c>
      <c r="J4" s="5">
        <v>80</v>
      </c>
      <c r="K4" s="5">
        <v>81</v>
      </c>
      <c r="L4" s="5">
        <v>82</v>
      </c>
      <c r="M4" s="5">
        <v>83</v>
      </c>
      <c r="N4" s="5">
        <v>84</v>
      </c>
      <c r="O4" s="5">
        <v>85</v>
      </c>
      <c r="P4" s="5">
        <v>86</v>
      </c>
      <c r="Q4" s="5">
        <v>87</v>
      </c>
      <c r="R4" s="5">
        <v>88</v>
      </c>
      <c r="S4" s="5">
        <v>89</v>
      </c>
      <c r="T4" s="5">
        <v>90</v>
      </c>
      <c r="U4" s="5">
        <v>91</v>
      </c>
      <c r="V4" s="5">
        <v>92</v>
      </c>
      <c r="W4" s="5">
        <v>93</v>
      </c>
      <c r="X4" s="5">
        <v>94</v>
      </c>
      <c r="Y4" s="5">
        <v>95</v>
      </c>
      <c r="Z4" s="5">
        <v>96</v>
      </c>
      <c r="AA4" s="5">
        <v>97</v>
      </c>
      <c r="AB4" s="5">
        <v>98</v>
      </c>
      <c r="AC4" s="5">
        <v>99</v>
      </c>
      <c r="AD4" s="6" t="s">
        <v>2</v>
      </c>
      <c r="AE4" s="7" t="s">
        <v>3</v>
      </c>
      <c r="AF4" s="7" t="s">
        <v>4</v>
      </c>
      <c r="AG4" s="7" t="s">
        <v>5</v>
      </c>
      <c r="AH4" s="8" t="s">
        <v>6</v>
      </c>
      <c r="AI4" s="8" t="s">
        <v>7</v>
      </c>
      <c r="AJ4" s="8" t="s">
        <v>8</v>
      </c>
      <c r="AK4" s="8" t="s">
        <v>9</v>
      </c>
      <c r="AL4" s="8" t="s">
        <v>10</v>
      </c>
      <c r="AM4" s="8" t="s">
        <v>11</v>
      </c>
      <c r="AN4" s="8" t="s">
        <v>12</v>
      </c>
      <c r="AO4" s="4">
        <v>11</v>
      </c>
      <c r="AP4" s="4">
        <v>12</v>
      </c>
      <c r="AQ4" s="4">
        <v>13</v>
      </c>
      <c r="AR4" s="4">
        <v>14</v>
      </c>
      <c r="AS4" s="4">
        <v>15</v>
      </c>
      <c r="AT4" s="4">
        <v>16</v>
      </c>
      <c r="AU4" s="4">
        <v>17</v>
      </c>
      <c r="AV4" s="4">
        <v>18</v>
      </c>
      <c r="AW4" s="4">
        <v>19</v>
      </c>
      <c r="AX4" s="4">
        <v>21</v>
      </c>
      <c r="AY4" s="4">
        <v>23</v>
      </c>
      <c r="AZ4" s="4">
        <v>25</v>
      </c>
      <c r="BA4" s="4">
        <v>27</v>
      </c>
      <c r="BB4" s="4">
        <v>29</v>
      </c>
    </row>
    <row r="5" spans="1:54" ht="10.5" x14ac:dyDescent="0.25">
      <c r="A5" s="19" t="str">
        <f>IF(SUM(I5:AY5)&lt;1,"NY"," ")</f>
        <v xml:space="preserve"> </v>
      </c>
      <c r="B5" s="14">
        <f>_xlfn.RANK.EQ(E5,$E$5:$E$183,0)</f>
        <v>1</v>
      </c>
      <c r="C5" s="19" t="s">
        <v>39</v>
      </c>
      <c r="D5" s="19" t="s">
        <v>263</v>
      </c>
      <c r="E5" s="23">
        <f>SUM(I5:BB5)</f>
        <v>107</v>
      </c>
      <c r="F5" s="24">
        <f>COUNTIF(I5:BB5,"=10")</f>
        <v>5</v>
      </c>
      <c r="G5" s="24">
        <f>COUNTIF(I5:BB5,"=9")</f>
        <v>2</v>
      </c>
      <c r="H5" s="24">
        <f>COUNTIF(I5:BB5,"=8")</f>
        <v>1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>
        <v>4</v>
      </c>
      <c r="AB5" s="19">
        <v>2</v>
      </c>
      <c r="AC5" s="19"/>
      <c r="AD5" s="19"/>
      <c r="AE5" s="19">
        <v>8</v>
      </c>
      <c r="AF5" s="19"/>
      <c r="AG5" s="19"/>
      <c r="AH5" s="19">
        <v>9</v>
      </c>
      <c r="AI5" s="19">
        <v>7</v>
      </c>
      <c r="AJ5" s="19">
        <v>1</v>
      </c>
      <c r="AK5" s="19">
        <v>10</v>
      </c>
      <c r="AL5" s="19">
        <v>10</v>
      </c>
      <c r="AM5" s="19">
        <v>10</v>
      </c>
      <c r="AN5" s="19"/>
      <c r="AO5" s="19">
        <v>10</v>
      </c>
      <c r="AP5" s="19"/>
      <c r="AQ5" s="19">
        <v>7</v>
      </c>
      <c r="AR5" s="19"/>
      <c r="AS5" s="19">
        <v>9</v>
      </c>
      <c r="AT5" s="19">
        <v>7</v>
      </c>
      <c r="AU5" s="19">
        <v>3</v>
      </c>
      <c r="AV5" s="19"/>
      <c r="AW5" s="19"/>
      <c r="AX5" s="19">
        <v>10</v>
      </c>
      <c r="AY5" s="19"/>
      <c r="AZ5" s="19"/>
      <c r="BA5" s="19"/>
      <c r="BB5" s="19"/>
    </row>
    <row r="6" spans="1:54" ht="10.5" x14ac:dyDescent="0.25">
      <c r="A6" s="19" t="str">
        <f t="shared" ref="A6:A69" si="0">IF(SUM(I6:AY6)&lt;1,"NY"," ")</f>
        <v xml:space="preserve"> </v>
      </c>
      <c r="B6" s="14">
        <f t="shared" ref="B6:B69" si="1">_xlfn.RANK.EQ(E6,$E$5:$E$183,0)</f>
        <v>2</v>
      </c>
      <c r="C6" s="16" t="s">
        <v>72</v>
      </c>
      <c r="D6" s="16" t="s">
        <v>73</v>
      </c>
      <c r="E6" s="23">
        <f>SUM(I6:BB6)</f>
        <v>85</v>
      </c>
      <c r="F6" s="24">
        <f>COUNTIF(I6:BB6,"=10")</f>
        <v>1</v>
      </c>
      <c r="G6" s="24">
        <f>COUNTIF(I6:BB6,"=9")</f>
        <v>3</v>
      </c>
      <c r="H6" s="24">
        <f>COUNTIF(I6:BB6,"=8")</f>
        <v>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7">
        <v>6</v>
      </c>
      <c r="Y6" s="17">
        <v>8</v>
      </c>
      <c r="Z6" s="17">
        <v>7</v>
      </c>
      <c r="AA6" s="17">
        <v>5</v>
      </c>
      <c r="AB6" s="17">
        <v>9</v>
      </c>
      <c r="AC6" s="17">
        <v>9</v>
      </c>
      <c r="AD6" s="18">
        <v>7</v>
      </c>
      <c r="AE6" s="18">
        <v>10</v>
      </c>
      <c r="AF6" s="18">
        <v>9</v>
      </c>
      <c r="AG6" s="18">
        <v>8</v>
      </c>
      <c r="AH6" s="18"/>
      <c r="AI6" s="18"/>
      <c r="AJ6" s="18"/>
      <c r="AK6" s="18">
        <v>7</v>
      </c>
      <c r="AL6" s="18"/>
      <c r="AM6" s="18"/>
      <c r="AN6" s="18"/>
      <c r="AO6" s="13"/>
      <c r="AP6" s="13"/>
      <c r="AQ6" s="13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10.5" x14ac:dyDescent="0.25">
      <c r="A7" s="19" t="str">
        <f t="shared" si="0"/>
        <v xml:space="preserve"> </v>
      </c>
      <c r="B7" s="14">
        <f t="shared" si="1"/>
        <v>3</v>
      </c>
      <c r="C7" s="16" t="s">
        <v>58</v>
      </c>
      <c r="D7" s="16" t="s">
        <v>46</v>
      </c>
      <c r="E7" s="23">
        <f>SUM(I7:BB7)</f>
        <v>75</v>
      </c>
      <c r="F7" s="24">
        <f>COUNTIF(I7:BB7,"=10")</f>
        <v>4</v>
      </c>
      <c r="G7" s="24">
        <f>COUNTIF(I7:BB7,"=9")</f>
        <v>2</v>
      </c>
      <c r="H7" s="24">
        <f>COUNTIF(I7:BB7,"=8")</f>
        <v>1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7">
        <v>1</v>
      </c>
      <c r="Y7" s="13"/>
      <c r="Z7" s="13"/>
      <c r="AA7" s="13">
        <v>6</v>
      </c>
      <c r="AB7" s="13">
        <v>8</v>
      </c>
      <c r="AC7" s="13">
        <v>2</v>
      </c>
      <c r="AD7" s="13">
        <v>9</v>
      </c>
      <c r="AE7" s="13">
        <v>9</v>
      </c>
      <c r="AF7" s="13">
        <v>10</v>
      </c>
      <c r="AG7" s="13">
        <v>10</v>
      </c>
      <c r="AH7" s="13">
        <v>10</v>
      </c>
      <c r="AI7" s="13">
        <v>10</v>
      </c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</row>
    <row r="8" spans="1:54" ht="10.5" x14ac:dyDescent="0.25">
      <c r="A8" s="19" t="str">
        <f t="shared" si="0"/>
        <v xml:space="preserve"> </v>
      </c>
      <c r="B8" s="14">
        <f t="shared" si="1"/>
        <v>4</v>
      </c>
      <c r="C8" s="13" t="s">
        <v>185</v>
      </c>
      <c r="D8" s="13" t="s">
        <v>186</v>
      </c>
      <c r="E8" s="23">
        <f>SUM(I8:BB8)</f>
        <v>73</v>
      </c>
      <c r="F8" s="24">
        <f>COUNTIF(I8:BB8,"=10")</f>
        <v>2</v>
      </c>
      <c r="G8" s="24">
        <f>COUNTIF(I8:BB8,"=9")</f>
        <v>2</v>
      </c>
      <c r="H8" s="24">
        <f>COUNTIF(I8:BB8,"=8")</f>
        <v>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7</v>
      </c>
      <c r="AF8" s="13"/>
      <c r="AG8" s="13"/>
      <c r="AH8" s="13">
        <v>2</v>
      </c>
      <c r="AI8" s="13"/>
      <c r="AJ8" s="13">
        <v>10</v>
      </c>
      <c r="AK8" s="13">
        <v>9</v>
      </c>
      <c r="AL8" s="13"/>
      <c r="AM8" s="13"/>
      <c r="AN8" s="13">
        <v>7</v>
      </c>
      <c r="AO8" s="13">
        <v>8</v>
      </c>
      <c r="AP8" s="13"/>
      <c r="AQ8" s="13"/>
      <c r="AR8" s="13"/>
      <c r="AS8" s="13">
        <v>4</v>
      </c>
      <c r="AT8" s="13">
        <v>10</v>
      </c>
      <c r="AU8" s="13"/>
      <c r="AV8" s="13">
        <v>9</v>
      </c>
      <c r="AW8" s="13"/>
      <c r="AX8" s="13">
        <v>7</v>
      </c>
      <c r="AY8" s="13"/>
      <c r="AZ8" s="13"/>
      <c r="BA8" s="13"/>
      <c r="BB8" s="13"/>
    </row>
    <row r="9" spans="1:54" ht="10.5" x14ac:dyDescent="0.25">
      <c r="A9" s="19" t="str">
        <f t="shared" si="0"/>
        <v xml:space="preserve"> </v>
      </c>
      <c r="B9" s="14">
        <f t="shared" si="1"/>
        <v>5</v>
      </c>
      <c r="C9" s="16" t="s">
        <v>209</v>
      </c>
      <c r="D9" s="16" t="s">
        <v>210</v>
      </c>
      <c r="E9" s="23">
        <f>SUM(I9:BB9)</f>
        <v>72</v>
      </c>
      <c r="F9" s="24">
        <f>COUNTIF(I9:BB9,"=10")</f>
        <v>4</v>
      </c>
      <c r="G9" s="24">
        <f>COUNTIF(I9:BB9,"=9")</f>
        <v>1</v>
      </c>
      <c r="H9" s="24">
        <f>COUNTIF(I9:BB9,"=8")</f>
        <v>2</v>
      </c>
      <c r="I9" s="13"/>
      <c r="J9" s="13"/>
      <c r="K9" s="13"/>
      <c r="L9" s="13"/>
      <c r="M9" s="17">
        <v>7</v>
      </c>
      <c r="N9" s="17">
        <v>9</v>
      </c>
      <c r="O9" s="17">
        <v>8</v>
      </c>
      <c r="P9" s="17">
        <v>10</v>
      </c>
      <c r="Q9" s="13"/>
      <c r="R9" s="17">
        <v>10</v>
      </c>
      <c r="S9" s="17">
        <v>10</v>
      </c>
      <c r="T9" s="13"/>
      <c r="U9" s="17">
        <v>8</v>
      </c>
      <c r="V9" s="17">
        <v>10</v>
      </c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</row>
    <row r="10" spans="1:54" ht="10.5" x14ac:dyDescent="0.25">
      <c r="A10" s="19" t="str">
        <f t="shared" si="0"/>
        <v xml:space="preserve"> </v>
      </c>
      <c r="B10" s="14">
        <f t="shared" si="1"/>
        <v>6</v>
      </c>
      <c r="C10" s="16" t="s">
        <v>104</v>
      </c>
      <c r="D10" s="16" t="s">
        <v>41</v>
      </c>
      <c r="E10" s="23">
        <f>SUM(I10:BB10)</f>
        <v>62</v>
      </c>
      <c r="F10" s="24">
        <f>COUNTIF(I10:BB10,"=10")</f>
        <v>3</v>
      </c>
      <c r="G10" s="24">
        <f>COUNTIF(I10:BB10,"=9")</f>
        <v>1</v>
      </c>
      <c r="H10" s="24">
        <f>COUNTIF(I10:BB10,"=8")</f>
        <v>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7">
        <v>7</v>
      </c>
      <c r="Z10" s="17">
        <v>8</v>
      </c>
      <c r="AA10" s="17">
        <v>9</v>
      </c>
      <c r="AB10" s="17">
        <v>10</v>
      </c>
      <c r="AC10" s="17">
        <v>10</v>
      </c>
      <c r="AD10" s="18">
        <v>10</v>
      </c>
      <c r="AE10" s="18"/>
      <c r="AF10" s="18"/>
      <c r="AG10" s="18"/>
      <c r="AH10" s="18">
        <v>8</v>
      </c>
      <c r="AI10" s="18"/>
      <c r="AJ10" s="18"/>
      <c r="AK10" s="18"/>
      <c r="AL10" s="18"/>
      <c r="AM10" s="18"/>
      <c r="AN10" s="18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</row>
    <row r="11" spans="1:54" ht="10.5" x14ac:dyDescent="0.25">
      <c r="A11" s="19" t="str">
        <f t="shared" si="0"/>
        <v xml:space="preserve"> </v>
      </c>
      <c r="B11" s="14">
        <f t="shared" si="1"/>
        <v>7</v>
      </c>
      <c r="C11" s="16" t="s">
        <v>142</v>
      </c>
      <c r="D11" s="16" t="s">
        <v>143</v>
      </c>
      <c r="E11" s="23">
        <f>SUM(I11:BB11)</f>
        <v>61</v>
      </c>
      <c r="F11" s="24">
        <f>COUNTIF(I11:BB11,"=10")</f>
        <v>1</v>
      </c>
      <c r="G11" s="24">
        <f>COUNTIF(I11:BB11,"=9")</f>
        <v>1</v>
      </c>
      <c r="H11" s="24">
        <f>COUNTIF(I11:BB11,"=8")</f>
        <v>0</v>
      </c>
      <c r="I11" s="13"/>
      <c r="J11" s="13"/>
      <c r="K11" s="13"/>
      <c r="L11" s="13"/>
      <c r="M11" s="13"/>
      <c r="N11" s="17">
        <v>1</v>
      </c>
      <c r="O11" s="17">
        <v>10</v>
      </c>
      <c r="P11" s="13"/>
      <c r="Q11" s="17">
        <v>4</v>
      </c>
      <c r="R11" s="13"/>
      <c r="S11" s="17">
        <v>5</v>
      </c>
      <c r="T11" s="17">
        <v>1</v>
      </c>
      <c r="U11" s="17">
        <v>7</v>
      </c>
      <c r="V11" s="13"/>
      <c r="W11" s="17">
        <v>5</v>
      </c>
      <c r="X11" s="17">
        <v>2</v>
      </c>
      <c r="Y11" s="13"/>
      <c r="Z11" s="13">
        <v>9</v>
      </c>
      <c r="AA11" s="13">
        <v>1</v>
      </c>
      <c r="AB11" s="13">
        <v>7</v>
      </c>
      <c r="AC11" s="13">
        <v>3</v>
      </c>
      <c r="AD11" s="13">
        <v>6</v>
      </c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</row>
    <row r="12" spans="1:54" ht="10.5" x14ac:dyDescent="0.25">
      <c r="A12" s="19" t="str">
        <f t="shared" si="0"/>
        <v xml:space="preserve"> </v>
      </c>
      <c r="B12" s="14">
        <f t="shared" si="1"/>
        <v>8</v>
      </c>
      <c r="C12" s="13" t="s">
        <v>181</v>
      </c>
      <c r="D12" s="13" t="s">
        <v>253</v>
      </c>
      <c r="E12" s="23">
        <f>SUM(I12:BB12)</f>
        <v>53</v>
      </c>
      <c r="F12" s="24">
        <f>COUNTIF(I12:BB12,"=10")</f>
        <v>3</v>
      </c>
      <c r="G12" s="24">
        <f>COUNTIF(I12:BB12,"=9")</f>
        <v>0</v>
      </c>
      <c r="H12" s="24">
        <f>COUNTIF(I12:BB12,"=8")</f>
        <v>2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>
        <v>10</v>
      </c>
      <c r="AS12" s="13">
        <v>7</v>
      </c>
      <c r="AT12" s="13">
        <v>8</v>
      </c>
      <c r="AU12" s="13">
        <v>10</v>
      </c>
      <c r="AV12" s="13">
        <v>8</v>
      </c>
      <c r="AW12" s="13">
        <v>10</v>
      </c>
      <c r="AX12" s="13"/>
      <c r="AY12" s="13"/>
      <c r="AZ12" s="13"/>
      <c r="BA12" s="13"/>
      <c r="BB12" s="13"/>
    </row>
    <row r="13" spans="1:54" ht="10.5" x14ac:dyDescent="0.25">
      <c r="A13" s="19" t="str">
        <f t="shared" si="0"/>
        <v xml:space="preserve"> </v>
      </c>
      <c r="B13" s="14">
        <f t="shared" si="1"/>
        <v>9</v>
      </c>
      <c r="C13" s="16" t="s">
        <v>108</v>
      </c>
      <c r="D13" s="16" t="s">
        <v>109</v>
      </c>
      <c r="E13" s="23">
        <f>SUM(I13:BB13)</f>
        <v>47</v>
      </c>
      <c r="F13" s="24">
        <f>COUNTIF(I13:BB13,"=10")</f>
        <v>2</v>
      </c>
      <c r="G13" s="24">
        <f>COUNTIF(I13:BB13,"=9")</f>
        <v>1</v>
      </c>
      <c r="H13" s="24">
        <f>COUNTIF(I13:BB13,"=8")</f>
        <v>0</v>
      </c>
      <c r="I13" s="13"/>
      <c r="J13" s="13"/>
      <c r="K13" s="13"/>
      <c r="L13" s="13"/>
      <c r="M13" s="17">
        <v>9</v>
      </c>
      <c r="N13" s="17">
        <v>10</v>
      </c>
      <c r="O13" s="13"/>
      <c r="P13" s="17">
        <v>7</v>
      </c>
      <c r="Q13" s="17">
        <v>10</v>
      </c>
      <c r="R13" s="13"/>
      <c r="S13" s="17">
        <v>3</v>
      </c>
      <c r="T13" s="17">
        <v>3</v>
      </c>
      <c r="U13" s="17">
        <v>5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</row>
    <row r="14" spans="1:54" ht="10.5" x14ac:dyDescent="0.25">
      <c r="A14" s="19" t="str">
        <f t="shared" si="0"/>
        <v xml:space="preserve"> </v>
      </c>
      <c r="B14" s="14">
        <f t="shared" si="1"/>
        <v>10</v>
      </c>
      <c r="C14" s="13" t="s">
        <v>172</v>
      </c>
      <c r="D14" s="13" t="s">
        <v>18</v>
      </c>
      <c r="E14" s="23">
        <f>SUM(I14:BB14)</f>
        <v>40</v>
      </c>
      <c r="F14" s="24">
        <f>COUNTIF(I14:BB14,"=10")</f>
        <v>0</v>
      </c>
      <c r="G14" s="24">
        <f>COUNTIF(I14:BB14,"=9")</f>
        <v>1</v>
      </c>
      <c r="H14" s="24">
        <f>COUNTIF(I14:BB14,"=8")</f>
        <v>2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>
        <v>7</v>
      </c>
      <c r="AI14" s="13">
        <v>8</v>
      </c>
      <c r="AJ14" s="13">
        <v>9</v>
      </c>
      <c r="AK14" s="13">
        <v>8</v>
      </c>
      <c r="AL14" s="13"/>
      <c r="AM14" s="13">
        <v>2</v>
      </c>
      <c r="AN14" s="13">
        <v>6</v>
      </c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</row>
    <row r="15" spans="1:54" ht="10.5" x14ac:dyDescent="0.25">
      <c r="A15" s="19" t="str">
        <f t="shared" si="0"/>
        <v xml:space="preserve"> </v>
      </c>
      <c r="B15" s="14">
        <f t="shared" si="1"/>
        <v>11</v>
      </c>
      <c r="C15" s="16" t="s">
        <v>63</v>
      </c>
      <c r="D15" s="16" t="s">
        <v>41</v>
      </c>
      <c r="E15" s="23">
        <f>SUM(I15:BB15)</f>
        <v>39</v>
      </c>
      <c r="F15" s="24">
        <f>COUNTIF(I15:BB15,"=10")</f>
        <v>1</v>
      </c>
      <c r="G15" s="24">
        <f>COUNTIF(I15:BB15,"=9")</f>
        <v>3</v>
      </c>
      <c r="H15" s="24">
        <f>COUNTIF(I15:BB15,"=8")</f>
        <v>0</v>
      </c>
      <c r="I15" s="13"/>
      <c r="J15" s="13"/>
      <c r="K15" s="17">
        <v>9</v>
      </c>
      <c r="L15" s="17">
        <v>9</v>
      </c>
      <c r="M15" s="17">
        <v>10</v>
      </c>
      <c r="N15" s="17">
        <v>2</v>
      </c>
      <c r="O15" s="17">
        <v>9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</row>
    <row r="16" spans="1:54" ht="10.5" x14ac:dyDescent="0.25">
      <c r="A16" s="19" t="str">
        <f t="shared" si="0"/>
        <v xml:space="preserve"> </v>
      </c>
      <c r="B16" s="14">
        <f t="shared" si="1"/>
        <v>12</v>
      </c>
      <c r="C16" s="16" t="s">
        <v>138</v>
      </c>
      <c r="D16" s="16" t="s">
        <v>139</v>
      </c>
      <c r="E16" s="23">
        <f>SUM(I16:BB16)</f>
        <v>38</v>
      </c>
      <c r="F16" s="24">
        <f>COUNTIF(I16:BB16,"=10")</f>
        <v>0</v>
      </c>
      <c r="G16" s="24">
        <f>COUNTIF(I16:BB16,"=9")</f>
        <v>3</v>
      </c>
      <c r="H16" s="24">
        <f>COUNTIF(I16:BB16,"=8")</f>
        <v>1</v>
      </c>
      <c r="I16" s="13"/>
      <c r="J16" s="13"/>
      <c r="K16" s="13"/>
      <c r="L16" s="13"/>
      <c r="M16" s="17">
        <v>8</v>
      </c>
      <c r="N16" s="17">
        <v>3</v>
      </c>
      <c r="O16" s="13"/>
      <c r="P16" s="17">
        <v>9</v>
      </c>
      <c r="Q16" s="13"/>
      <c r="R16" s="17">
        <v>9</v>
      </c>
      <c r="S16" s="17">
        <v>9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 ht="10.5" x14ac:dyDescent="0.25">
      <c r="A17" s="19" t="str">
        <f t="shared" si="0"/>
        <v xml:space="preserve"> </v>
      </c>
      <c r="B17" s="14">
        <f t="shared" si="1"/>
        <v>13</v>
      </c>
      <c r="C17" s="16" t="s">
        <v>112</v>
      </c>
      <c r="D17" s="16" t="s">
        <v>113</v>
      </c>
      <c r="E17" s="23">
        <f>SUM(I17:BB17)</f>
        <v>36</v>
      </c>
      <c r="F17" s="24">
        <f>COUNTIF(I17:BB17,"=10")</f>
        <v>1</v>
      </c>
      <c r="G17" s="24">
        <f>COUNTIF(I17:BB17,"=9")</f>
        <v>0</v>
      </c>
      <c r="H17" s="24">
        <f>COUNTIF(I17:BB17,"=8")</f>
        <v>1</v>
      </c>
      <c r="I17" s="13"/>
      <c r="J17" s="13"/>
      <c r="K17" s="13"/>
      <c r="L17" s="13"/>
      <c r="M17" s="13"/>
      <c r="N17" s="13"/>
      <c r="O17" s="13"/>
      <c r="P17" s="13"/>
      <c r="Q17" s="17">
        <v>3</v>
      </c>
      <c r="R17" s="17">
        <v>8</v>
      </c>
      <c r="S17" s="17">
        <v>6</v>
      </c>
      <c r="T17" s="13"/>
      <c r="U17" s="13"/>
      <c r="V17" s="13"/>
      <c r="W17" s="13"/>
      <c r="X17" s="17">
        <v>10</v>
      </c>
      <c r="Y17" s="13"/>
      <c r="Z17" s="13"/>
      <c r="AA17" s="13"/>
      <c r="AB17" s="13"/>
      <c r="AC17" s="13">
        <v>4</v>
      </c>
      <c r="AD17" s="13"/>
      <c r="AE17" s="13"/>
      <c r="AF17" s="13">
        <v>5</v>
      </c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 ht="10.5" x14ac:dyDescent="0.25">
      <c r="A18" s="19" t="str">
        <f t="shared" si="0"/>
        <v xml:space="preserve"> </v>
      </c>
      <c r="B18" s="14">
        <f t="shared" si="1"/>
        <v>14</v>
      </c>
      <c r="C18" s="13" t="s">
        <v>217</v>
      </c>
      <c r="D18" s="13" t="s">
        <v>240</v>
      </c>
      <c r="E18" s="23">
        <f>SUM(I18:BB18)</f>
        <v>34</v>
      </c>
      <c r="F18" s="24">
        <f>COUNTIF(I18:BB18,"=10")</f>
        <v>1</v>
      </c>
      <c r="G18" s="24">
        <f>COUNTIF(I18:BB18,"=9")</f>
        <v>2</v>
      </c>
      <c r="H18" s="24">
        <f>COUNTIF(I18:BB18,"=8")</f>
        <v>0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>
        <v>9</v>
      </c>
      <c r="AN18" s="13">
        <v>1</v>
      </c>
      <c r="AO18" s="13"/>
      <c r="AP18" s="13"/>
      <c r="AQ18" s="13"/>
      <c r="AR18" s="13"/>
      <c r="AS18" s="13"/>
      <c r="AT18" s="13"/>
      <c r="AU18" s="13">
        <v>9</v>
      </c>
      <c r="AV18" s="13">
        <v>10</v>
      </c>
      <c r="AW18" s="13"/>
      <c r="AX18" s="13">
        <v>5</v>
      </c>
      <c r="AY18" s="13"/>
      <c r="AZ18" s="13"/>
      <c r="BA18" s="13"/>
      <c r="BB18" s="13"/>
    </row>
    <row r="19" spans="1:54" ht="10.5" x14ac:dyDescent="0.25">
      <c r="A19" s="19" t="str">
        <f t="shared" si="0"/>
        <v xml:space="preserve"> </v>
      </c>
      <c r="B19" s="14">
        <f t="shared" si="1"/>
        <v>14</v>
      </c>
      <c r="C19" s="16" t="s">
        <v>208</v>
      </c>
      <c r="D19" s="16" t="s">
        <v>71</v>
      </c>
      <c r="E19" s="23">
        <f>SUM(I19:BB19)</f>
        <v>34</v>
      </c>
      <c r="F19" s="24">
        <f>COUNTIF(I19:BB19,"=10")</f>
        <v>1</v>
      </c>
      <c r="G19" s="24">
        <f>COUNTIF(I19:BB19,"=9")</f>
        <v>1</v>
      </c>
      <c r="H19" s="24">
        <f>COUNTIF(I19:BB19,"=8")</f>
        <v>0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7">
        <v>4</v>
      </c>
      <c r="V19" s="17">
        <v>6</v>
      </c>
      <c r="W19" s="17">
        <v>9</v>
      </c>
      <c r="X19" s="13"/>
      <c r="Y19" s="17">
        <v>10</v>
      </c>
      <c r="Z19" s="17"/>
      <c r="AA19" s="17"/>
      <c r="AB19" s="17"/>
      <c r="AC19" s="17"/>
      <c r="AD19" s="18"/>
      <c r="AE19" s="18">
        <v>4</v>
      </c>
      <c r="AF19" s="18">
        <v>1</v>
      </c>
      <c r="AG19" s="18"/>
      <c r="AH19" s="18"/>
      <c r="AI19" s="18"/>
      <c r="AJ19" s="18"/>
      <c r="AK19" s="18"/>
      <c r="AL19" s="18"/>
      <c r="AM19" s="18"/>
      <c r="AN19" s="18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ht="10.5" x14ac:dyDescent="0.25">
      <c r="A20" s="19" t="str">
        <f t="shared" si="0"/>
        <v xml:space="preserve"> </v>
      </c>
      <c r="B20" s="14">
        <f t="shared" si="1"/>
        <v>16</v>
      </c>
      <c r="C20" s="16" t="s">
        <v>102</v>
      </c>
      <c r="D20" s="16" t="s">
        <v>103</v>
      </c>
      <c r="E20" s="23">
        <f>SUM(I20:BB20)</f>
        <v>32</v>
      </c>
      <c r="F20" s="24">
        <f>COUNTIF(I20:BB20,"=10")</f>
        <v>2</v>
      </c>
      <c r="G20" s="24">
        <f>COUNTIF(I20:BB20,"=9")</f>
        <v>1</v>
      </c>
      <c r="H20" s="24">
        <f>COUNTIF(I20:BB20,"=8")</f>
        <v>0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7">
        <v>9</v>
      </c>
      <c r="Z20" s="17">
        <v>10</v>
      </c>
      <c r="AA20" s="17">
        <v>10</v>
      </c>
      <c r="AB20" s="17">
        <v>3</v>
      </c>
      <c r="AC20" s="17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1" spans="1:54" ht="10.5" x14ac:dyDescent="0.25">
      <c r="A21" s="19" t="str">
        <f t="shared" si="0"/>
        <v xml:space="preserve"> </v>
      </c>
      <c r="B21" s="14">
        <f t="shared" si="1"/>
        <v>16</v>
      </c>
      <c r="C21" s="13" t="s">
        <v>122</v>
      </c>
      <c r="D21" s="13" t="s">
        <v>107</v>
      </c>
      <c r="E21" s="23">
        <f>SUM(I21:BB21)</f>
        <v>32</v>
      </c>
      <c r="F21" s="24">
        <f>COUNTIF(I21:BB21,"=10")</f>
        <v>1</v>
      </c>
      <c r="G21" s="24">
        <f>COUNTIF(I21:BB21,"=9")</f>
        <v>0</v>
      </c>
      <c r="H21" s="24">
        <f>COUNTIF(I21:BB21,"=8")</f>
        <v>1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>
        <v>10</v>
      </c>
      <c r="AR21" s="13">
        <v>8</v>
      </c>
      <c r="AS21" s="13"/>
      <c r="AT21" s="13"/>
      <c r="AU21" s="13">
        <v>7</v>
      </c>
      <c r="AV21" s="13">
        <v>2</v>
      </c>
      <c r="AW21" s="13">
        <v>5</v>
      </c>
      <c r="AX21" s="13"/>
      <c r="AY21" s="13"/>
      <c r="AZ21" s="13"/>
      <c r="BA21" s="13"/>
      <c r="BB21" s="13"/>
    </row>
    <row r="22" spans="1:54" ht="10.5" x14ac:dyDescent="0.25">
      <c r="A22" s="19" t="str">
        <f t="shared" si="0"/>
        <v xml:space="preserve"> </v>
      </c>
      <c r="B22" s="14">
        <f t="shared" si="1"/>
        <v>16</v>
      </c>
      <c r="C22" s="13" t="s">
        <v>61</v>
      </c>
      <c r="D22" s="13" t="s">
        <v>62</v>
      </c>
      <c r="E22" s="23">
        <f>SUM(I22:BB22)</f>
        <v>32</v>
      </c>
      <c r="F22" s="24">
        <f>COUNTIF(I22:BB22,"=10")</f>
        <v>0</v>
      </c>
      <c r="G22" s="24">
        <f>COUNTIF(I22:BB22,"=9")</f>
        <v>2</v>
      </c>
      <c r="H22" s="24">
        <f>COUNTIF(I22:BB22,"=8")</f>
        <v>1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>
        <v>8</v>
      </c>
      <c r="AO22" s="13">
        <v>9</v>
      </c>
      <c r="AP22" s="13"/>
      <c r="AQ22" s="13">
        <v>9</v>
      </c>
      <c r="AR22" s="13"/>
      <c r="AS22" s="13">
        <v>6</v>
      </c>
      <c r="AT22" s="13"/>
      <c r="AU22" s="13"/>
      <c r="AV22" s="13"/>
      <c r="AW22" s="13"/>
      <c r="AX22" s="13"/>
      <c r="AY22" s="13"/>
      <c r="AZ22" s="13"/>
      <c r="BA22" s="13"/>
      <c r="BB22" s="13"/>
    </row>
    <row r="23" spans="1:54" ht="10.5" x14ac:dyDescent="0.25">
      <c r="A23" s="19" t="str">
        <f t="shared" si="0"/>
        <v xml:space="preserve"> </v>
      </c>
      <c r="B23" s="14">
        <f t="shared" si="1"/>
        <v>19</v>
      </c>
      <c r="C23" s="16" t="s">
        <v>83</v>
      </c>
      <c r="D23" s="16" t="s">
        <v>71</v>
      </c>
      <c r="E23" s="23">
        <f>SUM(I23:BB23)</f>
        <v>31</v>
      </c>
      <c r="F23" s="24">
        <f>COUNTIF(I23:BB23,"=10")</f>
        <v>0</v>
      </c>
      <c r="G23" s="24">
        <f>COUNTIF(I23:BB23,"=9")</f>
        <v>0</v>
      </c>
      <c r="H23" s="24">
        <f>COUNTIF(I23:BB23,"=8")</f>
        <v>2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7">
        <v>6</v>
      </c>
      <c r="Z23" s="17"/>
      <c r="AA23" s="17">
        <v>8</v>
      </c>
      <c r="AB23" s="17"/>
      <c r="AC23" s="17">
        <v>6</v>
      </c>
      <c r="AD23" s="18">
        <v>8</v>
      </c>
      <c r="AE23" s="18"/>
      <c r="AF23" s="18"/>
      <c r="AG23" s="18">
        <v>3</v>
      </c>
      <c r="AH23" s="18"/>
      <c r="AI23" s="18"/>
      <c r="AJ23" s="18"/>
      <c r="AK23" s="18"/>
      <c r="AL23" s="18"/>
      <c r="AM23" s="18"/>
      <c r="AN23" s="18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</row>
    <row r="24" spans="1:54" ht="10.5" x14ac:dyDescent="0.25">
      <c r="A24" s="19" t="str">
        <f t="shared" si="0"/>
        <v xml:space="preserve"> </v>
      </c>
      <c r="B24" s="14">
        <f t="shared" si="1"/>
        <v>20</v>
      </c>
      <c r="C24" s="16" t="s">
        <v>25</v>
      </c>
      <c r="D24" s="16" t="s">
        <v>26</v>
      </c>
      <c r="E24" s="23">
        <f>SUM(I24:BB24)</f>
        <v>30</v>
      </c>
      <c r="F24" s="24">
        <f>COUNTIF(I24:BB24,"=10")</f>
        <v>1</v>
      </c>
      <c r="G24" s="24">
        <f>COUNTIF(I24:BB24,"=9")</f>
        <v>0</v>
      </c>
      <c r="H24" s="24">
        <f>COUNTIF(I24:BB24,"=8")</f>
        <v>1</v>
      </c>
      <c r="I24" s="17">
        <v>1</v>
      </c>
      <c r="J24" s="17">
        <v>10</v>
      </c>
      <c r="K24" s="17">
        <v>8</v>
      </c>
      <c r="L24" s="17">
        <v>7</v>
      </c>
      <c r="M24" s="17">
        <v>4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</row>
    <row r="25" spans="1:54" ht="10.5" x14ac:dyDescent="0.25">
      <c r="A25" s="19" t="str">
        <f t="shared" si="0"/>
        <v xml:space="preserve"> </v>
      </c>
      <c r="B25" s="14">
        <f t="shared" si="1"/>
        <v>21</v>
      </c>
      <c r="C25" s="13" t="s">
        <v>128</v>
      </c>
      <c r="D25" s="13" t="s">
        <v>129</v>
      </c>
      <c r="E25" s="23">
        <f>SUM(I25:BB25)</f>
        <v>28</v>
      </c>
      <c r="F25" s="24">
        <f>COUNTIF(I25:BB25,"=10")</f>
        <v>0</v>
      </c>
      <c r="G25" s="24">
        <f>COUNTIF(I25:BB25,"=9")</f>
        <v>0</v>
      </c>
      <c r="H25" s="24">
        <f>COUNTIF(I25:BB25,"=8")</f>
        <v>1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>
        <v>3</v>
      </c>
      <c r="AI25" s="13">
        <v>6</v>
      </c>
      <c r="AJ25" s="13">
        <v>8</v>
      </c>
      <c r="AK25" s="13">
        <v>6</v>
      </c>
      <c r="AL25" s="13"/>
      <c r="AM25" s="13">
        <v>5</v>
      </c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1:54" ht="10.5" x14ac:dyDescent="0.25">
      <c r="A26" s="19" t="str">
        <f t="shared" si="0"/>
        <v xml:space="preserve"> </v>
      </c>
      <c r="B26" s="14">
        <f t="shared" si="1"/>
        <v>22</v>
      </c>
      <c r="C26" s="16" t="s">
        <v>166</v>
      </c>
      <c r="D26" s="16" t="s">
        <v>71</v>
      </c>
      <c r="E26" s="23">
        <f>SUM(I26:BB26)</f>
        <v>27</v>
      </c>
      <c r="F26" s="24">
        <f>COUNTIF(I26:BB26,"=10")</f>
        <v>1</v>
      </c>
      <c r="G26" s="24">
        <f>COUNTIF(I26:BB26,"=9")</f>
        <v>1</v>
      </c>
      <c r="H26" s="24">
        <f>COUNTIF(I26:BB26,"=8")</f>
        <v>0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7">
        <v>1</v>
      </c>
      <c r="W26" s="17">
        <v>10</v>
      </c>
      <c r="X26" s="17">
        <v>9</v>
      </c>
      <c r="Y26" s="17">
        <v>2</v>
      </c>
      <c r="Z26" s="17">
        <v>3</v>
      </c>
      <c r="AA26" s="17">
        <v>2</v>
      </c>
      <c r="AB26" s="17"/>
      <c r="AC26" s="17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1:54" ht="10.5" x14ac:dyDescent="0.25">
      <c r="A27" s="19" t="str">
        <f t="shared" si="0"/>
        <v xml:space="preserve"> </v>
      </c>
      <c r="B27" s="14">
        <f t="shared" si="1"/>
        <v>23</v>
      </c>
      <c r="C27" s="13" t="s">
        <v>116</v>
      </c>
      <c r="D27" s="13" t="s">
        <v>71</v>
      </c>
      <c r="E27" s="23">
        <f>SUM(I27:BB27)</f>
        <v>25</v>
      </c>
      <c r="F27" s="24">
        <f>COUNTIF(I27:BB27,"=10")</f>
        <v>0</v>
      </c>
      <c r="G27" s="24">
        <f>COUNTIF(I27:BB27,"=9")</f>
        <v>2</v>
      </c>
      <c r="H27" s="24">
        <f>COUNTIF(I27:BB27,"=8")</f>
        <v>0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>
        <v>7</v>
      </c>
      <c r="AN27" s="13">
        <v>9</v>
      </c>
      <c r="AO27" s="13"/>
      <c r="AP27" s="13"/>
      <c r="AQ27" s="13"/>
      <c r="AR27" s="13"/>
      <c r="AS27" s="13"/>
      <c r="AT27" s="13">
        <v>9</v>
      </c>
      <c r="AU27" s="13"/>
      <c r="AV27" s="13"/>
      <c r="AW27" s="13"/>
      <c r="AX27" s="13"/>
      <c r="AY27" s="13"/>
      <c r="AZ27" s="13"/>
      <c r="BA27" s="13"/>
      <c r="BB27" s="13"/>
    </row>
    <row r="28" spans="1:54" ht="10.5" x14ac:dyDescent="0.25">
      <c r="A28" s="19" t="str">
        <f t="shared" si="0"/>
        <v xml:space="preserve"> </v>
      </c>
      <c r="B28" s="14">
        <f t="shared" si="1"/>
        <v>24</v>
      </c>
      <c r="C28" s="16" t="s">
        <v>170</v>
      </c>
      <c r="D28" s="16" t="s">
        <v>171</v>
      </c>
      <c r="E28" s="23">
        <f>SUM(I28:BB28)</f>
        <v>23</v>
      </c>
      <c r="F28" s="24">
        <f>COUNTIF(I28:BB28,"=10")</f>
        <v>1</v>
      </c>
      <c r="G28" s="24">
        <f>COUNTIF(I28:BB28,"=9")</f>
        <v>1</v>
      </c>
      <c r="H28" s="24">
        <f>COUNTIF(I28:BB28,"=8")</f>
        <v>0</v>
      </c>
      <c r="I28" s="17">
        <v>10</v>
      </c>
      <c r="J28" s="17">
        <v>9</v>
      </c>
      <c r="K28" s="17">
        <v>3</v>
      </c>
      <c r="L28" s="13"/>
      <c r="M28" s="17">
        <v>1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54" ht="10.5" x14ac:dyDescent="0.25">
      <c r="A29" s="19" t="str">
        <f t="shared" si="0"/>
        <v xml:space="preserve"> </v>
      </c>
      <c r="B29" s="14">
        <f t="shared" si="1"/>
        <v>24</v>
      </c>
      <c r="C29" s="16" t="s">
        <v>234</v>
      </c>
      <c r="D29" s="16" t="s">
        <v>235</v>
      </c>
      <c r="E29" s="23">
        <f>SUM(I29:BB29)</f>
        <v>23</v>
      </c>
      <c r="F29" s="24">
        <f>COUNTIF(I29:BB29,"=10")</f>
        <v>0</v>
      </c>
      <c r="G29" s="24">
        <f>COUNTIF(I29:BB29,"=9")</f>
        <v>1</v>
      </c>
      <c r="H29" s="24">
        <f>COUNTIF(I29:BB29,"=8")</f>
        <v>1</v>
      </c>
      <c r="I29" s="17">
        <v>9</v>
      </c>
      <c r="J29" s="17">
        <v>8</v>
      </c>
      <c r="K29" s="17">
        <v>6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1:54" ht="10.5" x14ac:dyDescent="0.25">
      <c r="A30" s="19" t="str">
        <f t="shared" si="0"/>
        <v xml:space="preserve"> </v>
      </c>
      <c r="B30" s="14">
        <f t="shared" si="1"/>
        <v>26</v>
      </c>
      <c r="C30" s="13" t="s">
        <v>184</v>
      </c>
      <c r="D30" s="13" t="s">
        <v>71</v>
      </c>
      <c r="E30" s="23">
        <f>SUM(I30:BB30)</f>
        <v>22</v>
      </c>
      <c r="F30" s="24">
        <f>COUNTIF(I30:BB30,"=10")</f>
        <v>0</v>
      </c>
      <c r="G30" s="24">
        <f>COUNTIF(I30:BB30,"=9")</f>
        <v>1</v>
      </c>
      <c r="H30" s="24">
        <f>COUNTIF(I30:BB30,"=8")</f>
        <v>1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>
        <v>8</v>
      </c>
      <c r="AG30" s="13"/>
      <c r="AH30" s="13">
        <v>5</v>
      </c>
      <c r="AI30" s="13">
        <v>9</v>
      </c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1:54" ht="10.5" x14ac:dyDescent="0.25">
      <c r="A31" s="19" t="str">
        <f t="shared" si="0"/>
        <v xml:space="preserve"> </v>
      </c>
      <c r="B31" s="14">
        <f t="shared" si="1"/>
        <v>26</v>
      </c>
      <c r="C31" s="16" t="s">
        <v>242</v>
      </c>
      <c r="D31" s="16" t="s">
        <v>42</v>
      </c>
      <c r="E31" s="23">
        <f>SUM(I31:BB31)</f>
        <v>22</v>
      </c>
      <c r="F31" s="24">
        <f>COUNTIF(I31:BB31,"=10")</f>
        <v>0</v>
      </c>
      <c r="G31" s="24">
        <f>COUNTIF(I31:BB31,"=9")</f>
        <v>1</v>
      </c>
      <c r="H31" s="24">
        <f>COUNTIF(I31:BB31,"=8")</f>
        <v>0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7"/>
      <c r="Z31" s="17"/>
      <c r="AA31" s="17"/>
      <c r="AB31" s="17"/>
      <c r="AC31" s="17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3"/>
      <c r="AP31" s="13"/>
      <c r="AQ31" s="13"/>
      <c r="AR31" s="13"/>
      <c r="AS31" s="13"/>
      <c r="AT31" s="13"/>
      <c r="AU31" s="13">
        <v>6</v>
      </c>
      <c r="AV31" s="13"/>
      <c r="AW31" s="13">
        <v>9</v>
      </c>
      <c r="AX31" s="13"/>
      <c r="AY31" s="13">
        <v>7</v>
      </c>
      <c r="AZ31" s="13"/>
      <c r="BA31" s="13"/>
      <c r="BB31" s="13"/>
    </row>
    <row r="32" spans="1:54" ht="10.5" x14ac:dyDescent="0.25">
      <c r="A32" s="19" t="str">
        <f t="shared" si="0"/>
        <v xml:space="preserve"> </v>
      </c>
      <c r="B32" s="14">
        <f t="shared" si="1"/>
        <v>26</v>
      </c>
      <c r="C32" s="16" t="s">
        <v>158</v>
      </c>
      <c r="D32" s="16" t="s">
        <v>159</v>
      </c>
      <c r="E32" s="23">
        <f>SUM(I32:BB32)</f>
        <v>22</v>
      </c>
      <c r="F32" s="24">
        <f>COUNTIF(I32:BB32,"=10")</f>
        <v>0</v>
      </c>
      <c r="G32" s="24">
        <f>COUNTIF(I32:BB32,"=9")</f>
        <v>0</v>
      </c>
      <c r="H32" s="24">
        <f>COUNTIF(I32:BB32,"=8")</f>
        <v>1</v>
      </c>
      <c r="I32" s="17">
        <v>8</v>
      </c>
      <c r="J32" s="17">
        <v>3</v>
      </c>
      <c r="K32" s="17">
        <v>1</v>
      </c>
      <c r="L32" s="13"/>
      <c r="M32" s="17">
        <v>2</v>
      </c>
      <c r="N32" s="17">
        <v>6</v>
      </c>
      <c r="O32" s="13"/>
      <c r="P32" s="13"/>
      <c r="Q32" s="17">
        <v>2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</row>
    <row r="33" spans="1:54" ht="10.5" x14ac:dyDescent="0.25">
      <c r="A33" s="19" t="str">
        <f t="shared" si="0"/>
        <v xml:space="preserve"> </v>
      </c>
      <c r="B33" s="14">
        <f t="shared" si="1"/>
        <v>26</v>
      </c>
      <c r="C33" s="16" t="s">
        <v>238</v>
      </c>
      <c r="D33" s="16" t="s">
        <v>214</v>
      </c>
      <c r="E33" s="23">
        <f>SUM(I33:BB33)</f>
        <v>22</v>
      </c>
      <c r="F33" s="24">
        <f>COUNTIF(I33:BB33,"=10")</f>
        <v>0</v>
      </c>
      <c r="G33" s="24">
        <f>COUNTIF(I33:BB33,"=9")</f>
        <v>0</v>
      </c>
      <c r="H33" s="24">
        <f>COUNTIF(I33:BB33,"=8")</f>
        <v>1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7"/>
      <c r="Z33" s="17"/>
      <c r="AA33" s="17"/>
      <c r="AB33" s="17"/>
      <c r="AC33" s="17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3"/>
      <c r="AP33" s="13"/>
      <c r="AQ33" s="13"/>
      <c r="AR33" s="13"/>
      <c r="AS33" s="13"/>
      <c r="AT33" s="13">
        <v>5</v>
      </c>
      <c r="AU33" s="13">
        <v>8</v>
      </c>
      <c r="AV33" s="13"/>
      <c r="AW33" s="13">
        <v>4</v>
      </c>
      <c r="AX33" s="13"/>
      <c r="AY33" s="13"/>
      <c r="AZ33" s="13">
        <v>5</v>
      </c>
      <c r="BA33" s="13"/>
      <c r="BB33" s="13"/>
    </row>
    <row r="34" spans="1:54" ht="10.5" x14ac:dyDescent="0.25">
      <c r="A34" s="19" t="str">
        <f t="shared" si="0"/>
        <v xml:space="preserve"> </v>
      </c>
      <c r="B34" s="14">
        <f t="shared" si="1"/>
        <v>30</v>
      </c>
      <c r="C34" s="13" t="s">
        <v>96</v>
      </c>
      <c r="D34" s="13" t="s">
        <v>97</v>
      </c>
      <c r="E34" s="23">
        <f>SUM(I34:BB34)</f>
        <v>21</v>
      </c>
      <c r="F34" s="24">
        <f>COUNTIF(I34:BB34,"=10")</f>
        <v>0</v>
      </c>
      <c r="G34" s="24">
        <f>COUNTIF(I34:BB34,"=9")</f>
        <v>1</v>
      </c>
      <c r="H34" s="24">
        <f>COUNTIF(I34:BB34,"=8")</f>
        <v>0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>
        <v>4</v>
      </c>
      <c r="AP34" s="13"/>
      <c r="AQ34" s="13">
        <v>6</v>
      </c>
      <c r="AR34" s="13">
        <v>9</v>
      </c>
      <c r="AS34" s="13"/>
      <c r="AT34" s="13">
        <v>2</v>
      </c>
      <c r="AU34" s="13"/>
      <c r="AV34" s="13"/>
      <c r="AW34" s="13"/>
      <c r="AX34" s="13"/>
      <c r="AY34" s="13"/>
      <c r="AZ34" s="13"/>
      <c r="BA34" s="13"/>
      <c r="BB34" s="13"/>
    </row>
    <row r="35" spans="1:54" ht="10.5" x14ac:dyDescent="0.25">
      <c r="A35" s="19" t="str">
        <f t="shared" si="0"/>
        <v xml:space="preserve"> </v>
      </c>
      <c r="B35" s="14">
        <f t="shared" si="1"/>
        <v>30</v>
      </c>
      <c r="C35" s="16" t="s">
        <v>66</v>
      </c>
      <c r="D35" s="16" t="s">
        <v>67</v>
      </c>
      <c r="E35" s="23">
        <f>SUM(I35:BB35)</f>
        <v>21</v>
      </c>
      <c r="F35" s="24">
        <f>COUNTIF(I35:BB35,"=10")</f>
        <v>0</v>
      </c>
      <c r="G35" s="24">
        <f>COUNTIF(I35:BB35,"=9")</f>
        <v>0</v>
      </c>
      <c r="H35" s="24">
        <f>COUNTIF(I35:BB35,"=8")</f>
        <v>0</v>
      </c>
      <c r="I35" s="13"/>
      <c r="J35" s="13"/>
      <c r="K35" s="13"/>
      <c r="L35" s="13"/>
      <c r="M35" s="13"/>
      <c r="N35" s="13"/>
      <c r="O35" s="13"/>
      <c r="P35" s="13"/>
      <c r="Q35" s="13"/>
      <c r="R35" s="17">
        <v>7</v>
      </c>
      <c r="S35" s="13"/>
      <c r="T35" s="13"/>
      <c r="U35" s="13"/>
      <c r="V35" s="17">
        <v>5</v>
      </c>
      <c r="W35" s="17">
        <v>6</v>
      </c>
      <c r="X35" s="13"/>
      <c r="Y35" s="13"/>
      <c r="Z35" s="13"/>
      <c r="AA35" s="13"/>
      <c r="AB35" s="13"/>
      <c r="AC35" s="13"/>
      <c r="AD35" s="13">
        <v>3</v>
      </c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</row>
    <row r="36" spans="1:54" ht="10.5" x14ac:dyDescent="0.25">
      <c r="A36" s="19" t="str">
        <f t="shared" si="0"/>
        <v xml:space="preserve"> </v>
      </c>
      <c r="B36" s="14">
        <f t="shared" si="1"/>
        <v>32</v>
      </c>
      <c r="C36" s="16" t="s">
        <v>266</v>
      </c>
      <c r="D36" s="16" t="s">
        <v>50</v>
      </c>
      <c r="E36" s="23">
        <f>SUM(I36:BB36)</f>
        <v>19</v>
      </c>
      <c r="F36" s="24">
        <f>COUNTIF(I36:BB36,"=10")</f>
        <v>1</v>
      </c>
      <c r="G36" s="24">
        <f>COUNTIF(I36:BB36,"=9")</f>
        <v>1</v>
      </c>
      <c r="H36" s="24">
        <f>COUNTIF(I36:BB36,"=8")</f>
        <v>0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7"/>
      <c r="Z36" s="17"/>
      <c r="AA36" s="17"/>
      <c r="AB36" s="17"/>
      <c r="AC36" s="17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>
        <v>10</v>
      </c>
      <c r="AZ36" s="13">
        <v>9</v>
      </c>
      <c r="BA36" s="13"/>
      <c r="BB36" s="13"/>
    </row>
    <row r="37" spans="1:54" ht="10.5" x14ac:dyDescent="0.25">
      <c r="A37" s="19" t="str">
        <f t="shared" si="0"/>
        <v xml:space="preserve"> </v>
      </c>
      <c r="B37" s="14">
        <f t="shared" si="1"/>
        <v>32</v>
      </c>
      <c r="C37" s="16" t="s">
        <v>259</v>
      </c>
      <c r="D37" s="16" t="s">
        <v>18</v>
      </c>
      <c r="E37" s="23">
        <f>SUM(I37:BB37)</f>
        <v>19</v>
      </c>
      <c r="F37" s="24">
        <f>COUNTIF(I37:BB37,"=10")</f>
        <v>1</v>
      </c>
      <c r="G37" s="24">
        <f>COUNTIF(I37:BB37,"=9")</f>
        <v>1</v>
      </c>
      <c r="H37" s="24">
        <f>COUNTIF(I37:BB37,"=8")</f>
        <v>0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7"/>
      <c r="Z37" s="17"/>
      <c r="AA37" s="17"/>
      <c r="AB37" s="17"/>
      <c r="AC37" s="17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3"/>
      <c r="AP37" s="13"/>
      <c r="AQ37" s="13"/>
      <c r="AR37" s="13"/>
      <c r="AS37" s="13"/>
      <c r="AT37" s="13"/>
      <c r="AU37" s="13"/>
      <c r="AV37" s="13"/>
      <c r="AW37" s="13"/>
      <c r="AX37" s="13">
        <v>9</v>
      </c>
      <c r="AY37" s="13"/>
      <c r="AZ37" s="13">
        <v>10</v>
      </c>
      <c r="BA37" s="13"/>
      <c r="BB37" s="13"/>
    </row>
    <row r="38" spans="1:54" ht="10.5" x14ac:dyDescent="0.25">
      <c r="A38" s="19" t="str">
        <f t="shared" si="0"/>
        <v xml:space="preserve"> </v>
      </c>
      <c r="B38" s="14">
        <f t="shared" si="1"/>
        <v>32</v>
      </c>
      <c r="C38" s="16" t="s">
        <v>51</v>
      </c>
      <c r="D38" s="16" t="s">
        <v>52</v>
      </c>
      <c r="E38" s="23">
        <f>SUM(I38:BB38)</f>
        <v>19</v>
      </c>
      <c r="F38" s="24">
        <f>COUNTIF(I38:BB38,"=10")</f>
        <v>1</v>
      </c>
      <c r="G38" s="24">
        <f>COUNTIF(I38:BB38,"=9")</f>
        <v>0</v>
      </c>
      <c r="H38" s="24">
        <f>COUNTIF(I38:BB38,"=8")</f>
        <v>0</v>
      </c>
      <c r="I38" s="13"/>
      <c r="J38" s="17">
        <v>4</v>
      </c>
      <c r="K38" s="17">
        <v>10</v>
      </c>
      <c r="L38" s="17">
        <v>5</v>
      </c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</row>
    <row r="39" spans="1:54" ht="10.5" x14ac:dyDescent="0.25">
      <c r="A39" s="19" t="str">
        <f t="shared" si="0"/>
        <v xml:space="preserve"> </v>
      </c>
      <c r="B39" s="14">
        <f t="shared" si="1"/>
        <v>32</v>
      </c>
      <c r="C39" s="16" t="s">
        <v>23</v>
      </c>
      <c r="D39" s="16" t="s">
        <v>24</v>
      </c>
      <c r="E39" s="23">
        <f>SUM(I39:BB39)</f>
        <v>19</v>
      </c>
      <c r="F39" s="24">
        <f>COUNTIF(I39:BB39,"=10")</f>
        <v>0</v>
      </c>
      <c r="G39" s="24">
        <f>COUNTIF(I39:BB39,"=9")</f>
        <v>0</v>
      </c>
      <c r="H39" s="24">
        <f>COUNTIF(I39:BB39,"=8")</f>
        <v>0</v>
      </c>
      <c r="I39" s="13"/>
      <c r="J39" s="13"/>
      <c r="K39" s="13"/>
      <c r="L39" s="13"/>
      <c r="M39" s="13"/>
      <c r="N39" s="13"/>
      <c r="O39" s="13"/>
      <c r="P39" s="13"/>
      <c r="Q39" s="13"/>
      <c r="R39" s="17">
        <v>6</v>
      </c>
      <c r="S39" s="13"/>
      <c r="T39" s="17">
        <v>6</v>
      </c>
      <c r="U39" s="13"/>
      <c r="V39" s="17">
        <v>7</v>
      </c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</row>
    <row r="40" spans="1:54" ht="10.5" x14ac:dyDescent="0.25">
      <c r="A40" s="19" t="str">
        <f t="shared" si="0"/>
        <v xml:space="preserve"> </v>
      </c>
      <c r="B40" s="14">
        <f t="shared" si="1"/>
        <v>36</v>
      </c>
      <c r="C40" s="16" t="s">
        <v>37</v>
      </c>
      <c r="D40" s="16" t="s">
        <v>38</v>
      </c>
      <c r="E40" s="23">
        <f>SUM(I40:BB40)</f>
        <v>18</v>
      </c>
      <c r="F40" s="24">
        <f>COUNTIF(I40:BB40,"=10")</f>
        <v>1</v>
      </c>
      <c r="G40" s="24">
        <f>COUNTIF(I40:BB40,"=9")</f>
        <v>0</v>
      </c>
      <c r="H40" s="24">
        <f>COUNTIF(I40:BB40,"=8")</f>
        <v>0</v>
      </c>
      <c r="I40" s="13"/>
      <c r="J40" s="13"/>
      <c r="K40" s="17">
        <v>4</v>
      </c>
      <c r="L40" s="13"/>
      <c r="M40" s="13"/>
      <c r="N40" s="13"/>
      <c r="O40" s="13"/>
      <c r="P40" s="17">
        <v>4</v>
      </c>
      <c r="Q40" s="13"/>
      <c r="R40" s="13"/>
      <c r="S40" s="13"/>
      <c r="T40" s="13"/>
      <c r="U40" s="17">
        <v>10</v>
      </c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</row>
    <row r="41" spans="1:54" ht="10.5" x14ac:dyDescent="0.25">
      <c r="A41" s="19" t="str">
        <f t="shared" si="0"/>
        <v xml:space="preserve"> </v>
      </c>
      <c r="B41" s="14">
        <f t="shared" si="1"/>
        <v>36</v>
      </c>
      <c r="C41" s="16" t="s">
        <v>114</v>
      </c>
      <c r="D41" s="16" t="s">
        <v>115</v>
      </c>
      <c r="E41" s="23">
        <f>SUM(I41:BB41)</f>
        <v>18</v>
      </c>
      <c r="F41" s="24">
        <f>COUNTIF(I41:BB41,"=10")</f>
        <v>0</v>
      </c>
      <c r="G41" s="24">
        <f>COUNTIF(I41:BB41,"=9")</f>
        <v>0</v>
      </c>
      <c r="H41" s="24">
        <f>COUNTIF(I41:BB41,"=8")</f>
        <v>1</v>
      </c>
      <c r="I41" s="13"/>
      <c r="J41" s="13"/>
      <c r="K41" s="13"/>
      <c r="L41" s="13"/>
      <c r="M41" s="13"/>
      <c r="N41" s="13"/>
      <c r="O41" s="17">
        <v>4</v>
      </c>
      <c r="P41" s="13"/>
      <c r="Q41" s="13"/>
      <c r="R41" s="17">
        <v>3</v>
      </c>
      <c r="S41" s="17">
        <v>2</v>
      </c>
      <c r="T41" s="17">
        <v>8</v>
      </c>
      <c r="U41" s="13"/>
      <c r="V41" s="13"/>
      <c r="W41" s="17">
        <v>1</v>
      </c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</row>
    <row r="42" spans="1:54" ht="10.5" x14ac:dyDescent="0.25">
      <c r="A42" s="19" t="str">
        <f t="shared" si="0"/>
        <v xml:space="preserve"> </v>
      </c>
      <c r="B42" s="14">
        <f t="shared" si="1"/>
        <v>36</v>
      </c>
      <c r="C42" s="13" t="s">
        <v>155</v>
      </c>
      <c r="D42" s="13" t="s">
        <v>71</v>
      </c>
      <c r="E42" s="23">
        <f>SUM(I42:BB42)</f>
        <v>18</v>
      </c>
      <c r="F42" s="24">
        <f>COUNTIF(I42:BB42,"=10")</f>
        <v>0</v>
      </c>
      <c r="G42" s="24">
        <f>COUNTIF(I42:BB42,"=9")</f>
        <v>0</v>
      </c>
      <c r="H42" s="24">
        <f>COUNTIF(I42:BB42,"=8")</f>
        <v>0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>
        <v>1</v>
      </c>
      <c r="AN42" s="13">
        <v>2</v>
      </c>
      <c r="AO42" s="13">
        <v>5</v>
      </c>
      <c r="AP42" s="13"/>
      <c r="AQ42" s="13"/>
      <c r="AR42" s="13"/>
      <c r="AS42" s="13">
        <v>1</v>
      </c>
      <c r="AT42" s="13"/>
      <c r="AU42" s="13"/>
      <c r="AV42" s="13">
        <v>3</v>
      </c>
      <c r="AW42" s="13">
        <v>6</v>
      </c>
      <c r="AX42" s="13"/>
      <c r="AY42" s="13"/>
      <c r="AZ42" s="13"/>
      <c r="BA42" s="13"/>
      <c r="BB42" s="13"/>
    </row>
    <row r="43" spans="1:54" ht="10.5" x14ac:dyDescent="0.25">
      <c r="A43" s="19" t="str">
        <f t="shared" si="0"/>
        <v xml:space="preserve"> </v>
      </c>
      <c r="B43" s="14">
        <f t="shared" si="1"/>
        <v>39</v>
      </c>
      <c r="C43" s="16" t="s">
        <v>35</v>
      </c>
      <c r="D43" s="16" t="s">
        <v>36</v>
      </c>
      <c r="E43" s="23">
        <f>SUM(I43:BB43)</f>
        <v>17</v>
      </c>
      <c r="F43" s="24">
        <f>COUNTIF(I43:BB43,"=10")</f>
        <v>0</v>
      </c>
      <c r="G43" s="24">
        <f>COUNTIF(I43:BB43,"=9")</f>
        <v>1</v>
      </c>
      <c r="H43" s="24">
        <f>COUNTIF(I43:BB43,"=8")</f>
        <v>1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7">
        <v>9</v>
      </c>
      <c r="U43" s="13"/>
      <c r="V43" s="17">
        <v>8</v>
      </c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</row>
    <row r="44" spans="1:54" ht="10.5" x14ac:dyDescent="0.25">
      <c r="A44" s="19" t="str">
        <f t="shared" si="0"/>
        <v xml:space="preserve"> </v>
      </c>
      <c r="B44" s="14">
        <f t="shared" si="1"/>
        <v>39</v>
      </c>
      <c r="C44" s="13" t="s">
        <v>75</v>
      </c>
      <c r="D44" s="13" t="s">
        <v>76</v>
      </c>
      <c r="E44" s="23">
        <f>SUM(I44:BB44)</f>
        <v>17</v>
      </c>
      <c r="F44" s="24">
        <f>COUNTIF(I44:BB44,"=10")</f>
        <v>0</v>
      </c>
      <c r="G44" s="24">
        <f>COUNTIF(I44:BB44,"=9")</f>
        <v>1</v>
      </c>
      <c r="H44" s="24">
        <f>COUNTIF(I44:BB44,"=8")</f>
        <v>1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>
        <v>9</v>
      </c>
      <c r="AM44" s="13">
        <v>8</v>
      </c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</row>
    <row r="45" spans="1:54" ht="10.5" x14ac:dyDescent="0.25">
      <c r="A45" s="19" t="str">
        <f t="shared" si="0"/>
        <v xml:space="preserve"> </v>
      </c>
      <c r="B45" s="14">
        <f t="shared" si="1"/>
        <v>39</v>
      </c>
      <c r="C45" s="16" t="s">
        <v>144</v>
      </c>
      <c r="D45" s="16" t="s">
        <v>48</v>
      </c>
      <c r="E45" s="23">
        <f>SUM(I45:BB45)</f>
        <v>17</v>
      </c>
      <c r="F45" s="24">
        <f>COUNTIF(I45:BB45,"=10")</f>
        <v>0</v>
      </c>
      <c r="G45" s="24">
        <f>COUNTIF(I45:BB45,"=9")</f>
        <v>0</v>
      </c>
      <c r="H45" s="24">
        <f>COUNTIF(I45:BB45,"=8")</f>
        <v>1</v>
      </c>
      <c r="I45" s="13"/>
      <c r="J45" s="13"/>
      <c r="K45" s="13"/>
      <c r="L45" s="13"/>
      <c r="M45" s="13"/>
      <c r="N45" s="13"/>
      <c r="O45" s="17">
        <v>5</v>
      </c>
      <c r="P45" s="13"/>
      <c r="Q45" s="17">
        <v>8</v>
      </c>
      <c r="R45" s="13"/>
      <c r="S45" s="17">
        <v>4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</row>
    <row r="46" spans="1:54" ht="10.5" x14ac:dyDescent="0.25">
      <c r="A46" s="19" t="str">
        <f t="shared" si="0"/>
        <v xml:space="preserve"> </v>
      </c>
      <c r="B46" s="14">
        <f t="shared" si="1"/>
        <v>39</v>
      </c>
      <c r="C46" s="13" t="s">
        <v>59</v>
      </c>
      <c r="D46" s="13" t="s">
        <v>18</v>
      </c>
      <c r="E46" s="23">
        <f>SUM(I46:BB46)</f>
        <v>17</v>
      </c>
      <c r="F46" s="24">
        <f>COUNTIF(I46:BB46,"=10")</f>
        <v>0</v>
      </c>
      <c r="G46" s="24">
        <f>COUNTIF(I46:BB46,"=9")</f>
        <v>0</v>
      </c>
      <c r="H46" s="24">
        <f>COUNTIF(I46:BB46,"=8")</f>
        <v>0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>
        <v>6</v>
      </c>
      <c r="AI46" s="13">
        <v>4</v>
      </c>
      <c r="AJ46" s="13">
        <v>7</v>
      </c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</row>
    <row r="47" spans="1:54" ht="10.5" x14ac:dyDescent="0.25">
      <c r="A47" s="19" t="str">
        <f t="shared" si="0"/>
        <v xml:space="preserve"> </v>
      </c>
      <c r="B47" s="14">
        <f t="shared" si="1"/>
        <v>43</v>
      </c>
      <c r="C47" s="16" t="s">
        <v>134</v>
      </c>
      <c r="D47" s="16" t="s">
        <v>135</v>
      </c>
      <c r="E47" s="23">
        <f>SUM(I47:BB47)</f>
        <v>16</v>
      </c>
      <c r="F47" s="24">
        <f>COUNTIF(I47:BB47,"=10")</f>
        <v>1</v>
      </c>
      <c r="G47" s="24">
        <f>COUNTIF(I47:BB47,"=9")</f>
        <v>0</v>
      </c>
      <c r="H47" s="24">
        <f>COUNTIF(I47:BB47,"=8")</f>
        <v>0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7">
        <v>10</v>
      </c>
      <c r="U47" s="13"/>
      <c r="V47" s="13"/>
      <c r="W47" s="13"/>
      <c r="X47" s="13"/>
      <c r="Y47" s="13"/>
      <c r="Z47" s="13">
        <v>6</v>
      </c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</row>
    <row r="48" spans="1:54" ht="10.5" x14ac:dyDescent="0.25">
      <c r="A48" s="19" t="str">
        <f t="shared" si="0"/>
        <v xml:space="preserve"> </v>
      </c>
      <c r="B48" s="14">
        <f t="shared" si="1"/>
        <v>43</v>
      </c>
      <c r="C48" s="16" t="s">
        <v>260</v>
      </c>
      <c r="D48" s="16" t="s">
        <v>245</v>
      </c>
      <c r="E48" s="23">
        <f>SUM(I48:BB48)</f>
        <v>16</v>
      </c>
      <c r="F48" s="24">
        <f>COUNTIF(I48:BB48,"=10")</f>
        <v>0</v>
      </c>
      <c r="G48" s="24">
        <f>COUNTIF(I48:BB48,"=9")</f>
        <v>0</v>
      </c>
      <c r="H48" s="24">
        <f>COUNTIF(I48:BB48,"=8")</f>
        <v>2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7"/>
      <c r="Z48" s="17"/>
      <c r="AA48" s="17"/>
      <c r="AB48" s="17"/>
      <c r="AC48" s="17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3"/>
      <c r="AP48" s="13"/>
      <c r="AQ48" s="13"/>
      <c r="AR48" s="13"/>
      <c r="AS48" s="13"/>
      <c r="AT48" s="13"/>
      <c r="AU48" s="13"/>
      <c r="AV48" s="13"/>
      <c r="AW48" s="13"/>
      <c r="AX48" s="13">
        <v>8</v>
      </c>
      <c r="AY48" s="13"/>
      <c r="AZ48" s="13">
        <v>8</v>
      </c>
      <c r="BA48" s="13"/>
      <c r="BB48" s="13"/>
    </row>
    <row r="49" spans="1:54" ht="10.5" x14ac:dyDescent="0.25">
      <c r="A49" s="19" t="str">
        <f t="shared" si="0"/>
        <v xml:space="preserve"> </v>
      </c>
      <c r="B49" s="14">
        <f t="shared" si="1"/>
        <v>43</v>
      </c>
      <c r="C49" s="13" t="s">
        <v>146</v>
      </c>
      <c r="D49" s="13" t="s">
        <v>71</v>
      </c>
      <c r="E49" s="23">
        <f>SUM(I49:BB49)</f>
        <v>16</v>
      </c>
      <c r="F49" s="24">
        <f>COUNTIF(I49:BB49,"=10")</f>
        <v>0</v>
      </c>
      <c r="G49" s="24">
        <f>COUNTIF(I49:BB49,"=9")</f>
        <v>0</v>
      </c>
      <c r="H49" s="24">
        <f>COUNTIF(I49:BB49,"=8")</f>
        <v>0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>
        <v>5</v>
      </c>
      <c r="AH49" s="13"/>
      <c r="AI49" s="13"/>
      <c r="AJ49" s="13">
        <v>6</v>
      </c>
      <c r="AK49" s="13"/>
      <c r="AL49" s="13">
        <v>5</v>
      </c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</row>
    <row r="50" spans="1:54" ht="10.5" x14ac:dyDescent="0.25">
      <c r="A50" s="19" t="str">
        <f t="shared" si="0"/>
        <v xml:space="preserve"> </v>
      </c>
      <c r="B50" s="14">
        <f t="shared" si="1"/>
        <v>46</v>
      </c>
      <c r="C50" s="16" t="s">
        <v>201</v>
      </c>
      <c r="D50" s="16" t="s">
        <v>50</v>
      </c>
      <c r="E50" s="23">
        <f>SUM(I50:BB50)</f>
        <v>15</v>
      </c>
      <c r="F50" s="24">
        <f>COUNTIF(I50:BB50,"=10")</f>
        <v>0</v>
      </c>
      <c r="G50" s="24">
        <f>COUNTIF(I50:BB50,"=9")</f>
        <v>1</v>
      </c>
      <c r="H50" s="24">
        <f>COUNTIF(I50:BB50,"=8")</f>
        <v>0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7">
        <v>6</v>
      </c>
      <c r="V50" s="17">
        <v>9</v>
      </c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</row>
    <row r="51" spans="1:54" ht="10.5" x14ac:dyDescent="0.25">
      <c r="A51" s="19" t="str">
        <f t="shared" si="0"/>
        <v xml:space="preserve"> </v>
      </c>
      <c r="B51" s="14">
        <f t="shared" si="1"/>
        <v>46</v>
      </c>
      <c r="C51" s="16" t="s">
        <v>19</v>
      </c>
      <c r="D51" s="16" t="s">
        <v>20</v>
      </c>
      <c r="E51" s="23">
        <f>SUM(I51:BB51)</f>
        <v>15</v>
      </c>
      <c r="F51" s="24">
        <f>COUNTIF(I51:BB51,"=10")</f>
        <v>0</v>
      </c>
      <c r="G51" s="24">
        <f>COUNTIF(I51:BB51,"=9")</f>
        <v>0</v>
      </c>
      <c r="H51" s="24">
        <f>COUNTIF(I51:BB51,"=8")</f>
        <v>1</v>
      </c>
      <c r="I51" s="17"/>
      <c r="J51" s="1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>
        <v>8</v>
      </c>
      <c r="AR51" s="13">
        <v>7</v>
      </c>
      <c r="AS51" s="13"/>
      <c r="AT51" s="13"/>
      <c r="AU51" s="13"/>
      <c r="AV51" s="13"/>
      <c r="AW51" s="13"/>
      <c r="AX51" s="13"/>
      <c r="AY51" s="13"/>
      <c r="AZ51" s="13"/>
      <c r="BA51" s="13"/>
      <c r="BB51" s="13"/>
    </row>
    <row r="52" spans="1:54" ht="10.5" x14ac:dyDescent="0.25">
      <c r="A52" s="19" t="str">
        <f t="shared" si="0"/>
        <v xml:space="preserve"> </v>
      </c>
      <c r="B52" s="14">
        <f t="shared" si="1"/>
        <v>46</v>
      </c>
      <c r="C52" s="16" t="s">
        <v>49</v>
      </c>
      <c r="D52" s="16" t="s">
        <v>50</v>
      </c>
      <c r="E52" s="23">
        <f>SUM(I52:BB52)</f>
        <v>15</v>
      </c>
      <c r="F52" s="24">
        <f>COUNTIF(I52:BB52,"=10")</f>
        <v>0</v>
      </c>
      <c r="G52" s="24">
        <f>COUNTIF(I52:BB52,"=9")</f>
        <v>0</v>
      </c>
      <c r="H52" s="24">
        <f>COUNTIF(I52:BB52,"=8")</f>
        <v>1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7">
        <v>8</v>
      </c>
      <c r="X52" s="17">
        <v>7</v>
      </c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</row>
    <row r="53" spans="1:54" ht="10.5" x14ac:dyDescent="0.25">
      <c r="A53" s="19" t="str">
        <f t="shared" si="0"/>
        <v xml:space="preserve"> </v>
      </c>
      <c r="B53" s="14">
        <f t="shared" si="1"/>
        <v>46</v>
      </c>
      <c r="C53" s="16" t="s">
        <v>161</v>
      </c>
      <c r="D53" s="16" t="s">
        <v>162</v>
      </c>
      <c r="E53" s="23">
        <f>SUM(I53:BB53)</f>
        <v>15</v>
      </c>
      <c r="F53" s="24">
        <f>COUNTIF(I53:BB53,"=10")</f>
        <v>0</v>
      </c>
      <c r="G53" s="24">
        <f>COUNTIF(I53:BB53,"=9")</f>
        <v>0</v>
      </c>
      <c r="H53" s="24">
        <f>COUNTIF(I53:BB53,"=8")</f>
        <v>1</v>
      </c>
      <c r="I53" s="13"/>
      <c r="J53" s="13"/>
      <c r="K53" s="13"/>
      <c r="L53" s="13"/>
      <c r="M53" s="13"/>
      <c r="N53" s="13"/>
      <c r="O53" s="13"/>
      <c r="P53" s="17">
        <v>8</v>
      </c>
      <c r="Q53" s="17">
        <v>7</v>
      </c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</row>
    <row r="54" spans="1:54" ht="10.5" x14ac:dyDescent="0.25">
      <c r="A54" s="19" t="str">
        <f t="shared" si="0"/>
        <v xml:space="preserve"> </v>
      </c>
      <c r="B54" s="14">
        <f t="shared" si="1"/>
        <v>46</v>
      </c>
      <c r="C54" s="13" t="s">
        <v>173</v>
      </c>
      <c r="D54" s="13" t="s">
        <v>174</v>
      </c>
      <c r="E54" s="23">
        <f>SUM(I54:BB54)</f>
        <v>15</v>
      </c>
      <c r="F54" s="24">
        <f>COUNTIF(I54:BB54,"=10")</f>
        <v>0</v>
      </c>
      <c r="G54" s="24">
        <f>COUNTIF(I54:BB54,"=9")</f>
        <v>0</v>
      </c>
      <c r="H54" s="24">
        <f>COUNTIF(I54:BB54,"=8")</f>
        <v>0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>
        <v>6</v>
      </c>
      <c r="AQ54" s="13">
        <v>1</v>
      </c>
      <c r="AR54" s="13">
        <v>6</v>
      </c>
      <c r="AS54" s="13">
        <v>2</v>
      </c>
      <c r="AT54" s="13"/>
      <c r="AU54" s="13"/>
      <c r="AV54" s="13"/>
      <c r="AW54" s="13"/>
      <c r="AX54" s="13"/>
      <c r="AY54" s="13"/>
      <c r="AZ54" s="13"/>
      <c r="BA54" s="13"/>
      <c r="BB54" s="13"/>
    </row>
    <row r="55" spans="1:54" ht="10.5" x14ac:dyDescent="0.25">
      <c r="A55" s="19" t="str">
        <f t="shared" si="0"/>
        <v xml:space="preserve"> </v>
      </c>
      <c r="B55" s="14">
        <f t="shared" si="1"/>
        <v>51</v>
      </c>
      <c r="C55" s="13" t="s">
        <v>243</v>
      </c>
      <c r="D55" s="13" t="s">
        <v>180</v>
      </c>
      <c r="E55" s="23">
        <f>SUM(I55:BB55)</f>
        <v>14</v>
      </c>
      <c r="F55" s="24">
        <f>COUNTIF(I55:BB55,"=10")</f>
        <v>0</v>
      </c>
      <c r="G55" s="24">
        <f>COUNTIF(I55:BB55,"=9")</f>
        <v>1</v>
      </c>
      <c r="H55" s="24">
        <f>COUNTIF(I55:BB55,"=8")</f>
        <v>0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>
        <v>9</v>
      </c>
      <c r="AQ55" s="13"/>
      <c r="AR55" s="13"/>
      <c r="AS55" s="13">
        <v>3</v>
      </c>
      <c r="AT55" s="13"/>
      <c r="AU55" s="13">
        <v>2</v>
      </c>
      <c r="AV55" s="13"/>
      <c r="AW55" s="13"/>
      <c r="AX55" s="13"/>
      <c r="AY55" s="13"/>
      <c r="AZ55" s="13"/>
      <c r="BA55" s="13"/>
      <c r="BB55" s="13"/>
    </row>
    <row r="56" spans="1:54" ht="10.5" x14ac:dyDescent="0.25">
      <c r="A56" s="19" t="str">
        <f t="shared" si="0"/>
        <v xml:space="preserve"> </v>
      </c>
      <c r="B56" s="14">
        <f t="shared" si="1"/>
        <v>51</v>
      </c>
      <c r="C56" s="13" t="s">
        <v>106</v>
      </c>
      <c r="D56" s="13" t="s">
        <v>107</v>
      </c>
      <c r="E56" s="23">
        <f>SUM(I56:BB56)</f>
        <v>14</v>
      </c>
      <c r="F56" s="24">
        <f>COUNTIF(I56:BB56,"=10")</f>
        <v>0</v>
      </c>
      <c r="G56" s="24">
        <f>COUNTIF(I56:BB56,"=9")</f>
        <v>0</v>
      </c>
      <c r="H56" s="24">
        <f>COUNTIF(I56:BB56,"=8")</f>
        <v>1</v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>
        <v>6</v>
      </c>
      <c r="AN56" s="13"/>
      <c r="AO56" s="13"/>
      <c r="AP56" s="13"/>
      <c r="AQ56" s="13"/>
      <c r="AR56" s="13"/>
      <c r="AS56" s="13">
        <v>8</v>
      </c>
      <c r="AT56" s="13"/>
      <c r="AU56" s="13"/>
      <c r="AV56" s="13"/>
      <c r="AW56" s="13"/>
      <c r="AX56" s="13"/>
      <c r="AY56" s="13"/>
      <c r="AZ56" s="13"/>
      <c r="BA56" s="13"/>
      <c r="BB56" s="13"/>
    </row>
    <row r="57" spans="1:54" ht="10.5" x14ac:dyDescent="0.25">
      <c r="A57" s="19" t="str">
        <f t="shared" si="0"/>
        <v xml:space="preserve"> </v>
      </c>
      <c r="B57" s="14">
        <f t="shared" si="1"/>
        <v>51</v>
      </c>
      <c r="C57" s="16" t="s">
        <v>77</v>
      </c>
      <c r="D57" s="16" t="s">
        <v>71</v>
      </c>
      <c r="E57" s="23">
        <f>SUM(I57:BB57)</f>
        <v>14</v>
      </c>
      <c r="F57" s="24">
        <f>COUNTIF(I57:BB57,"=10")</f>
        <v>0</v>
      </c>
      <c r="G57" s="24">
        <f>COUNTIF(I57:BB57,"=9")</f>
        <v>0</v>
      </c>
      <c r="H57" s="24">
        <f>COUNTIF(I57:BB57,"=8")</f>
        <v>0</v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7">
        <v>7</v>
      </c>
      <c r="X57" s="17">
        <v>3</v>
      </c>
      <c r="Y57" s="17">
        <v>4</v>
      </c>
      <c r="Z57" s="17"/>
      <c r="AA57" s="17"/>
      <c r="AB57" s="17"/>
      <c r="AC57" s="17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</row>
    <row r="58" spans="1:54" ht="10.5" x14ac:dyDescent="0.25">
      <c r="A58" s="19" t="str">
        <f t="shared" si="0"/>
        <v xml:space="preserve"> </v>
      </c>
      <c r="B58" s="14">
        <f t="shared" si="1"/>
        <v>51</v>
      </c>
      <c r="C58" s="16" t="s">
        <v>156</v>
      </c>
      <c r="D58" s="16" t="s">
        <v>157</v>
      </c>
      <c r="E58" s="23">
        <f>SUM(I58:BB58)</f>
        <v>14</v>
      </c>
      <c r="F58" s="24">
        <f>COUNTIF(I58:BB58,"=10")</f>
        <v>0</v>
      </c>
      <c r="G58" s="24">
        <f>COUNTIF(I58:BB58,"=9")</f>
        <v>0</v>
      </c>
      <c r="H58" s="24">
        <f>COUNTIF(I58:BB58,"=8")</f>
        <v>0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7">
        <v>3</v>
      </c>
      <c r="X58" s="17">
        <v>4</v>
      </c>
      <c r="Y58" s="17">
        <v>5</v>
      </c>
      <c r="Z58" s="17">
        <v>2</v>
      </c>
      <c r="AA58" s="17"/>
      <c r="AB58" s="17"/>
      <c r="AC58" s="17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</row>
    <row r="59" spans="1:54" ht="10.5" x14ac:dyDescent="0.25">
      <c r="A59" s="19" t="str">
        <f t="shared" si="0"/>
        <v xml:space="preserve"> </v>
      </c>
      <c r="B59" s="14">
        <f t="shared" si="1"/>
        <v>51</v>
      </c>
      <c r="C59" s="16" t="s">
        <v>225</v>
      </c>
      <c r="D59" s="16" t="s">
        <v>226</v>
      </c>
      <c r="E59" s="23">
        <f>SUM(I59:BB59)</f>
        <v>14</v>
      </c>
      <c r="F59" s="24">
        <f>COUNTIF(I59:BB59,"=10")</f>
        <v>0</v>
      </c>
      <c r="G59" s="24">
        <f>COUNTIF(I59:BB59,"=9")</f>
        <v>0</v>
      </c>
      <c r="H59" s="24">
        <f>COUNTIF(I59:BB59,"=8")</f>
        <v>0</v>
      </c>
      <c r="I59" s="13"/>
      <c r="J59" s="13"/>
      <c r="K59" s="13"/>
      <c r="L59" s="13"/>
      <c r="M59" s="13"/>
      <c r="N59" s="17">
        <v>5</v>
      </c>
      <c r="O59" s="17">
        <v>1</v>
      </c>
      <c r="P59" s="17">
        <v>3</v>
      </c>
      <c r="Q59" s="17">
        <v>5</v>
      </c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</row>
    <row r="60" spans="1:54" ht="10.5" x14ac:dyDescent="0.25">
      <c r="A60" s="19" t="str">
        <f t="shared" si="0"/>
        <v xml:space="preserve"> </v>
      </c>
      <c r="B60" s="14">
        <f t="shared" si="1"/>
        <v>56</v>
      </c>
      <c r="C60" s="13" t="s">
        <v>182</v>
      </c>
      <c r="D60" s="13" t="s">
        <v>18</v>
      </c>
      <c r="E60" s="23">
        <f>SUM(I60:BB60)</f>
        <v>13</v>
      </c>
      <c r="F60" s="24">
        <f>COUNTIF(I60:BB60,"=10")</f>
        <v>1</v>
      </c>
      <c r="G60" s="24">
        <f>COUNTIF(I60:BB60,"=9")</f>
        <v>0</v>
      </c>
      <c r="H60" s="24">
        <f>COUNTIF(I60:BB60,"=8")</f>
        <v>0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>
        <v>3</v>
      </c>
      <c r="AP60" s="13">
        <v>10</v>
      </c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</row>
    <row r="61" spans="1:54" ht="10.5" x14ac:dyDescent="0.25">
      <c r="A61" s="19" t="str">
        <f t="shared" si="0"/>
        <v xml:space="preserve"> </v>
      </c>
      <c r="B61" s="14">
        <f t="shared" si="1"/>
        <v>56</v>
      </c>
      <c r="C61" s="13" t="s">
        <v>123</v>
      </c>
      <c r="D61" s="13" t="s">
        <v>124</v>
      </c>
      <c r="E61" s="23">
        <f>SUM(I61:BB61)</f>
        <v>13</v>
      </c>
      <c r="F61" s="24">
        <f>COUNTIF(I61:BB61,"=10")</f>
        <v>0</v>
      </c>
      <c r="G61" s="24">
        <f>COUNTIF(I61:BB61,"=9")</f>
        <v>0</v>
      </c>
      <c r="H61" s="24">
        <f>COUNTIF(I61:BB61,"=8")</f>
        <v>0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>
        <v>6</v>
      </c>
      <c r="AF61" s="13">
        <v>7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</row>
    <row r="62" spans="1:54" ht="10.5" x14ac:dyDescent="0.25">
      <c r="A62" s="19" t="str">
        <f t="shared" si="0"/>
        <v xml:space="preserve"> </v>
      </c>
      <c r="B62" s="14">
        <f t="shared" si="1"/>
        <v>56</v>
      </c>
      <c r="C62" s="13" t="s">
        <v>177</v>
      </c>
      <c r="D62" s="13" t="s">
        <v>241</v>
      </c>
      <c r="E62" s="23">
        <f>SUM(I62:BB62)</f>
        <v>13</v>
      </c>
      <c r="F62" s="24">
        <f>COUNTIF(I62:BB62,"=10")</f>
        <v>0</v>
      </c>
      <c r="G62" s="24">
        <f>COUNTIF(I62:BB62,"=9")</f>
        <v>0</v>
      </c>
      <c r="H62" s="24">
        <f>COUNTIF(I62:BB62,"=8")</f>
        <v>0</v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>
        <v>1</v>
      </c>
      <c r="AQ62" s="13">
        <v>2</v>
      </c>
      <c r="AR62" s="13">
        <v>5</v>
      </c>
      <c r="AS62" s="13"/>
      <c r="AT62" s="13"/>
      <c r="AU62" s="13">
        <v>5</v>
      </c>
      <c r="AV62" s="13"/>
      <c r="AW62" s="13"/>
      <c r="AX62" s="13"/>
      <c r="AY62" s="13"/>
      <c r="AZ62" s="13"/>
      <c r="BA62" s="13"/>
      <c r="BB62" s="13"/>
    </row>
    <row r="63" spans="1:54" ht="10.5" x14ac:dyDescent="0.25">
      <c r="A63" s="19" t="str">
        <f t="shared" si="0"/>
        <v xml:space="preserve"> </v>
      </c>
      <c r="B63" s="14">
        <f t="shared" si="1"/>
        <v>59</v>
      </c>
      <c r="C63" s="13" t="s">
        <v>168</v>
      </c>
      <c r="D63" s="13" t="s">
        <v>169</v>
      </c>
      <c r="E63" s="23">
        <f>SUM(I63:BB63)</f>
        <v>12</v>
      </c>
      <c r="F63" s="24">
        <f>COUNTIF(I63:BB63,"=10")</f>
        <v>0</v>
      </c>
      <c r="G63" s="24">
        <f>COUNTIF(I63:BB63,"=9")</f>
        <v>1</v>
      </c>
      <c r="H63" s="24">
        <f>COUNTIF(I63:BB63,"=8")</f>
        <v>0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>
        <v>9</v>
      </c>
      <c r="AH63" s="13"/>
      <c r="AI63" s="13"/>
      <c r="AJ63" s="13">
        <v>3</v>
      </c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</row>
    <row r="64" spans="1:54" ht="10.5" customHeight="1" x14ac:dyDescent="0.25">
      <c r="A64" s="19" t="str">
        <f t="shared" si="0"/>
        <v xml:space="preserve"> </v>
      </c>
      <c r="B64" s="14">
        <f t="shared" si="1"/>
        <v>59</v>
      </c>
      <c r="C64" s="13" t="s">
        <v>79</v>
      </c>
      <c r="D64" s="13" t="s">
        <v>18</v>
      </c>
      <c r="E64" s="23">
        <f>SUM(I64:BB64)</f>
        <v>12</v>
      </c>
      <c r="F64" s="24">
        <f>COUNTIF(I64:BB64,"=10")</f>
        <v>0</v>
      </c>
      <c r="G64" s="24">
        <f>COUNTIF(I64:BB64,"=9")</f>
        <v>0</v>
      </c>
      <c r="H64" s="24">
        <f>COUNTIF(I64:BB64,"=8")</f>
        <v>1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>
        <v>8</v>
      </c>
      <c r="AQ64" s="13">
        <v>4</v>
      </c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</row>
    <row r="65" spans="1:54" ht="10.5" x14ac:dyDescent="0.25">
      <c r="A65" s="19" t="str">
        <f t="shared" si="0"/>
        <v xml:space="preserve"> </v>
      </c>
      <c r="B65" s="14">
        <f t="shared" si="1"/>
        <v>59</v>
      </c>
      <c r="C65" s="13" t="s">
        <v>40</v>
      </c>
      <c r="D65" s="13" t="s">
        <v>41</v>
      </c>
      <c r="E65" s="23">
        <f>SUM(I65:BB65)</f>
        <v>12</v>
      </c>
      <c r="F65" s="24">
        <f>COUNTIF(I65:BB65,"=10")</f>
        <v>0</v>
      </c>
      <c r="G65" s="24">
        <f>COUNTIF(I65:BB65,"=9")</f>
        <v>0</v>
      </c>
      <c r="H65" s="24">
        <f>COUNTIF(I65:BB65,"=8")</f>
        <v>0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>
        <v>2</v>
      </c>
      <c r="AG65" s="13"/>
      <c r="AH65" s="13"/>
      <c r="AI65" s="13">
        <v>5</v>
      </c>
      <c r="AJ65" s="13">
        <v>5</v>
      </c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</row>
    <row r="66" spans="1:54" ht="10.5" x14ac:dyDescent="0.25">
      <c r="A66" s="19" t="str">
        <f t="shared" si="0"/>
        <v xml:space="preserve"> </v>
      </c>
      <c r="B66" s="14">
        <f t="shared" si="1"/>
        <v>59</v>
      </c>
      <c r="C66" s="16" t="s">
        <v>86</v>
      </c>
      <c r="D66" s="16" t="s">
        <v>87</v>
      </c>
      <c r="E66" s="23">
        <f>SUM(I66:BB66)</f>
        <v>12</v>
      </c>
      <c r="F66" s="24">
        <f>COUNTIF(I66:BB66,"=10")</f>
        <v>0</v>
      </c>
      <c r="G66" s="24">
        <f>COUNTIF(I66:BB66,"=9")</f>
        <v>0</v>
      </c>
      <c r="H66" s="24">
        <f>COUNTIF(I66:BB66,"=8")</f>
        <v>0</v>
      </c>
      <c r="I66" s="17">
        <v>5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7">
        <v>2</v>
      </c>
      <c r="U66" s="13"/>
      <c r="V66" s="17">
        <v>3</v>
      </c>
      <c r="W66" s="17">
        <v>2</v>
      </c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</row>
    <row r="67" spans="1:54" ht="10.5" x14ac:dyDescent="0.25">
      <c r="A67" s="19" t="str">
        <f t="shared" si="0"/>
        <v xml:space="preserve"> </v>
      </c>
      <c r="B67" s="14">
        <f t="shared" si="1"/>
        <v>59</v>
      </c>
      <c r="C67" s="13" t="s">
        <v>211</v>
      </c>
      <c r="D67" s="13" t="s">
        <v>212</v>
      </c>
      <c r="E67" s="23">
        <f>SUM(I67:BB67)</f>
        <v>12</v>
      </c>
      <c r="F67" s="24">
        <f>COUNTIF(I67:BB67,"=10")</f>
        <v>0</v>
      </c>
      <c r="G67" s="24">
        <f>COUNTIF(I67:BB67,"=9")</f>
        <v>0</v>
      </c>
      <c r="H67" s="24">
        <f>COUNTIF(I67:BB67,"=8")</f>
        <v>0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>
        <v>7</v>
      </c>
      <c r="AB67" s="13"/>
      <c r="AC67" s="13"/>
      <c r="AD67" s="13">
        <v>5</v>
      </c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</row>
    <row r="68" spans="1:54" ht="10.5" x14ac:dyDescent="0.25">
      <c r="A68" s="19" t="str">
        <f t="shared" si="0"/>
        <v xml:space="preserve"> </v>
      </c>
      <c r="B68" s="14">
        <f t="shared" si="1"/>
        <v>64</v>
      </c>
      <c r="C68" s="16" t="s">
        <v>120</v>
      </c>
      <c r="D68" s="16" t="s">
        <v>121</v>
      </c>
      <c r="E68" s="23">
        <f>SUM(I68:BB68)</f>
        <v>11</v>
      </c>
      <c r="F68" s="24">
        <f>COUNTIF(I68:BB68,"=10")</f>
        <v>0</v>
      </c>
      <c r="G68" s="24">
        <f>COUNTIF(I68:BB68,"=9")</f>
        <v>0</v>
      </c>
      <c r="H68" s="24">
        <f>COUNTIF(I68:BB68,"=8")</f>
        <v>1</v>
      </c>
      <c r="I68" s="13"/>
      <c r="J68" s="13"/>
      <c r="K68" s="13"/>
      <c r="L68" s="17">
        <v>8</v>
      </c>
      <c r="M68" s="13"/>
      <c r="N68" s="13"/>
      <c r="O68" s="13"/>
      <c r="P68" s="13"/>
      <c r="Q68" s="13"/>
      <c r="R68" s="13"/>
      <c r="S68" s="13"/>
      <c r="T68" s="13"/>
      <c r="U68" s="17">
        <v>3</v>
      </c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</row>
    <row r="69" spans="1:54" ht="10.5" x14ac:dyDescent="0.25">
      <c r="A69" s="19" t="str">
        <f t="shared" si="0"/>
        <v xml:space="preserve"> </v>
      </c>
      <c r="B69" s="14">
        <f t="shared" si="1"/>
        <v>64</v>
      </c>
      <c r="C69" s="16" t="s">
        <v>125</v>
      </c>
      <c r="D69" s="16" t="s">
        <v>29</v>
      </c>
      <c r="E69" s="23">
        <f>SUM(I69:BB69)</f>
        <v>11</v>
      </c>
      <c r="F69" s="24">
        <f>COUNTIF(I69:BB69,"=10")</f>
        <v>0</v>
      </c>
      <c r="G69" s="24">
        <f>COUNTIF(I69:BB69,"=9")</f>
        <v>0</v>
      </c>
      <c r="H69" s="24">
        <f>COUNTIF(I69:BB69,"=8")</f>
        <v>1</v>
      </c>
      <c r="I69" s="13"/>
      <c r="J69" s="13"/>
      <c r="K69" s="13"/>
      <c r="L69" s="13"/>
      <c r="M69" s="13"/>
      <c r="N69" s="17">
        <v>8</v>
      </c>
      <c r="O69" s="17">
        <v>3</v>
      </c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</row>
    <row r="70" spans="1:54" ht="10.5" x14ac:dyDescent="0.25">
      <c r="A70" s="19" t="str">
        <f t="shared" ref="A70:A133" si="2">IF(SUM(I70:AY70)&lt;1,"NY"," ")</f>
        <v xml:space="preserve"> </v>
      </c>
      <c r="B70" s="14">
        <f t="shared" ref="B70:B133" si="3">_xlfn.RANK.EQ(E70,$E$5:$E$183,0)</f>
        <v>64</v>
      </c>
      <c r="C70" s="16" t="s">
        <v>28</v>
      </c>
      <c r="D70" s="16" t="s">
        <v>29</v>
      </c>
      <c r="E70" s="23">
        <f>SUM(I70:BB70)</f>
        <v>11</v>
      </c>
      <c r="F70" s="24">
        <f>COUNTIF(I70:BB70,"=10")</f>
        <v>0</v>
      </c>
      <c r="G70" s="24">
        <f>COUNTIF(I70:BB70,"=9")</f>
        <v>0</v>
      </c>
      <c r="H70" s="24">
        <f>COUNTIF(I70:BB70,"=8")</f>
        <v>0</v>
      </c>
      <c r="I70" s="13"/>
      <c r="J70" s="13"/>
      <c r="K70" s="17">
        <v>5</v>
      </c>
      <c r="L70" s="13"/>
      <c r="M70" s="17">
        <v>6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</row>
    <row r="71" spans="1:54" ht="10.5" x14ac:dyDescent="0.25">
      <c r="A71" s="19" t="str">
        <f t="shared" si="2"/>
        <v xml:space="preserve"> </v>
      </c>
      <c r="B71" s="14">
        <f t="shared" si="3"/>
        <v>64</v>
      </c>
      <c r="C71" s="13" t="s">
        <v>147</v>
      </c>
      <c r="D71" s="13" t="s">
        <v>148</v>
      </c>
      <c r="E71" s="23">
        <f>SUM(I71:BB71)</f>
        <v>11</v>
      </c>
      <c r="F71" s="24">
        <f>COUNTIF(I71:BB71,"=10")</f>
        <v>0</v>
      </c>
      <c r="G71" s="24">
        <f>COUNTIF(I71:BB71,"=9")</f>
        <v>0</v>
      </c>
      <c r="H71" s="24">
        <f>COUNTIF(I71:BB71,"=8")</f>
        <v>0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>
        <v>7</v>
      </c>
      <c r="AM71" s="13">
        <v>4</v>
      </c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</row>
    <row r="72" spans="1:54" ht="10.5" x14ac:dyDescent="0.25">
      <c r="A72" s="19" t="str">
        <f t="shared" si="2"/>
        <v xml:space="preserve"> </v>
      </c>
      <c r="B72" s="14">
        <f t="shared" si="3"/>
        <v>64</v>
      </c>
      <c r="C72" s="16" t="s">
        <v>221</v>
      </c>
      <c r="D72" s="16" t="s">
        <v>222</v>
      </c>
      <c r="E72" s="23">
        <f>SUM(I72:BB72)</f>
        <v>11</v>
      </c>
      <c r="F72" s="24">
        <f>COUNTIF(I72:BB72,"=10")</f>
        <v>0</v>
      </c>
      <c r="G72" s="24">
        <f>COUNTIF(I72:BB72,"=9")</f>
        <v>0</v>
      </c>
      <c r="H72" s="24">
        <f>COUNTIF(I72:BB72,"=8")</f>
        <v>0</v>
      </c>
      <c r="I72" s="13"/>
      <c r="J72" s="17">
        <v>7</v>
      </c>
      <c r="K72" s="13"/>
      <c r="L72" s="17">
        <v>4</v>
      </c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</row>
    <row r="73" spans="1:54" ht="10.5" x14ac:dyDescent="0.25">
      <c r="A73" s="19" t="str">
        <f t="shared" si="2"/>
        <v xml:space="preserve"> </v>
      </c>
      <c r="B73" s="14">
        <f t="shared" si="3"/>
        <v>64</v>
      </c>
      <c r="C73" s="13" t="s">
        <v>224</v>
      </c>
      <c r="D73" s="13" t="s">
        <v>41</v>
      </c>
      <c r="E73" s="23">
        <f>SUM(I73:BB73)</f>
        <v>11</v>
      </c>
      <c r="F73" s="24">
        <f>COUNTIF(I73:BB73,"=10")</f>
        <v>0</v>
      </c>
      <c r="G73" s="24">
        <f>COUNTIF(I73:BB73,"=9")</f>
        <v>0</v>
      </c>
      <c r="H73" s="24">
        <f>COUNTIF(I73:BB73,"=8")</f>
        <v>0</v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>
        <v>7</v>
      </c>
      <c r="AP73" s="13"/>
      <c r="AQ73" s="13"/>
      <c r="AR73" s="13"/>
      <c r="AS73" s="13"/>
      <c r="AT73" s="13">
        <v>4</v>
      </c>
      <c r="AU73" s="13"/>
      <c r="AV73" s="13"/>
      <c r="AW73" s="13"/>
      <c r="AX73" s="13"/>
      <c r="AY73" s="13"/>
      <c r="AZ73" s="13"/>
      <c r="BA73" s="13"/>
      <c r="BB73" s="13"/>
    </row>
    <row r="74" spans="1:54" ht="10.5" x14ac:dyDescent="0.25">
      <c r="A74" s="19" t="str">
        <f t="shared" si="2"/>
        <v xml:space="preserve"> </v>
      </c>
      <c r="B74" s="14">
        <f t="shared" si="3"/>
        <v>70</v>
      </c>
      <c r="C74" s="16" t="s">
        <v>80</v>
      </c>
      <c r="D74" s="16" t="s">
        <v>81</v>
      </c>
      <c r="E74" s="23">
        <f>SUM(I74:BB74)</f>
        <v>10</v>
      </c>
      <c r="F74" s="24">
        <f>COUNTIF(I74:BB74,"=10")</f>
        <v>1</v>
      </c>
      <c r="G74" s="24">
        <f>COUNTIF(I74:BB74,"=9")</f>
        <v>0</v>
      </c>
      <c r="H74" s="24">
        <f>COUNTIF(I74:BB74,"=8")</f>
        <v>0</v>
      </c>
      <c r="I74" s="13"/>
      <c r="J74" s="13"/>
      <c r="K74" s="13"/>
      <c r="L74" s="17">
        <v>10</v>
      </c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</row>
    <row r="75" spans="1:54" ht="10.5" x14ac:dyDescent="0.25">
      <c r="A75" s="19" t="str">
        <f t="shared" si="2"/>
        <v xml:space="preserve"> </v>
      </c>
      <c r="B75" s="14">
        <f t="shared" si="3"/>
        <v>70</v>
      </c>
      <c r="C75" s="13" t="s">
        <v>140</v>
      </c>
      <c r="D75" s="13" t="s">
        <v>71</v>
      </c>
      <c r="E75" s="23">
        <f>SUM(I75:BB75)</f>
        <v>10</v>
      </c>
      <c r="F75" s="24">
        <f>COUNTIF(I75:BB75,"=10")</f>
        <v>1</v>
      </c>
      <c r="G75" s="24">
        <f>COUNTIF(I75:BB75,"=9")</f>
        <v>0</v>
      </c>
      <c r="H75" s="24">
        <f>COUNTIF(I75:BB75,"=8")</f>
        <v>0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>
        <v>10</v>
      </c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</row>
    <row r="76" spans="1:54" ht="10.5" x14ac:dyDescent="0.25">
      <c r="A76" s="19" t="str">
        <f t="shared" si="2"/>
        <v xml:space="preserve"> </v>
      </c>
      <c r="B76" s="14">
        <f t="shared" si="3"/>
        <v>70</v>
      </c>
      <c r="C76" s="13" t="s">
        <v>141</v>
      </c>
      <c r="D76" s="13" t="s">
        <v>46</v>
      </c>
      <c r="E76" s="23">
        <f>SUM(I76:BB76)</f>
        <v>10</v>
      </c>
      <c r="F76" s="24">
        <f>COUNTIF(I76:BB76,"=10")</f>
        <v>1</v>
      </c>
      <c r="G76" s="24">
        <f>COUNTIF(I76:BB76,"=9")</f>
        <v>0</v>
      </c>
      <c r="H76" s="24">
        <f>COUNTIF(I76:BB76,"=8")</f>
        <v>0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>
        <v>10</v>
      </c>
      <c r="AT76" s="13"/>
      <c r="AU76" s="13"/>
      <c r="AV76" s="13"/>
      <c r="AW76" s="13"/>
      <c r="AX76" s="13"/>
      <c r="AY76" s="13"/>
      <c r="AZ76" s="13"/>
      <c r="BA76" s="13"/>
      <c r="BB76" s="13"/>
    </row>
    <row r="77" spans="1:54" ht="10.5" x14ac:dyDescent="0.25">
      <c r="A77" s="19" t="str">
        <f t="shared" si="2"/>
        <v xml:space="preserve"> </v>
      </c>
      <c r="B77" s="14">
        <f t="shared" si="3"/>
        <v>70</v>
      </c>
      <c r="C77" s="16" t="s">
        <v>227</v>
      </c>
      <c r="D77" s="16" t="s">
        <v>92</v>
      </c>
      <c r="E77" s="23">
        <f>SUM(I77:BB77)</f>
        <v>10</v>
      </c>
      <c r="F77" s="24">
        <f>COUNTIF(I77:BB77,"=10")</f>
        <v>1</v>
      </c>
      <c r="G77" s="24">
        <f>COUNTIF(I77:BB77,"=9")</f>
        <v>0</v>
      </c>
      <c r="H77" s="24">
        <f>COUNTIF(I77:BB77,"=8")</f>
        <v>0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7">
        <v>10</v>
      </c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</row>
    <row r="78" spans="1:54" ht="10.5" x14ac:dyDescent="0.25">
      <c r="A78" s="19" t="str">
        <f t="shared" si="2"/>
        <v xml:space="preserve"> </v>
      </c>
      <c r="B78" s="14">
        <f t="shared" si="3"/>
        <v>70</v>
      </c>
      <c r="C78" s="16" t="s">
        <v>276</v>
      </c>
      <c r="D78" s="16" t="s">
        <v>50</v>
      </c>
      <c r="E78" s="23">
        <f>SUM(I78:BB78)</f>
        <v>10</v>
      </c>
      <c r="F78" s="24">
        <f>COUNTIF(I78:BB78,"=10")</f>
        <v>0</v>
      </c>
      <c r="G78" s="24">
        <f>COUNTIF(I78:BB78,"=9")</f>
        <v>1</v>
      </c>
      <c r="H78" s="24">
        <f>COUNTIF(I78:BB78,"=8")</f>
        <v>0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7"/>
      <c r="Z78" s="17"/>
      <c r="AA78" s="17"/>
      <c r="AB78" s="17"/>
      <c r="AC78" s="17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>
        <v>9</v>
      </c>
      <c r="AZ78" s="13">
        <v>1</v>
      </c>
      <c r="BA78" s="13"/>
      <c r="BB78" s="13"/>
    </row>
    <row r="79" spans="1:54" ht="10.5" x14ac:dyDescent="0.25">
      <c r="A79" s="19" t="str">
        <f t="shared" si="2"/>
        <v xml:space="preserve"> </v>
      </c>
      <c r="B79" s="14">
        <f t="shared" si="3"/>
        <v>70</v>
      </c>
      <c r="C79" s="13" t="s">
        <v>154</v>
      </c>
      <c r="D79" s="13" t="s">
        <v>42</v>
      </c>
      <c r="E79" s="23">
        <f>SUM(I79:BB79)</f>
        <v>10</v>
      </c>
      <c r="F79" s="24">
        <f>COUNTIF(I79:BB79,"=10")</f>
        <v>0</v>
      </c>
      <c r="G79" s="24">
        <f>COUNTIF(I79:BB79,"=9")</f>
        <v>0</v>
      </c>
      <c r="H79" s="24">
        <f>COUNTIF(I79:BB79,"=8")</f>
        <v>0</v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>
        <v>3</v>
      </c>
      <c r="AN79" s="13"/>
      <c r="AO79" s="13">
        <v>2</v>
      </c>
      <c r="AP79" s="13">
        <v>5</v>
      </c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</row>
    <row r="80" spans="1:54" ht="10.5" x14ac:dyDescent="0.25">
      <c r="A80" s="19" t="str">
        <f t="shared" si="2"/>
        <v xml:space="preserve"> </v>
      </c>
      <c r="B80" s="14">
        <f t="shared" si="3"/>
        <v>70</v>
      </c>
      <c r="C80" s="16" t="s">
        <v>194</v>
      </c>
      <c r="D80" s="16" t="s">
        <v>195</v>
      </c>
      <c r="E80" s="23">
        <f>SUM(I80:BB80)</f>
        <v>10</v>
      </c>
      <c r="F80" s="24">
        <f>COUNTIF(I80:BB80,"=10")</f>
        <v>0</v>
      </c>
      <c r="G80" s="24">
        <f>COUNTIF(I80:BB80,"=9")</f>
        <v>0</v>
      </c>
      <c r="H80" s="24">
        <f>COUNTIF(I80:BB80,"=8")</f>
        <v>0</v>
      </c>
      <c r="I80" s="13"/>
      <c r="J80" s="13"/>
      <c r="K80" s="13"/>
      <c r="L80" s="13"/>
      <c r="M80" s="13"/>
      <c r="N80" s="13"/>
      <c r="O80" s="17">
        <v>6</v>
      </c>
      <c r="P80" s="13"/>
      <c r="Q80" s="13"/>
      <c r="R80" s="17">
        <v>4</v>
      </c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</row>
    <row r="81" spans="1:54" ht="10.5" x14ac:dyDescent="0.25">
      <c r="A81" s="19" t="str">
        <f t="shared" si="2"/>
        <v xml:space="preserve"> </v>
      </c>
      <c r="B81" s="14">
        <f t="shared" si="3"/>
        <v>70</v>
      </c>
      <c r="C81" s="13" t="s">
        <v>216</v>
      </c>
      <c r="D81" s="13" t="s">
        <v>18</v>
      </c>
      <c r="E81" s="23">
        <f>SUM(I81:BB81)</f>
        <v>10</v>
      </c>
      <c r="F81" s="24">
        <f>COUNTIF(I81:BB81,"=10")</f>
        <v>0</v>
      </c>
      <c r="G81" s="24">
        <f>COUNTIF(I81:BB81,"=9")</f>
        <v>0</v>
      </c>
      <c r="H81" s="24">
        <f>COUNTIF(I81:BB81,"=8")</f>
        <v>0</v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>
        <v>3</v>
      </c>
      <c r="AO81" s="13"/>
      <c r="AP81" s="13">
        <v>7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</row>
    <row r="82" spans="1:54" ht="10.5" x14ac:dyDescent="0.25">
      <c r="A82" s="19" t="str">
        <f t="shared" si="2"/>
        <v xml:space="preserve"> </v>
      </c>
      <c r="B82" s="14">
        <f t="shared" si="3"/>
        <v>70</v>
      </c>
      <c r="C82" s="13" t="s">
        <v>236</v>
      </c>
      <c r="D82" s="13" t="s">
        <v>29</v>
      </c>
      <c r="E82" s="23">
        <f>SUM(I82:BB82)</f>
        <v>10</v>
      </c>
      <c r="F82" s="24">
        <f>COUNTIF(I82:BB82,"=10")</f>
        <v>0</v>
      </c>
      <c r="G82" s="24">
        <f>COUNTIF(I82:BB82,"=9")</f>
        <v>0</v>
      </c>
      <c r="H82" s="24">
        <f>COUNTIF(I82:BB82,"=8")</f>
        <v>0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>
        <v>6</v>
      </c>
      <c r="AH82" s="13">
        <v>4</v>
      </c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</row>
    <row r="83" spans="1:54" ht="10.5" x14ac:dyDescent="0.25">
      <c r="A83" s="19" t="str">
        <f t="shared" si="2"/>
        <v xml:space="preserve"> </v>
      </c>
      <c r="B83" s="14">
        <f t="shared" si="3"/>
        <v>70</v>
      </c>
      <c r="C83" s="13" t="s">
        <v>163</v>
      </c>
      <c r="D83" s="13" t="s">
        <v>164</v>
      </c>
      <c r="E83" s="23">
        <f>SUM(I83:BB83)</f>
        <v>10</v>
      </c>
      <c r="F83" s="24">
        <f>COUNTIF(I83:BB83,"=10")</f>
        <v>0</v>
      </c>
      <c r="G83" s="24">
        <f>COUNTIF(I83:BB83,"=9")</f>
        <v>0</v>
      </c>
      <c r="H83" s="24">
        <f>COUNTIF(I83:BB83,"=8")</f>
        <v>0</v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>
        <v>1</v>
      </c>
      <c r="AL83" s="13"/>
      <c r="AM83" s="13"/>
      <c r="AN83" s="13"/>
      <c r="AO83" s="13"/>
      <c r="AP83" s="13"/>
      <c r="AQ83" s="13"/>
      <c r="AR83" s="13">
        <v>2</v>
      </c>
      <c r="AS83" s="13"/>
      <c r="AT83" s="13">
        <v>6</v>
      </c>
      <c r="AU83" s="13">
        <v>1</v>
      </c>
      <c r="AV83" s="13"/>
      <c r="AW83" s="13"/>
      <c r="AX83" s="13"/>
      <c r="AY83" s="13"/>
      <c r="AZ83" s="13"/>
      <c r="BA83" s="13"/>
      <c r="BB83" s="13"/>
    </row>
    <row r="84" spans="1:54" ht="10.5" x14ac:dyDescent="0.25">
      <c r="A84" s="19" t="str">
        <f t="shared" si="2"/>
        <v xml:space="preserve"> </v>
      </c>
      <c r="B84" s="14">
        <f t="shared" si="3"/>
        <v>70</v>
      </c>
      <c r="C84" s="13" t="s">
        <v>193</v>
      </c>
      <c r="D84" s="13" t="s">
        <v>20</v>
      </c>
      <c r="E84" s="23">
        <f>SUM(I84:BB84)</f>
        <v>10</v>
      </c>
      <c r="F84" s="24">
        <f>COUNTIF(I84:BB84,"=10")</f>
        <v>0</v>
      </c>
      <c r="G84" s="24">
        <f>COUNTIF(I84:BB84,"=9")</f>
        <v>0</v>
      </c>
      <c r="H84" s="24">
        <f>COUNTIF(I84:BB84,"=8")</f>
        <v>0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>
        <v>4</v>
      </c>
      <c r="AS84" s="13"/>
      <c r="AT84" s="13"/>
      <c r="AU84" s="13"/>
      <c r="AV84" s="13"/>
      <c r="AW84" s="13"/>
      <c r="AX84" s="13">
        <v>6</v>
      </c>
      <c r="AY84" s="13"/>
      <c r="AZ84" s="13"/>
      <c r="BA84" s="13"/>
      <c r="BB84" s="13"/>
    </row>
    <row r="85" spans="1:54" ht="10.5" x14ac:dyDescent="0.25">
      <c r="A85" s="19" t="str">
        <f t="shared" si="2"/>
        <v xml:space="preserve"> </v>
      </c>
      <c r="B85" s="14">
        <f t="shared" si="3"/>
        <v>81</v>
      </c>
      <c r="C85" s="16" t="s">
        <v>187</v>
      </c>
      <c r="D85" s="16" t="s">
        <v>188</v>
      </c>
      <c r="E85" s="23">
        <f>SUM(I85:BB85)</f>
        <v>9</v>
      </c>
      <c r="F85" s="24">
        <f>COUNTIF(I85:BB85,"=10")</f>
        <v>0</v>
      </c>
      <c r="G85" s="24">
        <f>COUNTIF(I85:BB85,"=9")</f>
        <v>1</v>
      </c>
      <c r="H85" s="24">
        <f>COUNTIF(I85:BB85,"=8")</f>
        <v>0</v>
      </c>
      <c r="I85" s="13"/>
      <c r="J85" s="13"/>
      <c r="K85" s="13"/>
      <c r="L85" s="13"/>
      <c r="M85" s="13"/>
      <c r="N85" s="13"/>
      <c r="O85" s="13"/>
      <c r="P85" s="13"/>
      <c r="Q85" s="17">
        <v>9</v>
      </c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</row>
    <row r="86" spans="1:54" ht="10.5" x14ac:dyDescent="0.25">
      <c r="A86" s="19" t="str">
        <f t="shared" si="2"/>
        <v xml:space="preserve"> </v>
      </c>
      <c r="B86" s="14">
        <f t="shared" si="3"/>
        <v>81</v>
      </c>
      <c r="C86" s="13" t="s">
        <v>189</v>
      </c>
      <c r="D86" s="13" t="s">
        <v>190</v>
      </c>
      <c r="E86" s="23">
        <f>SUM(I86:BB86)</f>
        <v>9</v>
      </c>
      <c r="F86" s="24">
        <f>COUNTIF(I86:BB86,"=10")</f>
        <v>0</v>
      </c>
      <c r="G86" s="24">
        <f>COUNTIF(I86:BB86,"=9")</f>
        <v>0</v>
      </c>
      <c r="H86" s="24">
        <f>COUNTIF(I86:BB86,"=8")</f>
        <v>1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>
        <v>1</v>
      </c>
      <c r="AJ86" s="13"/>
      <c r="AK86" s="13"/>
      <c r="AL86" s="13">
        <v>8</v>
      </c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</row>
    <row r="87" spans="1:54" ht="10.5" x14ac:dyDescent="0.25">
      <c r="A87" s="19" t="str">
        <f t="shared" si="2"/>
        <v xml:space="preserve"> </v>
      </c>
      <c r="B87" s="14">
        <f t="shared" si="3"/>
        <v>81</v>
      </c>
      <c r="C87" s="16" t="s">
        <v>55</v>
      </c>
      <c r="D87" s="16" t="s">
        <v>44</v>
      </c>
      <c r="E87" s="23">
        <f>SUM(I87:BB87)</f>
        <v>9</v>
      </c>
      <c r="F87" s="24">
        <f>COUNTIF(I87:BB87,"=10")</f>
        <v>0</v>
      </c>
      <c r="G87" s="24">
        <f>COUNTIF(I87:BB87,"=9")</f>
        <v>0</v>
      </c>
      <c r="H87" s="24">
        <f>COUNTIF(I87:BB87,"=8")</f>
        <v>0</v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7">
        <v>4</v>
      </c>
      <c r="X87" s="17">
        <v>5</v>
      </c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</row>
    <row r="88" spans="1:54" ht="10.5" x14ac:dyDescent="0.25">
      <c r="A88" s="19" t="str">
        <f t="shared" si="2"/>
        <v xml:space="preserve"> </v>
      </c>
      <c r="B88" s="14">
        <f t="shared" si="3"/>
        <v>81</v>
      </c>
      <c r="C88" s="16" t="s">
        <v>247</v>
      </c>
      <c r="D88" s="16" t="s">
        <v>18</v>
      </c>
      <c r="E88" s="23">
        <f>SUM(I88:BB88)</f>
        <v>9</v>
      </c>
      <c r="F88" s="24">
        <f>COUNTIF(I88:BB88,"=10")</f>
        <v>0</v>
      </c>
      <c r="G88" s="24">
        <f>COUNTIF(I88:BB88,"=9")</f>
        <v>0</v>
      </c>
      <c r="H88" s="24">
        <f>COUNTIF(I88:BB88,"=8")</f>
        <v>0</v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7"/>
      <c r="Z88" s="17"/>
      <c r="AA88" s="17"/>
      <c r="AB88" s="17"/>
      <c r="AC88" s="17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3"/>
      <c r="AP88" s="13"/>
      <c r="AQ88" s="13"/>
      <c r="AR88" s="13"/>
      <c r="AS88" s="13"/>
      <c r="AT88" s="13"/>
      <c r="AU88" s="13"/>
      <c r="AV88" s="13">
        <v>6</v>
      </c>
      <c r="AW88" s="13"/>
      <c r="AX88" s="13">
        <v>1</v>
      </c>
      <c r="AY88" s="13">
        <v>2</v>
      </c>
      <c r="AZ88" s="13"/>
      <c r="BA88" s="13"/>
      <c r="BB88" s="13"/>
    </row>
    <row r="89" spans="1:54" ht="10.5" x14ac:dyDescent="0.25">
      <c r="A89" s="19" t="str">
        <f t="shared" si="2"/>
        <v xml:space="preserve"> </v>
      </c>
      <c r="B89" s="14">
        <f t="shared" si="3"/>
        <v>85</v>
      </c>
      <c r="C89" s="13" t="s">
        <v>78</v>
      </c>
      <c r="D89" s="13" t="s">
        <v>18</v>
      </c>
      <c r="E89" s="23">
        <f>SUM(I89:BB89)</f>
        <v>8</v>
      </c>
      <c r="F89" s="24">
        <f>COUNTIF(I89:BB89,"=10")</f>
        <v>0</v>
      </c>
      <c r="G89" s="24">
        <f>COUNTIF(I89:BB89,"=9")</f>
        <v>0</v>
      </c>
      <c r="H89" s="24">
        <f>COUNTIF(I89:BB89,"=8")</f>
        <v>1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8</v>
      </c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</row>
    <row r="90" spans="1:54" ht="10.5" x14ac:dyDescent="0.25">
      <c r="A90" s="19" t="str">
        <f t="shared" si="2"/>
        <v xml:space="preserve"> </v>
      </c>
      <c r="B90" s="14">
        <f t="shared" si="3"/>
        <v>85</v>
      </c>
      <c r="C90" s="16" t="s">
        <v>90</v>
      </c>
      <c r="D90" s="16" t="s">
        <v>71</v>
      </c>
      <c r="E90" s="23">
        <f>SUM(I90:BB90)</f>
        <v>8</v>
      </c>
      <c r="F90" s="24">
        <f>COUNTIF(I90:BB90,"=10")</f>
        <v>0</v>
      </c>
      <c r="G90" s="24">
        <f>COUNTIF(I90:BB90,"=9")</f>
        <v>0</v>
      </c>
      <c r="H90" s="24">
        <f>COUNTIF(I90:BB90,"=8")</f>
        <v>1</v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7">
        <v>8</v>
      </c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</row>
    <row r="91" spans="1:54" ht="10.5" x14ac:dyDescent="0.25">
      <c r="A91" s="19" t="str">
        <f t="shared" si="2"/>
        <v xml:space="preserve"> </v>
      </c>
      <c r="B91" s="14">
        <f t="shared" si="3"/>
        <v>85</v>
      </c>
      <c r="C91" s="16" t="s">
        <v>219</v>
      </c>
      <c r="D91" s="16" t="s">
        <v>92</v>
      </c>
      <c r="E91" s="23">
        <f>SUM(I91:BB91)</f>
        <v>8</v>
      </c>
      <c r="F91" s="24">
        <f>COUNTIF(I91:BB91,"=10")</f>
        <v>0</v>
      </c>
      <c r="G91" s="24">
        <f>COUNTIF(I91:BB91,"=9")</f>
        <v>0</v>
      </c>
      <c r="H91" s="24">
        <f>COUNTIF(I91:BB91,"=8")</f>
        <v>1</v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7">
        <v>8</v>
      </c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</row>
    <row r="92" spans="1:54" ht="10.5" x14ac:dyDescent="0.25">
      <c r="A92" s="19" t="str">
        <f t="shared" si="2"/>
        <v xml:space="preserve"> </v>
      </c>
      <c r="B92" s="14">
        <f t="shared" si="3"/>
        <v>85</v>
      </c>
      <c r="C92" s="16" t="s">
        <v>254</v>
      </c>
      <c r="D92" s="16" t="s">
        <v>42</v>
      </c>
      <c r="E92" s="23">
        <f>SUM(I92:BB92)</f>
        <v>8</v>
      </c>
      <c r="F92" s="24">
        <f>COUNTIF(I92:BB92,"=10")</f>
        <v>0</v>
      </c>
      <c r="G92" s="24">
        <f>COUNTIF(I92:BB92,"=9")</f>
        <v>0</v>
      </c>
      <c r="H92" s="24">
        <f>COUNTIF(I92:BB92,"=8")</f>
        <v>1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7"/>
      <c r="Z92" s="17"/>
      <c r="AA92" s="17"/>
      <c r="AB92" s="17"/>
      <c r="AC92" s="17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3"/>
      <c r="AP92" s="13"/>
      <c r="AQ92" s="13"/>
      <c r="AR92" s="13"/>
      <c r="AS92" s="13"/>
      <c r="AT92" s="13"/>
      <c r="AU92" s="13"/>
      <c r="AV92" s="13"/>
      <c r="AW92" s="13">
        <v>8</v>
      </c>
      <c r="AX92" s="13"/>
      <c r="AY92" s="13"/>
      <c r="AZ92" s="13"/>
      <c r="BA92" s="13"/>
      <c r="BB92" s="13"/>
    </row>
    <row r="93" spans="1:54" ht="10.5" x14ac:dyDescent="0.25">
      <c r="A93" s="19" t="str">
        <f t="shared" si="2"/>
        <v xml:space="preserve"> </v>
      </c>
      <c r="B93" s="14">
        <f t="shared" si="3"/>
        <v>85</v>
      </c>
      <c r="C93" s="16" t="s">
        <v>267</v>
      </c>
      <c r="D93" s="16" t="s">
        <v>18</v>
      </c>
      <c r="E93" s="23">
        <f>SUM(I93:BB93)</f>
        <v>8</v>
      </c>
      <c r="F93" s="24">
        <f>COUNTIF(I93:BB93,"=10")</f>
        <v>0</v>
      </c>
      <c r="G93" s="24">
        <f>COUNTIF(I93:BB93,"=9")</f>
        <v>0</v>
      </c>
      <c r="H93" s="24">
        <f>COUNTIF(I93:BB93,"=8")</f>
        <v>1</v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7"/>
      <c r="Z93" s="17"/>
      <c r="AA93" s="17"/>
      <c r="AB93" s="17"/>
      <c r="AC93" s="17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>
        <v>8</v>
      </c>
      <c r="AZ93" s="13"/>
      <c r="BA93" s="13"/>
      <c r="BB93" s="13"/>
    </row>
    <row r="94" spans="1:54" ht="10.5" x14ac:dyDescent="0.25">
      <c r="A94" s="19" t="str">
        <f t="shared" si="2"/>
        <v xml:space="preserve"> </v>
      </c>
      <c r="B94" s="14">
        <f t="shared" si="3"/>
        <v>85</v>
      </c>
      <c r="C94" s="16" t="s">
        <v>30</v>
      </c>
      <c r="D94" s="16" t="s">
        <v>26</v>
      </c>
      <c r="E94" s="23">
        <f>SUM(I94:BB94)</f>
        <v>8</v>
      </c>
      <c r="F94" s="24">
        <f>COUNTIF(I94:BB94,"=10")</f>
        <v>0</v>
      </c>
      <c r="G94" s="24">
        <f>COUNTIF(I94:BB94,"=9")</f>
        <v>0</v>
      </c>
      <c r="H94" s="24">
        <f>COUNTIF(I94:BB94,"=8")</f>
        <v>0</v>
      </c>
      <c r="I94" s="13"/>
      <c r="J94" s="17">
        <v>5</v>
      </c>
      <c r="K94" s="13"/>
      <c r="L94" s="17">
        <v>3</v>
      </c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</row>
    <row r="95" spans="1:54" ht="10.5" x14ac:dyDescent="0.25">
      <c r="A95" s="19" t="str">
        <f t="shared" si="2"/>
        <v xml:space="preserve"> </v>
      </c>
      <c r="B95" s="14">
        <f t="shared" si="3"/>
        <v>85</v>
      </c>
      <c r="C95" s="16" t="s">
        <v>33</v>
      </c>
      <c r="D95" s="16" t="s">
        <v>34</v>
      </c>
      <c r="E95" s="23">
        <f>SUM(I95:BB95)</f>
        <v>8</v>
      </c>
      <c r="F95" s="24">
        <f>COUNTIF(I95:BB95,"=10")</f>
        <v>0</v>
      </c>
      <c r="G95" s="24">
        <f>COUNTIF(I95:BB95,"=9")</f>
        <v>0</v>
      </c>
      <c r="H95" s="24">
        <f>COUNTIF(I95:BB95,"=8")</f>
        <v>0</v>
      </c>
      <c r="I95" s="17">
        <v>2</v>
      </c>
      <c r="J95" s="17">
        <v>6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</row>
    <row r="96" spans="1:54" ht="10.5" x14ac:dyDescent="0.25">
      <c r="A96" s="19" t="str">
        <f t="shared" si="2"/>
        <v xml:space="preserve"> </v>
      </c>
      <c r="B96" s="14">
        <f t="shared" si="3"/>
        <v>85</v>
      </c>
      <c r="C96" s="16" t="s">
        <v>56</v>
      </c>
      <c r="D96" s="16" t="s">
        <v>57</v>
      </c>
      <c r="E96" s="23">
        <f>SUM(I96:BB96)</f>
        <v>8</v>
      </c>
      <c r="F96" s="24">
        <f>COUNTIF(I96:BB96,"=10")</f>
        <v>0</v>
      </c>
      <c r="G96" s="24">
        <f>COUNTIF(I96:BB96,"=9")</f>
        <v>0</v>
      </c>
      <c r="H96" s="24">
        <f>COUNTIF(I96:BB96,"=8")</f>
        <v>0</v>
      </c>
      <c r="I96" s="13"/>
      <c r="J96" s="13"/>
      <c r="K96" s="13"/>
      <c r="L96" s="13"/>
      <c r="M96" s="13"/>
      <c r="N96" s="13"/>
      <c r="O96" s="17">
        <v>2</v>
      </c>
      <c r="P96" s="13"/>
      <c r="Q96" s="17">
        <v>6</v>
      </c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</row>
    <row r="97" spans="1:54" ht="10.5" x14ac:dyDescent="0.25">
      <c r="A97" s="19" t="str">
        <f t="shared" si="2"/>
        <v xml:space="preserve"> </v>
      </c>
      <c r="B97" s="14">
        <f t="shared" si="3"/>
        <v>85</v>
      </c>
      <c r="C97" s="16" t="s">
        <v>132</v>
      </c>
      <c r="D97" s="16" t="s">
        <v>133</v>
      </c>
      <c r="E97" s="23">
        <f>SUM(I97:BB97)</f>
        <v>8</v>
      </c>
      <c r="F97" s="24">
        <f>COUNTIF(I97:BB97,"=10")</f>
        <v>0</v>
      </c>
      <c r="G97" s="24">
        <f>COUNTIF(I97:BB97,"=9")</f>
        <v>0</v>
      </c>
      <c r="H97" s="24">
        <f>COUNTIF(I97:BB97,"=8")</f>
        <v>0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7">
        <v>1</v>
      </c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>
        <v>2</v>
      </c>
      <c r="AM97" s="13"/>
      <c r="AN97" s="13">
        <v>5</v>
      </c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</row>
    <row r="98" spans="1:54" ht="10.5" x14ac:dyDescent="0.25">
      <c r="A98" s="19" t="str">
        <f t="shared" si="2"/>
        <v xml:space="preserve"> </v>
      </c>
      <c r="B98" s="14">
        <f t="shared" si="3"/>
        <v>85</v>
      </c>
      <c r="C98" s="13" t="s">
        <v>183</v>
      </c>
      <c r="D98" s="13" t="s">
        <v>50</v>
      </c>
      <c r="E98" s="23">
        <f>SUM(I98:BB98)</f>
        <v>8</v>
      </c>
      <c r="F98" s="24">
        <f>COUNTIF(I98:BB98,"=10")</f>
        <v>0</v>
      </c>
      <c r="G98" s="24">
        <f>COUNTIF(I98:BB98,"=9")</f>
        <v>0</v>
      </c>
      <c r="H98" s="24">
        <f>COUNTIF(I98:BB98,"=8")</f>
        <v>0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>
        <v>4</v>
      </c>
      <c r="AE98" s="13"/>
      <c r="AF98" s="13">
        <v>4</v>
      </c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</row>
    <row r="99" spans="1:54" ht="10.5" x14ac:dyDescent="0.25">
      <c r="A99" s="19" t="str">
        <f t="shared" si="2"/>
        <v xml:space="preserve"> </v>
      </c>
      <c r="B99" s="14">
        <f t="shared" si="3"/>
        <v>85</v>
      </c>
      <c r="C99" s="16" t="s">
        <v>196</v>
      </c>
      <c r="D99" s="16" t="s">
        <v>197</v>
      </c>
      <c r="E99" s="23">
        <f>SUM(I99:BB99)</f>
        <v>8</v>
      </c>
      <c r="F99" s="24">
        <f>COUNTIF(I99:BB99,"=10")</f>
        <v>0</v>
      </c>
      <c r="G99" s="24">
        <f>COUNTIF(I99:BB99,"=9")</f>
        <v>0</v>
      </c>
      <c r="H99" s="24">
        <f>COUNTIF(I99:BB99,"=8")</f>
        <v>0</v>
      </c>
      <c r="I99" s="13"/>
      <c r="J99" s="13"/>
      <c r="K99" s="13"/>
      <c r="L99" s="13"/>
      <c r="M99" s="17">
        <v>3</v>
      </c>
      <c r="N99" s="13"/>
      <c r="O99" s="13"/>
      <c r="P99" s="17">
        <v>5</v>
      </c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</row>
    <row r="100" spans="1:54" ht="10.5" x14ac:dyDescent="0.25">
      <c r="A100" s="19" t="str">
        <f t="shared" si="2"/>
        <v xml:space="preserve"> </v>
      </c>
      <c r="B100" s="14">
        <f t="shared" si="3"/>
        <v>85</v>
      </c>
      <c r="C100" s="16" t="s">
        <v>218</v>
      </c>
      <c r="D100" s="16" t="s">
        <v>195</v>
      </c>
      <c r="E100" s="23">
        <f>SUM(I100:BB100)</f>
        <v>8</v>
      </c>
      <c r="F100" s="24">
        <f>COUNTIF(I100:BB100,"=10")</f>
        <v>0</v>
      </c>
      <c r="G100" s="24">
        <f>COUNTIF(I100:BB100,"=9")</f>
        <v>0</v>
      </c>
      <c r="H100" s="24">
        <f>COUNTIF(I100:BB100,"=8")</f>
        <v>0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7">
        <v>2</v>
      </c>
      <c r="S100" s="17">
        <v>1</v>
      </c>
      <c r="T100" s="17">
        <v>5</v>
      </c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</row>
    <row r="101" spans="1:54" ht="10.5" x14ac:dyDescent="0.25">
      <c r="A101" s="19" t="str">
        <f t="shared" si="2"/>
        <v xml:space="preserve"> </v>
      </c>
      <c r="B101" s="14">
        <f t="shared" si="3"/>
        <v>85</v>
      </c>
      <c r="C101" s="16" t="s">
        <v>265</v>
      </c>
      <c r="D101" s="16" t="s">
        <v>18</v>
      </c>
      <c r="E101" s="23">
        <f>SUM(I101:BB101)</f>
        <v>8</v>
      </c>
      <c r="F101" s="24">
        <f>COUNTIF(I101:BB101,"=10")</f>
        <v>0</v>
      </c>
      <c r="G101" s="24">
        <f>COUNTIF(I101:BB101,"=9")</f>
        <v>0</v>
      </c>
      <c r="H101" s="24">
        <f>COUNTIF(I101:BB101,"=8")</f>
        <v>0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7"/>
      <c r="Z101" s="17"/>
      <c r="AA101" s="17"/>
      <c r="AB101" s="17"/>
      <c r="AC101" s="17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>
        <v>2</v>
      </c>
      <c r="AY101" s="13">
        <v>6</v>
      </c>
      <c r="AZ101" s="13"/>
      <c r="BA101" s="13"/>
      <c r="BB101" s="13"/>
    </row>
    <row r="102" spans="1:54" ht="10.5" x14ac:dyDescent="0.25">
      <c r="A102" s="19" t="str">
        <f t="shared" si="2"/>
        <v xml:space="preserve"> </v>
      </c>
      <c r="B102" s="14">
        <f t="shared" si="3"/>
        <v>98</v>
      </c>
      <c r="C102" s="13" t="s">
        <v>17</v>
      </c>
      <c r="D102" s="13" t="s">
        <v>18</v>
      </c>
      <c r="E102" s="23">
        <f>SUM(I102:BB102)</f>
        <v>7</v>
      </c>
      <c r="F102" s="24">
        <f>COUNTIF(I102:BB102,"=10")</f>
        <v>0</v>
      </c>
      <c r="G102" s="24">
        <f>COUNTIF(I102:BB102,"=9")</f>
        <v>0</v>
      </c>
      <c r="H102" s="24">
        <f>COUNTIF(I102:BB102,"=8")</f>
        <v>0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>
        <v>7</v>
      </c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</row>
    <row r="103" spans="1:54" ht="10.5" x14ac:dyDescent="0.25">
      <c r="A103" s="19" t="str">
        <f t="shared" si="2"/>
        <v xml:space="preserve"> </v>
      </c>
      <c r="B103" s="14">
        <f t="shared" si="3"/>
        <v>98</v>
      </c>
      <c r="C103" s="16" t="s">
        <v>27</v>
      </c>
      <c r="D103" s="16" t="s">
        <v>22</v>
      </c>
      <c r="E103" s="23">
        <f>SUM(I103:BB103)</f>
        <v>7</v>
      </c>
      <c r="F103" s="24">
        <f>COUNTIF(I103:BB103,"=10")</f>
        <v>0</v>
      </c>
      <c r="G103" s="24">
        <f>COUNTIF(I103:BB103,"=9")</f>
        <v>0</v>
      </c>
      <c r="H103" s="24">
        <f>COUNTIF(I103:BB103,"=8")</f>
        <v>0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7">
        <v>7</v>
      </c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</row>
    <row r="104" spans="1:54" ht="10.5" x14ac:dyDescent="0.25">
      <c r="A104" s="19" t="str">
        <f t="shared" si="2"/>
        <v xml:space="preserve"> </v>
      </c>
      <c r="B104" s="14">
        <f t="shared" si="3"/>
        <v>98</v>
      </c>
      <c r="C104" s="13" t="s">
        <v>45</v>
      </c>
      <c r="D104" s="13" t="s">
        <v>46</v>
      </c>
      <c r="E104" s="23">
        <f>SUM(I104:BB104)</f>
        <v>7</v>
      </c>
      <c r="F104" s="24">
        <f>COUNTIF(I104:BB104,"=10")</f>
        <v>0</v>
      </c>
      <c r="G104" s="24">
        <f>COUNTIF(I104:BB104,"=9")</f>
        <v>0</v>
      </c>
      <c r="H104" s="24">
        <f>COUNTIF(I104:BB104,"=8")</f>
        <v>0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>
        <v>5</v>
      </c>
      <c r="AC104" s="13"/>
      <c r="AD104" s="13"/>
      <c r="AE104" s="13"/>
      <c r="AF104" s="13"/>
      <c r="AG104" s="13">
        <v>2</v>
      </c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</row>
    <row r="105" spans="1:54" ht="10.5" x14ac:dyDescent="0.25">
      <c r="A105" s="19" t="str">
        <f t="shared" si="2"/>
        <v xml:space="preserve"> </v>
      </c>
      <c r="B105" s="14">
        <f t="shared" si="3"/>
        <v>98</v>
      </c>
      <c r="C105" s="13" t="s">
        <v>47</v>
      </c>
      <c r="D105" s="13" t="s">
        <v>48</v>
      </c>
      <c r="E105" s="23">
        <f>SUM(I105:BB105)</f>
        <v>7</v>
      </c>
      <c r="F105" s="24">
        <f>COUNTIF(I105:BB105,"=10")</f>
        <v>0</v>
      </c>
      <c r="G105" s="24">
        <f>COUNTIF(I105:BB105,"=9")</f>
        <v>0</v>
      </c>
      <c r="H105" s="24">
        <f>COUNTIF(I105:BB105,"=8")</f>
        <v>0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>
        <v>7</v>
      </c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</row>
    <row r="106" spans="1:54" ht="10.5" x14ac:dyDescent="0.25">
      <c r="A106" s="19" t="str">
        <f t="shared" si="2"/>
        <v xml:space="preserve"> </v>
      </c>
      <c r="B106" s="14">
        <f t="shared" si="3"/>
        <v>98</v>
      </c>
      <c r="C106" s="13" t="s">
        <v>68</v>
      </c>
      <c r="D106" s="13" t="s">
        <v>69</v>
      </c>
      <c r="E106" s="23">
        <f>SUM(I106:BB106)</f>
        <v>7</v>
      </c>
      <c r="F106" s="24">
        <f>COUNTIF(I106:BB106,"=10")</f>
        <v>0</v>
      </c>
      <c r="G106" s="24">
        <f>COUNTIF(I106:BB106,"=9")</f>
        <v>0</v>
      </c>
      <c r="H106" s="24">
        <f>COUNTIF(I106:BB106,"=8")</f>
        <v>0</v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>
        <v>2</v>
      </c>
      <c r="AE106" s="13"/>
      <c r="AF106" s="13">
        <v>3</v>
      </c>
      <c r="AG106" s="13"/>
      <c r="AH106" s="13"/>
      <c r="AI106" s="13">
        <v>2</v>
      </c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</row>
    <row r="107" spans="1:54" ht="10.5" x14ac:dyDescent="0.25">
      <c r="A107" s="19" t="str">
        <f t="shared" si="2"/>
        <v xml:space="preserve"> </v>
      </c>
      <c r="B107" s="14">
        <f t="shared" si="3"/>
        <v>98</v>
      </c>
      <c r="C107" s="16" t="s">
        <v>74</v>
      </c>
      <c r="D107" s="16" t="s">
        <v>32</v>
      </c>
      <c r="E107" s="23">
        <f>SUM(I107:BB107)</f>
        <v>7</v>
      </c>
      <c r="F107" s="24">
        <f>COUNTIF(I107:BB107,"=10")</f>
        <v>0</v>
      </c>
      <c r="G107" s="24">
        <f>COUNTIF(I107:BB107,"=9")</f>
        <v>0</v>
      </c>
      <c r="H107" s="24">
        <f>COUNTIF(I107:BB107,"=8")</f>
        <v>0</v>
      </c>
      <c r="I107" s="13"/>
      <c r="J107" s="13"/>
      <c r="K107" s="13"/>
      <c r="L107" s="17">
        <v>2</v>
      </c>
      <c r="M107" s="17">
        <v>5</v>
      </c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</row>
    <row r="108" spans="1:54" ht="10.5" x14ac:dyDescent="0.25">
      <c r="A108" s="19" t="str">
        <f t="shared" si="2"/>
        <v xml:space="preserve"> </v>
      </c>
      <c r="B108" s="14">
        <f t="shared" si="3"/>
        <v>98</v>
      </c>
      <c r="C108" s="16" t="s">
        <v>84</v>
      </c>
      <c r="D108" s="16" t="s">
        <v>41</v>
      </c>
      <c r="E108" s="23">
        <f>SUM(I108:BB108)</f>
        <v>7</v>
      </c>
      <c r="F108" s="24">
        <f>COUNTIF(I108:BB108,"=10")</f>
        <v>0</v>
      </c>
      <c r="G108" s="24">
        <f>COUNTIF(I108:BB108,"=9")</f>
        <v>0</v>
      </c>
      <c r="H108" s="24">
        <f>COUNTIF(I108:BB108,"=8")</f>
        <v>0</v>
      </c>
      <c r="I108" s="13"/>
      <c r="J108" s="13"/>
      <c r="K108" s="17">
        <v>7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</row>
    <row r="109" spans="1:54" ht="10.5" x14ac:dyDescent="0.25">
      <c r="A109" s="19" t="str">
        <f t="shared" si="2"/>
        <v xml:space="preserve"> </v>
      </c>
      <c r="B109" s="14">
        <f t="shared" si="3"/>
        <v>98</v>
      </c>
      <c r="C109" s="16" t="s">
        <v>91</v>
      </c>
      <c r="D109" s="16" t="s">
        <v>92</v>
      </c>
      <c r="E109" s="23">
        <f>SUM(I109:BB109)</f>
        <v>7</v>
      </c>
      <c r="F109" s="24">
        <f>COUNTIF(I109:BB109,"=10")</f>
        <v>0</v>
      </c>
      <c r="G109" s="24">
        <f>COUNTIF(I109:BB109,"=9")</f>
        <v>0</v>
      </c>
      <c r="H109" s="24">
        <f>COUNTIF(I109:BB109,"=8")</f>
        <v>0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7">
        <v>7</v>
      </c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</row>
    <row r="110" spans="1:54" ht="10.5" x14ac:dyDescent="0.25">
      <c r="A110" s="19" t="str">
        <f t="shared" si="2"/>
        <v xml:space="preserve"> </v>
      </c>
      <c r="B110" s="14">
        <f t="shared" si="3"/>
        <v>98</v>
      </c>
      <c r="C110" s="13" t="s">
        <v>127</v>
      </c>
      <c r="D110" s="13" t="s">
        <v>29</v>
      </c>
      <c r="E110" s="23">
        <f>SUM(I110:BB110)</f>
        <v>7</v>
      </c>
      <c r="F110" s="24">
        <f>COUNTIF(I110:BB110,"=10")</f>
        <v>0</v>
      </c>
      <c r="G110" s="24">
        <f>COUNTIF(I110:BB110,"=9")</f>
        <v>0</v>
      </c>
      <c r="H110" s="24">
        <f>COUNTIF(I110:BB110,"=8")</f>
        <v>0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>
        <v>2</v>
      </c>
      <c r="AK110" s="13"/>
      <c r="AL110" s="13"/>
      <c r="AM110" s="13"/>
      <c r="AN110" s="13"/>
      <c r="AO110" s="13"/>
      <c r="AP110" s="13"/>
      <c r="AQ110" s="13">
        <v>5</v>
      </c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</row>
    <row r="111" spans="1:54" ht="10.5" x14ac:dyDescent="0.25">
      <c r="A111" s="19" t="str">
        <f t="shared" si="2"/>
        <v xml:space="preserve"> </v>
      </c>
      <c r="B111" s="14">
        <f t="shared" si="3"/>
        <v>98</v>
      </c>
      <c r="C111" s="16" t="s">
        <v>167</v>
      </c>
      <c r="D111" s="16" t="s">
        <v>32</v>
      </c>
      <c r="E111" s="23">
        <f>SUM(I111:BB111)</f>
        <v>7</v>
      </c>
      <c r="F111" s="24">
        <f>COUNTIF(I111:BB111,"=10")</f>
        <v>0</v>
      </c>
      <c r="G111" s="24">
        <f>COUNTIF(I111:BB111,"=9")</f>
        <v>0</v>
      </c>
      <c r="H111" s="24">
        <f>COUNTIF(I111:BB111,"=8")</f>
        <v>0</v>
      </c>
      <c r="I111" s="13"/>
      <c r="J111" s="13"/>
      <c r="K111" s="13"/>
      <c r="L111" s="13"/>
      <c r="M111" s="13"/>
      <c r="N111" s="17">
        <v>7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</row>
    <row r="112" spans="1:54" ht="10.5" x14ac:dyDescent="0.25">
      <c r="A112" s="19" t="str">
        <f t="shared" si="2"/>
        <v xml:space="preserve"> </v>
      </c>
      <c r="B112" s="14">
        <f t="shared" si="3"/>
        <v>98</v>
      </c>
      <c r="C112" s="16" t="s">
        <v>178</v>
      </c>
      <c r="D112" s="16" t="s">
        <v>159</v>
      </c>
      <c r="E112" s="23">
        <f>SUM(I112:BB112)</f>
        <v>7</v>
      </c>
      <c r="F112" s="24">
        <f>COUNTIF(I112:BB112,"=10")</f>
        <v>0</v>
      </c>
      <c r="G112" s="24">
        <f>COUNTIF(I112:BB112,"=9")</f>
        <v>0</v>
      </c>
      <c r="H112" s="24">
        <f>COUNTIF(I112:BB112,"=8")</f>
        <v>0</v>
      </c>
      <c r="I112" s="13"/>
      <c r="J112" s="13"/>
      <c r="K112" s="13"/>
      <c r="L112" s="13"/>
      <c r="M112" s="13"/>
      <c r="N112" s="13"/>
      <c r="O112" s="17">
        <v>7</v>
      </c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</row>
    <row r="113" spans="1:54" ht="10.5" x14ac:dyDescent="0.25">
      <c r="A113" s="19" t="str">
        <f t="shared" si="2"/>
        <v xml:space="preserve"> </v>
      </c>
      <c r="B113" s="14">
        <f t="shared" si="3"/>
        <v>98</v>
      </c>
      <c r="C113" s="16" t="s">
        <v>203</v>
      </c>
      <c r="D113" s="16" t="s">
        <v>197</v>
      </c>
      <c r="E113" s="23">
        <f>SUM(I113:BB113)</f>
        <v>7</v>
      </c>
      <c r="F113" s="24">
        <f>COUNTIF(I113:BB113,"=10")</f>
        <v>0</v>
      </c>
      <c r="G113" s="24">
        <f>COUNTIF(I113:BB113,"=9")</f>
        <v>0</v>
      </c>
      <c r="H113" s="24">
        <f>COUNTIF(I113:BB113,"=8")</f>
        <v>0</v>
      </c>
      <c r="I113" s="13"/>
      <c r="J113" s="13"/>
      <c r="K113" s="13"/>
      <c r="L113" s="13"/>
      <c r="M113" s="13"/>
      <c r="N113" s="13"/>
      <c r="O113" s="13"/>
      <c r="P113" s="17">
        <v>6</v>
      </c>
      <c r="Q113" s="17">
        <v>1</v>
      </c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</row>
    <row r="114" spans="1:54" ht="10.5" x14ac:dyDescent="0.25">
      <c r="A114" s="19" t="str">
        <f t="shared" si="2"/>
        <v xml:space="preserve"> </v>
      </c>
      <c r="B114" s="14">
        <f t="shared" si="3"/>
        <v>98</v>
      </c>
      <c r="C114" s="16" t="s">
        <v>233</v>
      </c>
      <c r="D114" s="16" t="s">
        <v>46</v>
      </c>
      <c r="E114" s="23">
        <f>SUM(I114:BB114)</f>
        <v>7</v>
      </c>
      <c r="F114" s="24">
        <f>COUNTIF(I114:BB114,"=10")</f>
        <v>0</v>
      </c>
      <c r="G114" s="24">
        <f>COUNTIF(I114:BB114,"=9")</f>
        <v>0</v>
      </c>
      <c r="H114" s="24">
        <f>COUNTIF(I114:BB114,"=8")</f>
        <v>0</v>
      </c>
      <c r="I114" s="17">
        <v>7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</row>
    <row r="115" spans="1:54" ht="10.5" x14ac:dyDescent="0.25">
      <c r="A115" s="19" t="str">
        <f t="shared" si="2"/>
        <v xml:space="preserve"> </v>
      </c>
      <c r="B115" s="14">
        <f t="shared" si="3"/>
        <v>98</v>
      </c>
      <c r="C115" s="13" t="s">
        <v>246</v>
      </c>
      <c r="D115" s="13" t="s">
        <v>46</v>
      </c>
      <c r="E115" s="23">
        <f>SUM(I115:BB115)</f>
        <v>7</v>
      </c>
      <c r="F115" s="24">
        <f>COUNTIF(I115:BB115,"=10")</f>
        <v>0</v>
      </c>
      <c r="G115" s="24">
        <f>COUNTIF(I115:BB115,"=9")</f>
        <v>0</v>
      </c>
      <c r="H115" s="24">
        <f>COUNTIF(I115:BB115,"=8")</f>
        <v>0</v>
      </c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7"/>
      <c r="Z115" s="17"/>
      <c r="AA115" s="17"/>
      <c r="AB115" s="17"/>
      <c r="AC115" s="17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3"/>
      <c r="AP115" s="13"/>
      <c r="AQ115" s="13"/>
      <c r="AR115" s="13"/>
      <c r="AS115" s="13"/>
      <c r="AT115" s="13"/>
      <c r="AU115" s="13"/>
      <c r="AV115" s="13">
        <v>7</v>
      </c>
      <c r="AW115" s="13"/>
      <c r="AX115" s="13"/>
      <c r="AY115" s="13"/>
      <c r="AZ115" s="13"/>
      <c r="BA115" s="13"/>
      <c r="BB115" s="13"/>
    </row>
    <row r="116" spans="1:54" ht="10.5" x14ac:dyDescent="0.25">
      <c r="A116" s="19" t="str">
        <f t="shared" si="2"/>
        <v xml:space="preserve"> </v>
      </c>
      <c r="B116" s="14">
        <f t="shared" si="3"/>
        <v>98</v>
      </c>
      <c r="C116" s="16" t="s">
        <v>248</v>
      </c>
      <c r="D116" s="16" t="s">
        <v>18</v>
      </c>
      <c r="E116" s="23">
        <f>SUM(I116:BB116)</f>
        <v>7</v>
      </c>
      <c r="F116" s="24">
        <f>COUNTIF(I116:BB116,"=10")</f>
        <v>0</v>
      </c>
      <c r="G116" s="24">
        <f>COUNTIF(I116:BB116,"=9")</f>
        <v>0</v>
      </c>
      <c r="H116" s="24">
        <f>COUNTIF(I116:BB116,"=8")</f>
        <v>0</v>
      </c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7"/>
      <c r="Z116" s="17"/>
      <c r="AA116" s="17"/>
      <c r="AB116" s="17"/>
      <c r="AC116" s="17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3"/>
      <c r="AP116" s="13"/>
      <c r="AQ116" s="13"/>
      <c r="AR116" s="13"/>
      <c r="AS116" s="13"/>
      <c r="AT116" s="13"/>
      <c r="AU116" s="13"/>
      <c r="AV116" s="13">
        <v>5</v>
      </c>
      <c r="AW116" s="13">
        <v>2</v>
      </c>
      <c r="AX116" s="13"/>
      <c r="AY116" s="13"/>
      <c r="AZ116" s="13"/>
      <c r="BA116" s="13"/>
      <c r="BB116" s="13"/>
    </row>
    <row r="117" spans="1:54" ht="10.5" x14ac:dyDescent="0.25">
      <c r="A117" s="19" t="str">
        <f t="shared" si="2"/>
        <v xml:space="preserve"> </v>
      </c>
      <c r="B117" s="14">
        <f t="shared" si="3"/>
        <v>98</v>
      </c>
      <c r="C117" s="16" t="s">
        <v>255</v>
      </c>
      <c r="D117" s="16" t="s">
        <v>131</v>
      </c>
      <c r="E117" s="23">
        <f>SUM(I117:BB117)</f>
        <v>7</v>
      </c>
      <c r="F117" s="24">
        <f>COUNTIF(I117:BB117,"=10")</f>
        <v>0</v>
      </c>
      <c r="G117" s="24">
        <f>COUNTIF(I117:BB117,"=9")</f>
        <v>0</v>
      </c>
      <c r="H117" s="24">
        <f>COUNTIF(I117:BB117,"=8")</f>
        <v>0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7"/>
      <c r="Z117" s="17"/>
      <c r="AA117" s="17"/>
      <c r="AB117" s="17"/>
      <c r="AC117" s="17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3"/>
      <c r="AP117" s="13"/>
      <c r="AQ117" s="13"/>
      <c r="AR117" s="13"/>
      <c r="AS117" s="13"/>
      <c r="AT117" s="13"/>
      <c r="AU117" s="13"/>
      <c r="AV117" s="13"/>
      <c r="AW117" s="13">
        <v>7</v>
      </c>
      <c r="AX117" s="13"/>
      <c r="AY117" s="13"/>
      <c r="AZ117" s="13"/>
      <c r="BA117" s="13"/>
      <c r="BB117" s="13"/>
    </row>
    <row r="118" spans="1:54" ht="10.5" x14ac:dyDescent="0.25">
      <c r="A118" s="19" t="str">
        <f t="shared" si="2"/>
        <v xml:space="preserve"> </v>
      </c>
      <c r="B118" s="14">
        <f t="shared" si="3"/>
        <v>98</v>
      </c>
      <c r="C118" s="16" t="s">
        <v>261</v>
      </c>
      <c r="D118" s="16" t="s">
        <v>262</v>
      </c>
      <c r="E118" s="23">
        <f>SUM(I118:BB118)</f>
        <v>7</v>
      </c>
      <c r="F118" s="24">
        <f>COUNTIF(I118:BB118,"=10")</f>
        <v>0</v>
      </c>
      <c r="G118" s="24">
        <f>COUNTIF(I118:BB118,"=9")</f>
        <v>0</v>
      </c>
      <c r="H118" s="24">
        <f>COUNTIF(I118:BB118,"=8")</f>
        <v>0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7"/>
      <c r="Z118" s="17"/>
      <c r="AA118" s="17"/>
      <c r="AB118" s="17"/>
      <c r="AC118" s="17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>
        <v>4</v>
      </c>
      <c r="AY118" s="13">
        <v>3</v>
      </c>
      <c r="AZ118" s="13"/>
      <c r="BA118" s="13"/>
      <c r="BB118" s="13"/>
    </row>
    <row r="119" spans="1:54" ht="10.5" x14ac:dyDescent="0.25">
      <c r="A119" s="19" t="str">
        <f t="shared" si="2"/>
        <v>NY</v>
      </c>
      <c r="B119" s="14">
        <f t="shared" si="3"/>
        <v>98</v>
      </c>
      <c r="C119" s="13" t="s">
        <v>271</v>
      </c>
      <c r="D119" s="16" t="s">
        <v>18</v>
      </c>
      <c r="E119" s="23">
        <f>SUM(I119:BB119)</f>
        <v>7</v>
      </c>
      <c r="F119" s="24">
        <f>COUNTIF(I119:BB119,"=10")</f>
        <v>0</v>
      </c>
      <c r="G119" s="24">
        <f>COUNTIF(I119:BB119,"=9")</f>
        <v>0</v>
      </c>
      <c r="H119" s="24">
        <f>COUNTIF(I119:BB119,"=8")</f>
        <v>0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7"/>
      <c r="Z119" s="17"/>
      <c r="AA119" s="17"/>
      <c r="AB119" s="17"/>
      <c r="AC119" s="17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>
        <v>7</v>
      </c>
      <c r="BA119" s="13"/>
      <c r="BB119" s="13"/>
    </row>
    <row r="120" spans="1:54" ht="10.5" x14ac:dyDescent="0.25">
      <c r="A120" s="19" t="str">
        <f t="shared" si="2"/>
        <v xml:space="preserve"> </v>
      </c>
      <c r="B120" s="14">
        <f t="shared" si="3"/>
        <v>116</v>
      </c>
      <c r="C120" s="16" t="s">
        <v>88</v>
      </c>
      <c r="D120" s="16" t="s">
        <v>89</v>
      </c>
      <c r="E120" s="23">
        <f>SUM(I120:BB120)</f>
        <v>6</v>
      </c>
      <c r="F120" s="24">
        <f>COUNTIF(I120:BB120,"=10")</f>
        <v>0</v>
      </c>
      <c r="G120" s="24">
        <f>COUNTIF(I120:BB120,"=9")</f>
        <v>0</v>
      </c>
      <c r="H120" s="24">
        <f>COUNTIF(I120:BB120,"=8")</f>
        <v>0</v>
      </c>
      <c r="I120" s="17">
        <v>6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</row>
    <row r="121" spans="1:54" ht="10.5" x14ac:dyDescent="0.25">
      <c r="A121" s="19" t="str">
        <f t="shared" si="2"/>
        <v xml:space="preserve"> </v>
      </c>
      <c r="B121" s="14">
        <f t="shared" si="3"/>
        <v>116</v>
      </c>
      <c r="C121" s="13" t="s">
        <v>94</v>
      </c>
      <c r="D121" s="13" t="s">
        <v>95</v>
      </c>
      <c r="E121" s="23">
        <f>SUM(I121:BB121)</f>
        <v>6</v>
      </c>
      <c r="F121" s="24">
        <f>COUNTIF(I121:BB121,"=10")</f>
        <v>0</v>
      </c>
      <c r="G121" s="24">
        <f>COUNTIF(I121:BB121,"=9")</f>
        <v>0</v>
      </c>
      <c r="H121" s="24">
        <f>COUNTIF(I121:BB121,"=8")</f>
        <v>0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>
        <v>2</v>
      </c>
      <c r="AF121" s="13"/>
      <c r="AG121" s="13">
        <v>4</v>
      </c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</row>
    <row r="122" spans="1:54" ht="10.5" x14ac:dyDescent="0.25">
      <c r="A122" s="19" t="str">
        <f t="shared" si="2"/>
        <v xml:space="preserve"> </v>
      </c>
      <c r="B122" s="14">
        <f t="shared" si="3"/>
        <v>116</v>
      </c>
      <c r="C122" s="13" t="s">
        <v>118</v>
      </c>
      <c r="D122" s="13" t="s">
        <v>71</v>
      </c>
      <c r="E122" s="23">
        <f>SUM(I122:BB122)</f>
        <v>6</v>
      </c>
      <c r="F122" s="24">
        <f>COUNTIF(I122:BB122,"=10")</f>
        <v>0</v>
      </c>
      <c r="G122" s="24">
        <f>COUNTIF(I122:BB122,"=9")</f>
        <v>0</v>
      </c>
      <c r="H122" s="24">
        <f>COUNTIF(I122:BB122,"=8")</f>
        <v>0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>
        <v>6</v>
      </c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</row>
    <row r="123" spans="1:54" ht="10.5" x14ac:dyDescent="0.25">
      <c r="A123" s="19" t="str">
        <f t="shared" si="2"/>
        <v xml:space="preserve"> </v>
      </c>
      <c r="B123" s="14">
        <f t="shared" si="3"/>
        <v>116</v>
      </c>
      <c r="C123" s="13" t="s">
        <v>149</v>
      </c>
      <c r="D123" s="13" t="s">
        <v>46</v>
      </c>
      <c r="E123" s="23">
        <f>SUM(I123:BB123)</f>
        <v>6</v>
      </c>
      <c r="F123" s="24">
        <f>COUNTIF(I123:BB123,"=10")</f>
        <v>0</v>
      </c>
      <c r="G123" s="24">
        <f>COUNTIF(I123:BB123,"=9")</f>
        <v>0</v>
      </c>
      <c r="H123" s="24">
        <f>COUNTIF(I123:BB123,"=8")</f>
        <v>0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>
        <v>6</v>
      </c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</row>
    <row r="124" spans="1:54" ht="10.5" x14ac:dyDescent="0.25">
      <c r="A124" s="19" t="str">
        <f t="shared" si="2"/>
        <v xml:space="preserve"> </v>
      </c>
      <c r="B124" s="14">
        <f t="shared" si="3"/>
        <v>116</v>
      </c>
      <c r="C124" s="13" t="s">
        <v>160</v>
      </c>
      <c r="D124" s="13" t="s">
        <v>18</v>
      </c>
      <c r="E124" s="23">
        <f>SUM(I124:BB124)</f>
        <v>6</v>
      </c>
      <c r="F124" s="24">
        <f>COUNTIF(I124:BB124,"=10")</f>
        <v>0</v>
      </c>
      <c r="G124" s="24">
        <f>COUNTIF(I124:BB124,"=9")</f>
        <v>0</v>
      </c>
      <c r="H124" s="24">
        <f>COUNTIF(I124:BB124,"=8")</f>
        <v>0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>
        <v>6</v>
      </c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</row>
    <row r="125" spans="1:54" ht="10.5" x14ac:dyDescent="0.25">
      <c r="A125" s="19" t="str">
        <f t="shared" si="2"/>
        <v xml:space="preserve"> </v>
      </c>
      <c r="B125" s="14">
        <f t="shared" si="3"/>
        <v>116</v>
      </c>
      <c r="C125" s="13" t="s">
        <v>179</v>
      </c>
      <c r="D125" s="13" t="s">
        <v>107</v>
      </c>
      <c r="E125" s="23">
        <f>SUM(I125:BB125)</f>
        <v>6</v>
      </c>
      <c r="F125" s="24">
        <f>COUNTIF(I125:BB125,"=10")</f>
        <v>0</v>
      </c>
      <c r="G125" s="24">
        <f>COUNTIF(I125:BB125,"=9")</f>
        <v>0</v>
      </c>
      <c r="H125" s="24">
        <f>COUNTIF(I125:BB125,"=8")</f>
        <v>0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>
        <v>6</v>
      </c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</row>
    <row r="126" spans="1:54" ht="10.5" x14ac:dyDescent="0.25">
      <c r="A126" s="19" t="str">
        <f t="shared" si="2"/>
        <v xml:space="preserve"> </v>
      </c>
      <c r="B126" s="14">
        <f t="shared" si="3"/>
        <v>116</v>
      </c>
      <c r="C126" s="16" t="s">
        <v>215</v>
      </c>
      <c r="D126" s="16" t="s">
        <v>92</v>
      </c>
      <c r="E126" s="23">
        <f>SUM(I126:BB126)</f>
        <v>6</v>
      </c>
      <c r="F126" s="24">
        <f>COUNTIF(I126:BB126,"=10")</f>
        <v>0</v>
      </c>
      <c r="G126" s="24">
        <f>COUNTIF(I126:BB126,"=9")</f>
        <v>0</v>
      </c>
      <c r="H126" s="24">
        <f>COUNTIF(I126:BB126,"=8")</f>
        <v>0</v>
      </c>
      <c r="I126" s="13"/>
      <c r="J126" s="13"/>
      <c r="K126" s="13"/>
      <c r="L126" s="17">
        <v>6</v>
      </c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</row>
    <row r="127" spans="1:54" ht="10.5" x14ac:dyDescent="0.25">
      <c r="A127" s="19" t="str">
        <f t="shared" si="2"/>
        <v xml:space="preserve"> </v>
      </c>
      <c r="B127" s="14">
        <f t="shared" si="3"/>
        <v>116</v>
      </c>
      <c r="C127" s="16" t="s">
        <v>229</v>
      </c>
      <c r="D127" s="16" t="s">
        <v>46</v>
      </c>
      <c r="E127" s="23">
        <f>SUM(I127:BB127)</f>
        <v>6</v>
      </c>
      <c r="F127" s="24">
        <f>COUNTIF(I127:BB127,"=10")</f>
        <v>0</v>
      </c>
      <c r="G127" s="24">
        <f>COUNTIF(I127:BB127,"=9")</f>
        <v>0</v>
      </c>
      <c r="H127" s="24">
        <f>COUNTIF(I127:BB127,"=8")</f>
        <v>0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7">
        <v>6</v>
      </c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</row>
    <row r="128" spans="1:54" ht="10.5" x14ac:dyDescent="0.25">
      <c r="A128" s="19" t="str">
        <f t="shared" si="2"/>
        <v>NY</v>
      </c>
      <c r="B128" s="14">
        <f t="shared" si="3"/>
        <v>116</v>
      </c>
      <c r="C128" s="13" t="s">
        <v>272</v>
      </c>
      <c r="D128" s="16" t="s">
        <v>18</v>
      </c>
      <c r="E128" s="23">
        <f>SUM(I128:BB128)</f>
        <v>6</v>
      </c>
      <c r="F128" s="24">
        <f>COUNTIF(I128:BB128,"=10")</f>
        <v>0</v>
      </c>
      <c r="G128" s="24">
        <f>COUNTIF(I128:BB128,"=9")</f>
        <v>0</v>
      </c>
      <c r="H128" s="24">
        <f>COUNTIF(I128:BB128,"=8")</f>
        <v>0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7"/>
      <c r="Z128" s="17"/>
      <c r="AA128" s="17"/>
      <c r="AB128" s="17"/>
      <c r="AC128" s="17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>
        <v>6</v>
      </c>
      <c r="BA128" s="13"/>
      <c r="BB128" s="13"/>
    </row>
    <row r="129" spans="1:54" ht="10.5" x14ac:dyDescent="0.25">
      <c r="A129" s="19" t="str">
        <f t="shared" si="2"/>
        <v xml:space="preserve"> </v>
      </c>
      <c r="B129" s="14">
        <f t="shared" si="3"/>
        <v>125</v>
      </c>
      <c r="C129" s="13" t="s">
        <v>82</v>
      </c>
      <c r="D129" s="13" t="s">
        <v>71</v>
      </c>
      <c r="E129" s="23">
        <f>SUM(I129:BB129)</f>
        <v>5</v>
      </c>
      <c r="F129" s="24">
        <f>COUNTIF(I129:BB129,"=10")</f>
        <v>0</v>
      </c>
      <c r="G129" s="24">
        <f>COUNTIF(I129:BB129,"=9")</f>
        <v>0</v>
      </c>
      <c r="H129" s="24">
        <f>COUNTIF(I129:BB129,"=8")</f>
        <v>0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>
        <v>5</v>
      </c>
      <c r="AT129" s="13"/>
      <c r="AU129" s="13"/>
      <c r="AV129" s="13"/>
      <c r="AW129" s="13"/>
      <c r="AX129" s="13"/>
      <c r="AY129" s="13"/>
      <c r="AZ129" s="13"/>
      <c r="BA129" s="13"/>
      <c r="BB129" s="13"/>
    </row>
    <row r="130" spans="1:54" ht="10.5" x14ac:dyDescent="0.25">
      <c r="A130" s="19" t="str">
        <f t="shared" si="2"/>
        <v xml:space="preserve"> </v>
      </c>
      <c r="B130" s="14">
        <f t="shared" si="3"/>
        <v>125</v>
      </c>
      <c r="C130" s="16" t="s">
        <v>85</v>
      </c>
      <c r="D130" s="16" t="s">
        <v>71</v>
      </c>
      <c r="E130" s="23">
        <f>SUM(I130:BB130)</f>
        <v>5</v>
      </c>
      <c r="F130" s="24">
        <f>COUNTIF(I130:BB130,"=10")</f>
        <v>0</v>
      </c>
      <c r="G130" s="24">
        <f>COUNTIF(I130:BB130,"=9")</f>
        <v>0</v>
      </c>
      <c r="H130" s="24">
        <f>COUNTIF(I130:BB130,"=8")</f>
        <v>0</v>
      </c>
      <c r="I130" s="17">
        <v>4</v>
      </c>
      <c r="J130" s="17">
        <v>1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</row>
    <row r="131" spans="1:54" ht="10.5" x14ac:dyDescent="0.25">
      <c r="A131" s="19" t="str">
        <f t="shared" si="2"/>
        <v xml:space="preserve"> </v>
      </c>
      <c r="B131" s="14">
        <f t="shared" si="3"/>
        <v>125</v>
      </c>
      <c r="C131" s="13" t="s">
        <v>98</v>
      </c>
      <c r="D131" s="13" t="s">
        <v>18</v>
      </c>
      <c r="E131" s="23">
        <f>SUM(I131:BB131)</f>
        <v>5</v>
      </c>
      <c r="F131" s="24">
        <f>COUNTIF(I131:BB131,"=10")</f>
        <v>0</v>
      </c>
      <c r="G131" s="24">
        <f>COUNTIF(I131:BB131,"=9")</f>
        <v>0</v>
      </c>
      <c r="H131" s="24">
        <f>COUNTIF(I131:BB131,"=8")</f>
        <v>0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>
        <v>2</v>
      </c>
      <c r="AQ131" s="13">
        <v>3</v>
      </c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</row>
    <row r="132" spans="1:54" ht="10.5" x14ac:dyDescent="0.25">
      <c r="A132" s="19" t="str">
        <f t="shared" si="2"/>
        <v xml:space="preserve"> </v>
      </c>
      <c r="B132" s="14">
        <f t="shared" si="3"/>
        <v>125</v>
      </c>
      <c r="C132" s="13" t="s">
        <v>101</v>
      </c>
      <c r="D132" s="13" t="s">
        <v>46</v>
      </c>
      <c r="E132" s="23">
        <f>SUM(I132:BB132)</f>
        <v>5</v>
      </c>
      <c r="F132" s="24">
        <f>COUNTIF(I132:BB132,"=10")</f>
        <v>0</v>
      </c>
      <c r="G132" s="24">
        <f>COUNTIF(I132:BB132,"=9")</f>
        <v>0</v>
      </c>
      <c r="H132" s="24">
        <f>COUNTIF(I132:BB132,"=8")</f>
        <v>0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>
        <v>5</v>
      </c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</row>
    <row r="133" spans="1:54" ht="10.5" x14ac:dyDescent="0.25">
      <c r="A133" s="19" t="str">
        <f t="shared" si="2"/>
        <v xml:space="preserve"> </v>
      </c>
      <c r="B133" s="14">
        <f t="shared" si="3"/>
        <v>125</v>
      </c>
      <c r="C133" s="13" t="s">
        <v>117</v>
      </c>
      <c r="D133" s="13" t="s">
        <v>18</v>
      </c>
      <c r="E133" s="23">
        <f>SUM(I133:BB133)</f>
        <v>5</v>
      </c>
      <c r="F133" s="24">
        <f>COUNTIF(I133:BB133,"=10")</f>
        <v>0</v>
      </c>
      <c r="G133" s="24">
        <f>COUNTIF(I133:BB133,"=9")</f>
        <v>0</v>
      </c>
      <c r="H133" s="24">
        <f>COUNTIF(I133:BB133,"=8")</f>
        <v>0</v>
      </c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>
        <v>5</v>
      </c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</row>
    <row r="134" spans="1:54" ht="10.5" x14ac:dyDescent="0.25">
      <c r="A134" s="19" t="str">
        <f t="shared" ref="A134:A183" si="4">IF(SUM(I134:AY134)&lt;1,"NY"," ")</f>
        <v xml:space="preserve"> </v>
      </c>
      <c r="B134" s="14">
        <f t="shared" ref="B134:B183" si="5">_xlfn.RANK.EQ(E134,$E$5:$E$183,0)</f>
        <v>125</v>
      </c>
      <c r="C134" s="13" t="s">
        <v>145</v>
      </c>
      <c r="D134" s="13" t="s">
        <v>41</v>
      </c>
      <c r="E134" s="23">
        <f>SUM(I134:BB134)</f>
        <v>5</v>
      </c>
      <c r="F134" s="24">
        <f>COUNTIF(I134:BB134,"=10")</f>
        <v>0</v>
      </c>
      <c r="G134" s="24">
        <f>COUNTIF(I134:BB134,"=9")</f>
        <v>0</v>
      </c>
      <c r="H134" s="24">
        <f>COUNTIF(I134:BB134,"=8")</f>
        <v>0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>
        <v>5</v>
      </c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</row>
    <row r="135" spans="1:54" ht="10.5" x14ac:dyDescent="0.25">
      <c r="A135" s="19" t="str">
        <f t="shared" si="4"/>
        <v xml:space="preserve"> </v>
      </c>
      <c r="B135" s="14">
        <f t="shared" si="5"/>
        <v>125</v>
      </c>
      <c r="C135" s="13" t="s">
        <v>204</v>
      </c>
      <c r="D135" s="13" t="s">
        <v>50</v>
      </c>
      <c r="E135" s="23">
        <f>SUM(I135:BB135)</f>
        <v>5</v>
      </c>
      <c r="F135" s="24">
        <f>COUNTIF(I135:BB135,"=10")</f>
        <v>0</v>
      </c>
      <c r="G135" s="24">
        <f>COUNTIF(I135:BB135,"=9")</f>
        <v>0</v>
      </c>
      <c r="H135" s="24">
        <f>COUNTIF(I135:BB135,"=8")</f>
        <v>0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>
        <v>4</v>
      </c>
      <c r="AO135" s="13">
        <v>1</v>
      </c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</row>
    <row r="136" spans="1:54" ht="10.5" x14ac:dyDescent="0.25">
      <c r="A136" s="19" t="str">
        <f t="shared" si="4"/>
        <v xml:space="preserve"> </v>
      </c>
      <c r="B136" s="14">
        <f t="shared" si="5"/>
        <v>125</v>
      </c>
      <c r="C136" s="13" t="s">
        <v>230</v>
      </c>
      <c r="D136" s="13" t="s">
        <v>231</v>
      </c>
      <c r="E136" s="23">
        <f>SUM(I136:BB136)</f>
        <v>5</v>
      </c>
      <c r="F136" s="24">
        <f>COUNTIF(I136:BB136,"=10")</f>
        <v>0</v>
      </c>
      <c r="G136" s="24">
        <f>COUNTIF(I136:BB136,"=9")</f>
        <v>0</v>
      </c>
      <c r="H136" s="24">
        <f>COUNTIF(I136:BB136,"=8")</f>
        <v>0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>
        <v>5</v>
      </c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</row>
    <row r="137" spans="1:54" ht="10.5" x14ac:dyDescent="0.25">
      <c r="A137" s="19" t="str">
        <f t="shared" si="4"/>
        <v xml:space="preserve"> </v>
      </c>
      <c r="B137" s="14">
        <f t="shared" si="5"/>
        <v>125</v>
      </c>
      <c r="C137" s="16" t="s">
        <v>244</v>
      </c>
      <c r="D137" s="16" t="s">
        <v>245</v>
      </c>
      <c r="E137" s="23">
        <f>SUM(I137:BB137)</f>
        <v>5</v>
      </c>
      <c r="F137" s="24">
        <f>COUNTIF(I137:BB137,"=10")</f>
        <v>0</v>
      </c>
      <c r="G137" s="24">
        <f>COUNTIF(I137:BB137,"=9")</f>
        <v>0</v>
      </c>
      <c r="H137" s="24">
        <f>COUNTIF(I137:BB137,"=8")</f>
        <v>0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7"/>
      <c r="Z137" s="17"/>
      <c r="AA137" s="17"/>
      <c r="AB137" s="17"/>
      <c r="AC137" s="17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3"/>
      <c r="AP137" s="13"/>
      <c r="AQ137" s="13"/>
      <c r="AR137" s="13"/>
      <c r="AS137" s="13"/>
      <c r="AT137" s="13"/>
      <c r="AU137" s="13">
        <v>4</v>
      </c>
      <c r="AV137" s="13"/>
      <c r="AW137" s="13"/>
      <c r="AX137" s="13"/>
      <c r="AY137" s="13">
        <v>1</v>
      </c>
      <c r="AZ137" s="13"/>
      <c r="BA137" s="13"/>
      <c r="BB137" s="13"/>
    </row>
    <row r="138" spans="1:54" ht="10.5" x14ac:dyDescent="0.25">
      <c r="A138" s="19" t="str">
        <f t="shared" si="4"/>
        <v xml:space="preserve"> </v>
      </c>
      <c r="B138" s="14">
        <f t="shared" si="5"/>
        <v>125</v>
      </c>
      <c r="C138" s="16" t="s">
        <v>268</v>
      </c>
      <c r="D138" s="16" t="s">
        <v>18</v>
      </c>
      <c r="E138" s="23">
        <f>SUM(I138:BB138)</f>
        <v>5</v>
      </c>
      <c r="F138" s="24">
        <f>COUNTIF(I138:BB138,"=10")</f>
        <v>0</v>
      </c>
      <c r="G138" s="24">
        <f>COUNTIF(I138:BB138,"=9")</f>
        <v>0</v>
      </c>
      <c r="H138" s="24">
        <f>COUNTIF(I138:BB138,"=8")</f>
        <v>0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7"/>
      <c r="Z138" s="17"/>
      <c r="AA138" s="17"/>
      <c r="AB138" s="17"/>
      <c r="AC138" s="17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>
        <v>5</v>
      </c>
      <c r="AZ138" s="13"/>
      <c r="BA138" s="13"/>
      <c r="BB138" s="13"/>
    </row>
    <row r="139" spans="1:54" ht="10.5" x14ac:dyDescent="0.25">
      <c r="A139" s="19" t="str">
        <f t="shared" si="4"/>
        <v xml:space="preserve"> </v>
      </c>
      <c r="B139" s="14">
        <f t="shared" si="5"/>
        <v>135</v>
      </c>
      <c r="C139" s="16" t="s">
        <v>21</v>
      </c>
      <c r="D139" s="16" t="s">
        <v>22</v>
      </c>
      <c r="E139" s="23">
        <f>SUM(I139:BB139)</f>
        <v>4</v>
      </c>
      <c r="F139" s="24">
        <f>COUNTIF(I139:BB139,"=10")</f>
        <v>0</v>
      </c>
      <c r="G139" s="24">
        <f>COUNTIF(I139:BB139,"=9")</f>
        <v>0</v>
      </c>
      <c r="H139" s="24">
        <f>COUNTIF(I139:BB139,"=8")</f>
        <v>0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7">
        <v>4</v>
      </c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</row>
    <row r="140" spans="1:54" ht="10.5" x14ac:dyDescent="0.25">
      <c r="A140" s="19" t="str">
        <f t="shared" si="4"/>
        <v xml:space="preserve"> </v>
      </c>
      <c r="B140" s="14">
        <f t="shared" si="5"/>
        <v>135</v>
      </c>
      <c r="C140" s="13" t="s">
        <v>53</v>
      </c>
      <c r="D140" s="13" t="s">
        <v>54</v>
      </c>
      <c r="E140" s="23">
        <f>SUM(I140:BB140)</f>
        <v>4</v>
      </c>
      <c r="F140" s="24">
        <f>COUNTIF(I140:BB140,"=10")</f>
        <v>0</v>
      </c>
      <c r="G140" s="24">
        <f>COUNTIF(I140:BB140,"=9")</f>
        <v>0</v>
      </c>
      <c r="H140" s="24">
        <f>COUNTIF(I140:BB140,"=8")</f>
        <v>0</v>
      </c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>
        <v>4</v>
      </c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</row>
    <row r="141" spans="1:54" ht="10.5" x14ac:dyDescent="0.25">
      <c r="A141" s="19" t="str">
        <f t="shared" si="4"/>
        <v xml:space="preserve"> </v>
      </c>
      <c r="B141" s="14">
        <f t="shared" si="5"/>
        <v>135</v>
      </c>
      <c r="C141" s="16" t="s">
        <v>99</v>
      </c>
      <c r="D141" s="16" t="s">
        <v>24</v>
      </c>
      <c r="E141" s="23">
        <f>SUM(I141:BB141)</f>
        <v>4</v>
      </c>
      <c r="F141" s="24">
        <f>COUNTIF(I141:BB141,"=10")</f>
        <v>0</v>
      </c>
      <c r="G141" s="24">
        <f>COUNTIF(I141:BB141,"=9")</f>
        <v>0</v>
      </c>
      <c r="H141" s="24">
        <f>COUNTIF(I141:BB141,"=8")</f>
        <v>0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7">
        <v>4</v>
      </c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</row>
    <row r="142" spans="1:54" ht="10.5" x14ac:dyDescent="0.25">
      <c r="A142" s="19" t="str">
        <f t="shared" si="4"/>
        <v xml:space="preserve"> </v>
      </c>
      <c r="B142" s="14">
        <f t="shared" si="5"/>
        <v>135</v>
      </c>
      <c r="C142" s="13" t="s">
        <v>100</v>
      </c>
      <c r="D142" s="13" t="s">
        <v>18</v>
      </c>
      <c r="E142" s="23">
        <f>SUM(I142:BB142)</f>
        <v>4</v>
      </c>
      <c r="F142" s="24">
        <f>COUNTIF(I142:BB142,"=10")</f>
        <v>0</v>
      </c>
      <c r="G142" s="24">
        <f>COUNTIF(I142:BB142,"=9")</f>
        <v>0</v>
      </c>
      <c r="H142" s="24">
        <f>COUNTIF(I142:BB142,"=8")</f>
        <v>0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>
        <v>4</v>
      </c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</row>
    <row r="143" spans="1:54" ht="10.5" x14ac:dyDescent="0.25">
      <c r="A143" s="19" t="str">
        <f t="shared" si="4"/>
        <v xml:space="preserve"> </v>
      </c>
      <c r="B143" s="14">
        <f t="shared" si="5"/>
        <v>135</v>
      </c>
      <c r="C143" s="16" t="s">
        <v>105</v>
      </c>
      <c r="D143" s="16" t="s">
        <v>92</v>
      </c>
      <c r="E143" s="23">
        <f>SUM(I143:BB143)</f>
        <v>4</v>
      </c>
      <c r="F143" s="24">
        <f>COUNTIF(I143:BB143,"=10")</f>
        <v>0</v>
      </c>
      <c r="G143" s="24">
        <f>COUNTIF(I143:BB143,"=9")</f>
        <v>0</v>
      </c>
      <c r="H143" s="24">
        <f>COUNTIF(I143:BB143,"=8")</f>
        <v>0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7">
        <v>3</v>
      </c>
      <c r="Z143" s="17"/>
      <c r="AA143" s="17"/>
      <c r="AB143" s="17"/>
      <c r="AC143" s="17"/>
      <c r="AD143" s="18">
        <v>1</v>
      </c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</row>
    <row r="144" spans="1:54" ht="10.5" x14ac:dyDescent="0.25">
      <c r="A144" s="19" t="str">
        <f t="shared" si="4"/>
        <v xml:space="preserve"> </v>
      </c>
      <c r="B144" s="14">
        <f t="shared" si="5"/>
        <v>135</v>
      </c>
      <c r="C144" s="13" t="s">
        <v>165</v>
      </c>
      <c r="D144" s="13" t="s">
        <v>50</v>
      </c>
      <c r="E144" s="23">
        <f>SUM(I144:BB144)</f>
        <v>4</v>
      </c>
      <c r="F144" s="24">
        <f>COUNTIF(I144:BB144,"=10")</f>
        <v>0</v>
      </c>
      <c r="G144" s="24">
        <f>COUNTIF(I144:BB144,"=9")</f>
        <v>0</v>
      </c>
      <c r="H144" s="24">
        <f>COUNTIF(I144:BB144,"=8")</f>
        <v>0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>
        <v>4</v>
      </c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</row>
    <row r="145" spans="1:54" ht="10.5" x14ac:dyDescent="0.25">
      <c r="A145" s="19" t="str">
        <f t="shared" si="4"/>
        <v xml:space="preserve"> </v>
      </c>
      <c r="B145" s="14">
        <f t="shared" si="5"/>
        <v>135</v>
      </c>
      <c r="C145" s="16" t="s">
        <v>175</v>
      </c>
      <c r="D145" s="16" t="s">
        <v>176</v>
      </c>
      <c r="E145" s="23">
        <f>SUM(I145:BB145)</f>
        <v>4</v>
      </c>
      <c r="F145" s="24">
        <f>COUNTIF(I145:BB145,"=10")</f>
        <v>0</v>
      </c>
      <c r="G145" s="24">
        <f>COUNTIF(I145:BB145,"=9")</f>
        <v>0</v>
      </c>
      <c r="H145" s="24">
        <f>COUNTIF(I145:BB145,"=8")</f>
        <v>0</v>
      </c>
      <c r="I145" s="13"/>
      <c r="J145" s="13"/>
      <c r="K145" s="13"/>
      <c r="L145" s="13"/>
      <c r="M145" s="13"/>
      <c r="N145" s="17">
        <v>4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</row>
    <row r="146" spans="1:54" ht="10.5" x14ac:dyDescent="0.25">
      <c r="A146" s="19" t="str">
        <f t="shared" si="4"/>
        <v xml:space="preserve"> </v>
      </c>
      <c r="B146" s="14">
        <f t="shared" si="5"/>
        <v>135</v>
      </c>
      <c r="C146" s="13" t="s">
        <v>192</v>
      </c>
      <c r="D146" s="13" t="s">
        <v>42</v>
      </c>
      <c r="E146" s="23">
        <f>SUM(I146:BB146)</f>
        <v>4</v>
      </c>
      <c r="F146" s="24">
        <f>COUNTIF(I146:BB146,"=10")</f>
        <v>0</v>
      </c>
      <c r="G146" s="24">
        <f>COUNTIF(I146:BB146,"=9")</f>
        <v>0</v>
      </c>
      <c r="H146" s="24">
        <f>COUNTIF(I146:BB146,"=8")</f>
        <v>0</v>
      </c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>
        <v>4</v>
      </c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</row>
    <row r="147" spans="1:54" ht="10.5" x14ac:dyDescent="0.25">
      <c r="A147" s="19" t="str">
        <f t="shared" si="4"/>
        <v xml:space="preserve"> </v>
      </c>
      <c r="B147" s="14">
        <f t="shared" si="5"/>
        <v>135</v>
      </c>
      <c r="C147" s="13" t="s">
        <v>202</v>
      </c>
      <c r="D147" s="13" t="s">
        <v>50</v>
      </c>
      <c r="E147" s="23">
        <f>SUM(I147:BB147)</f>
        <v>4</v>
      </c>
      <c r="F147" s="24">
        <f>COUNTIF(I147:BB147,"=10")</f>
        <v>0</v>
      </c>
      <c r="G147" s="24">
        <f>COUNTIF(I147:BB147,"=9")</f>
        <v>0</v>
      </c>
      <c r="H147" s="24">
        <f>COUNTIF(I147:BB147,"=8")</f>
        <v>0</v>
      </c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>
        <v>4</v>
      </c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</row>
    <row r="148" spans="1:54" ht="10.5" x14ac:dyDescent="0.25">
      <c r="A148" s="19" t="str">
        <f t="shared" si="4"/>
        <v xml:space="preserve"> </v>
      </c>
      <c r="B148" s="14">
        <f t="shared" si="5"/>
        <v>135</v>
      </c>
      <c r="C148" s="13" t="s">
        <v>213</v>
      </c>
      <c r="D148" s="13" t="s">
        <v>214</v>
      </c>
      <c r="E148" s="23">
        <f>SUM(I148:BB148)</f>
        <v>4</v>
      </c>
      <c r="F148" s="24">
        <f>COUNTIF(I148:BB148,"=10")</f>
        <v>0</v>
      </c>
      <c r="G148" s="24">
        <f>COUNTIF(I148:BB148,"=9")</f>
        <v>0</v>
      </c>
      <c r="H148" s="24">
        <f>COUNTIF(I148:BB148,"=8")</f>
        <v>0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>
        <v>4</v>
      </c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</row>
    <row r="149" spans="1:54" ht="10.5" x14ac:dyDescent="0.25">
      <c r="A149" s="19" t="str">
        <f t="shared" si="4"/>
        <v xml:space="preserve"> </v>
      </c>
      <c r="B149" s="14">
        <f t="shared" si="5"/>
        <v>135</v>
      </c>
      <c r="C149" s="16" t="s">
        <v>228</v>
      </c>
      <c r="D149" s="16" t="s">
        <v>71</v>
      </c>
      <c r="E149" s="23">
        <f>SUM(I149:BB149)</f>
        <v>4</v>
      </c>
      <c r="F149" s="24">
        <f>COUNTIF(I149:BB149,"=10")</f>
        <v>0</v>
      </c>
      <c r="G149" s="24">
        <f>COUNTIF(I149:BB149,"=9")</f>
        <v>0</v>
      </c>
      <c r="H149" s="24">
        <f>COUNTIF(I149:BB149,"=8")</f>
        <v>0</v>
      </c>
      <c r="I149" s="17">
        <v>4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</row>
    <row r="150" spans="1:54" ht="10.5" x14ac:dyDescent="0.25">
      <c r="A150" s="19" t="str">
        <f t="shared" si="4"/>
        <v xml:space="preserve"> </v>
      </c>
      <c r="B150" s="14">
        <f t="shared" si="5"/>
        <v>135</v>
      </c>
      <c r="C150" s="13" t="s">
        <v>205</v>
      </c>
      <c r="D150" s="13" t="s">
        <v>42</v>
      </c>
      <c r="E150" s="23">
        <f>SUM(I150:BB150)</f>
        <v>4</v>
      </c>
      <c r="F150" s="24">
        <f>COUNTIF(I150:BB150,"=10")</f>
        <v>0</v>
      </c>
      <c r="G150" s="24">
        <f>COUNTIF(I150:BB150,"=9")</f>
        <v>0</v>
      </c>
      <c r="H150" s="24">
        <f>COUNTIF(I150:BB150,"=8")</f>
        <v>0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>
        <v>3</v>
      </c>
      <c r="AS150" s="13"/>
      <c r="AT150" s="13">
        <v>1</v>
      </c>
      <c r="AU150" s="13"/>
      <c r="AV150" s="13"/>
      <c r="AW150" s="13"/>
      <c r="AX150" s="13"/>
      <c r="AY150" s="13"/>
      <c r="AZ150" s="13"/>
      <c r="BA150" s="13"/>
      <c r="BB150" s="13"/>
    </row>
    <row r="151" spans="1:54" ht="10.5" x14ac:dyDescent="0.25">
      <c r="A151" s="19" t="str">
        <f t="shared" si="4"/>
        <v xml:space="preserve"> </v>
      </c>
      <c r="B151" s="14">
        <f t="shared" si="5"/>
        <v>135</v>
      </c>
      <c r="C151" s="16" t="s">
        <v>249</v>
      </c>
      <c r="D151" s="16" t="s">
        <v>250</v>
      </c>
      <c r="E151" s="23">
        <f>SUM(I151:BB151)</f>
        <v>4</v>
      </c>
      <c r="F151" s="24">
        <f>COUNTIF(I151:BB151,"=10")</f>
        <v>0</v>
      </c>
      <c r="G151" s="24">
        <f>COUNTIF(I151:BB151,"=9")</f>
        <v>0</v>
      </c>
      <c r="H151" s="24">
        <f>COUNTIF(I151:BB151,"=8")</f>
        <v>0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7"/>
      <c r="Z151" s="17"/>
      <c r="AA151" s="17"/>
      <c r="AB151" s="17"/>
      <c r="AC151" s="17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3"/>
      <c r="AP151" s="13"/>
      <c r="AQ151" s="13"/>
      <c r="AR151" s="13"/>
      <c r="AS151" s="13"/>
      <c r="AT151" s="13"/>
      <c r="AU151" s="13"/>
      <c r="AV151" s="13">
        <v>4</v>
      </c>
      <c r="AW151" s="13"/>
      <c r="AX151" s="13"/>
      <c r="AY151" s="13"/>
      <c r="AZ151" s="13"/>
      <c r="BA151" s="13"/>
      <c r="BB151" s="13"/>
    </row>
    <row r="152" spans="1:54" ht="10.5" x14ac:dyDescent="0.25">
      <c r="A152" s="19" t="str">
        <f t="shared" si="4"/>
        <v xml:space="preserve"> </v>
      </c>
      <c r="B152" s="14">
        <f t="shared" si="5"/>
        <v>135</v>
      </c>
      <c r="C152" s="13" t="s">
        <v>269</v>
      </c>
      <c r="D152" s="13" t="s">
        <v>18</v>
      </c>
      <c r="E152" s="23">
        <f>SUM(I152:BB152)</f>
        <v>4</v>
      </c>
      <c r="F152" s="24">
        <f>COUNTIF(I152:BB152,"=10")</f>
        <v>0</v>
      </c>
      <c r="G152" s="24">
        <f>COUNTIF(I152:BB152,"=9")</f>
        <v>0</v>
      </c>
      <c r="H152" s="24">
        <f>COUNTIF(I152:BB152,"=8")</f>
        <v>0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7"/>
      <c r="Z152" s="17"/>
      <c r="AA152" s="17"/>
      <c r="AB152" s="17"/>
      <c r="AC152" s="17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>
        <v>4</v>
      </c>
      <c r="AZ152" s="13"/>
      <c r="BA152" s="13"/>
      <c r="BB152" s="13"/>
    </row>
    <row r="153" spans="1:54" ht="10.5" x14ac:dyDescent="0.25">
      <c r="A153" s="19" t="str">
        <f t="shared" si="4"/>
        <v>NY</v>
      </c>
      <c r="B153" s="14">
        <f t="shared" si="5"/>
        <v>135</v>
      </c>
      <c r="C153" s="13" t="s">
        <v>277</v>
      </c>
      <c r="D153" s="13" t="s">
        <v>50</v>
      </c>
      <c r="E153" s="23">
        <f>SUM(I153:BB153)</f>
        <v>4</v>
      </c>
      <c r="F153" s="24">
        <f>COUNTIF(I153:BB153,"=10")</f>
        <v>0</v>
      </c>
      <c r="G153" s="24">
        <f>COUNTIF(I153:BB153,"=9")</f>
        <v>0</v>
      </c>
      <c r="H153" s="24">
        <f>COUNTIF(I153:BB153,"=8")</f>
        <v>0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7"/>
      <c r="Z153" s="17"/>
      <c r="AA153" s="17"/>
      <c r="AB153" s="17"/>
      <c r="AC153" s="17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>
        <v>4</v>
      </c>
      <c r="BA153" s="13"/>
      <c r="BB153" s="13"/>
    </row>
    <row r="154" spans="1:54" ht="10.5" x14ac:dyDescent="0.25">
      <c r="A154" s="19" t="str">
        <f t="shared" si="4"/>
        <v xml:space="preserve"> </v>
      </c>
      <c r="B154" s="14">
        <f t="shared" si="5"/>
        <v>150</v>
      </c>
      <c r="C154" s="13" t="s">
        <v>43</v>
      </c>
      <c r="D154" s="13" t="s">
        <v>44</v>
      </c>
      <c r="E154" s="23">
        <f>SUM(I154:BB154)</f>
        <v>3</v>
      </c>
      <c r="F154" s="24">
        <f>COUNTIF(I154:BB154,"=10")</f>
        <v>0</v>
      </c>
      <c r="G154" s="24">
        <f>COUNTIF(I154:BB154,"=9")</f>
        <v>0</v>
      </c>
      <c r="H154" s="24">
        <f>COUNTIF(I154:BB154,"=8")</f>
        <v>0</v>
      </c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>
        <v>3</v>
      </c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</row>
    <row r="155" spans="1:54" ht="10.5" x14ac:dyDescent="0.25">
      <c r="A155" s="19" t="str">
        <f t="shared" si="4"/>
        <v xml:space="preserve"> </v>
      </c>
      <c r="B155" s="14">
        <f t="shared" si="5"/>
        <v>150</v>
      </c>
      <c r="C155" s="13" t="s">
        <v>70</v>
      </c>
      <c r="D155" s="13" t="s">
        <v>71</v>
      </c>
      <c r="E155" s="23">
        <f>SUM(I155:BB155)</f>
        <v>3</v>
      </c>
      <c r="F155" s="24">
        <f>COUNTIF(I155:BB155,"=10")</f>
        <v>0</v>
      </c>
      <c r="G155" s="24">
        <f>COUNTIF(I155:BB155,"=9")</f>
        <v>0</v>
      </c>
      <c r="H155" s="24">
        <f>COUNTIF(I155:BB155,"=8")</f>
        <v>0</v>
      </c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>
        <v>3</v>
      </c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</row>
    <row r="156" spans="1:54" ht="10.5" x14ac:dyDescent="0.25">
      <c r="A156" s="19" t="str">
        <f t="shared" si="4"/>
        <v xml:space="preserve"> </v>
      </c>
      <c r="B156" s="14">
        <f t="shared" si="5"/>
        <v>150</v>
      </c>
      <c r="C156" s="13" t="s">
        <v>136</v>
      </c>
      <c r="D156" s="13" t="s">
        <v>18</v>
      </c>
      <c r="E156" s="23">
        <f>SUM(I156:BB156)</f>
        <v>3</v>
      </c>
      <c r="F156" s="24">
        <f>COUNTIF(I156:BB156,"=10")</f>
        <v>0</v>
      </c>
      <c r="G156" s="24">
        <f>COUNTIF(I156:BB156,"=9")</f>
        <v>0</v>
      </c>
      <c r="H156" s="24">
        <f>COUNTIF(I156:BB156,"=8")</f>
        <v>0</v>
      </c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>
        <v>3</v>
      </c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</row>
    <row r="157" spans="1:54" ht="10.5" x14ac:dyDescent="0.25">
      <c r="A157" s="19" t="str">
        <f t="shared" si="4"/>
        <v xml:space="preserve"> </v>
      </c>
      <c r="B157" s="14">
        <f t="shared" si="5"/>
        <v>150</v>
      </c>
      <c r="C157" s="13" t="s">
        <v>198</v>
      </c>
      <c r="D157" s="13" t="s">
        <v>46</v>
      </c>
      <c r="E157" s="23">
        <f>SUM(I157:BB157)</f>
        <v>3</v>
      </c>
      <c r="F157" s="24">
        <f>COUNTIF(I157:BB157,"=10")</f>
        <v>0</v>
      </c>
      <c r="G157" s="24">
        <f>COUNTIF(I157:BB157,"=9")</f>
        <v>0</v>
      </c>
      <c r="H157" s="24">
        <f>COUNTIF(I157:BB157,"=8")</f>
        <v>0</v>
      </c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>
        <v>3</v>
      </c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</row>
    <row r="158" spans="1:54" ht="10.5" x14ac:dyDescent="0.25">
      <c r="A158" s="19" t="str">
        <f t="shared" si="4"/>
        <v xml:space="preserve"> </v>
      </c>
      <c r="B158" s="14">
        <f t="shared" si="5"/>
        <v>150</v>
      </c>
      <c r="C158" s="13" t="s">
        <v>220</v>
      </c>
      <c r="D158" s="13" t="s">
        <v>20</v>
      </c>
      <c r="E158" s="23">
        <f>SUM(I158:BB158)</f>
        <v>3</v>
      </c>
      <c r="F158" s="24">
        <f>COUNTIF(I158:BB158,"=10")</f>
        <v>0</v>
      </c>
      <c r="G158" s="24">
        <f>COUNTIF(I158:BB158,"=9")</f>
        <v>0</v>
      </c>
      <c r="H158" s="24">
        <f>COUNTIF(I158:BB158,"=8")</f>
        <v>0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>
        <v>3</v>
      </c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</row>
    <row r="159" spans="1:54" ht="10.5" x14ac:dyDescent="0.25">
      <c r="A159" s="19" t="str">
        <f t="shared" si="4"/>
        <v xml:space="preserve"> </v>
      </c>
      <c r="B159" s="14">
        <f t="shared" si="5"/>
        <v>150</v>
      </c>
      <c r="C159" s="13" t="s">
        <v>223</v>
      </c>
      <c r="D159" s="13" t="s">
        <v>29</v>
      </c>
      <c r="E159" s="23">
        <f>SUM(I159:BB159)</f>
        <v>3</v>
      </c>
      <c r="F159" s="24">
        <f>COUNTIF(I159:BB159,"=10")</f>
        <v>0</v>
      </c>
      <c r="G159" s="24">
        <f>COUNTIF(I159:BB159,"=9")</f>
        <v>0</v>
      </c>
      <c r="H159" s="24">
        <f>COUNTIF(I159:BB159,"=8")</f>
        <v>0</v>
      </c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>
        <v>3</v>
      </c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</row>
    <row r="160" spans="1:54" ht="10.5" x14ac:dyDescent="0.25">
      <c r="A160" s="19" t="str">
        <f t="shared" si="4"/>
        <v xml:space="preserve"> </v>
      </c>
      <c r="B160" s="14">
        <f t="shared" si="5"/>
        <v>150</v>
      </c>
      <c r="C160" s="16" t="s">
        <v>239</v>
      </c>
      <c r="D160" s="16" t="s">
        <v>18</v>
      </c>
      <c r="E160" s="23">
        <f>SUM(I160:BB160)</f>
        <v>3</v>
      </c>
      <c r="F160" s="24">
        <f>COUNTIF(I160:BB160,"=10")</f>
        <v>0</v>
      </c>
      <c r="G160" s="24">
        <f>COUNTIF(I160:BB160,"=9")</f>
        <v>0</v>
      </c>
      <c r="H160" s="24">
        <f>COUNTIF(I160:BB160,"=8")</f>
        <v>0</v>
      </c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7"/>
      <c r="Z160" s="17"/>
      <c r="AA160" s="17"/>
      <c r="AB160" s="17"/>
      <c r="AC160" s="17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3"/>
      <c r="AP160" s="13"/>
      <c r="AQ160" s="13"/>
      <c r="AR160" s="13"/>
      <c r="AS160" s="13"/>
      <c r="AT160" s="13">
        <v>3</v>
      </c>
      <c r="AU160" s="13"/>
      <c r="AV160" s="13"/>
      <c r="AW160" s="13"/>
      <c r="AX160" s="13"/>
      <c r="AY160" s="13"/>
      <c r="AZ160" s="13"/>
      <c r="BA160" s="13"/>
      <c r="BB160" s="13"/>
    </row>
    <row r="161" spans="1:54" ht="10.5" x14ac:dyDescent="0.25">
      <c r="A161" s="19" t="str">
        <f t="shared" si="4"/>
        <v xml:space="preserve"> </v>
      </c>
      <c r="B161" s="14">
        <f t="shared" si="5"/>
        <v>150</v>
      </c>
      <c r="C161" s="16" t="s">
        <v>256</v>
      </c>
      <c r="D161" s="16" t="s">
        <v>257</v>
      </c>
      <c r="E161" s="23">
        <f>SUM(I161:BB161)</f>
        <v>3</v>
      </c>
      <c r="F161" s="24">
        <f>COUNTIF(I161:BB161,"=10")</f>
        <v>0</v>
      </c>
      <c r="G161" s="24">
        <f>COUNTIF(I161:BB161,"=9")</f>
        <v>0</v>
      </c>
      <c r="H161" s="24">
        <f>COUNTIF(I161:BB161,"=8")</f>
        <v>0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7"/>
      <c r="Z161" s="17"/>
      <c r="AA161" s="17"/>
      <c r="AB161" s="17"/>
      <c r="AC161" s="17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3"/>
      <c r="AP161" s="13"/>
      <c r="AQ161" s="13"/>
      <c r="AR161" s="13"/>
      <c r="AS161" s="13"/>
      <c r="AT161" s="13"/>
      <c r="AU161" s="13"/>
      <c r="AV161" s="13"/>
      <c r="AW161" s="13">
        <v>3</v>
      </c>
      <c r="AX161" s="13"/>
      <c r="AY161" s="13"/>
      <c r="AZ161" s="13"/>
      <c r="BA161" s="13"/>
      <c r="BB161" s="13"/>
    </row>
    <row r="162" spans="1:54" ht="10.5" x14ac:dyDescent="0.25">
      <c r="A162" s="19" t="str">
        <f t="shared" si="4"/>
        <v xml:space="preserve"> </v>
      </c>
      <c r="B162" s="14">
        <f t="shared" si="5"/>
        <v>150</v>
      </c>
      <c r="C162" s="16" t="s">
        <v>264</v>
      </c>
      <c r="D162" s="16" t="s">
        <v>71</v>
      </c>
      <c r="E162" s="23">
        <f>SUM(I162:BB162)</f>
        <v>3</v>
      </c>
      <c r="F162" s="24">
        <f>COUNTIF(I162:BB162,"=10")</f>
        <v>0</v>
      </c>
      <c r="G162" s="24">
        <f>COUNTIF(I162:BB162,"=9")</f>
        <v>0</v>
      </c>
      <c r="H162" s="24">
        <f>COUNTIF(I162:BB162,"=8")</f>
        <v>0</v>
      </c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7"/>
      <c r="Z162" s="17"/>
      <c r="AA162" s="17"/>
      <c r="AB162" s="17"/>
      <c r="AC162" s="17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>
        <v>3</v>
      </c>
      <c r="AY162" s="13"/>
      <c r="AZ162" s="13"/>
      <c r="BA162" s="13"/>
      <c r="BB162" s="13"/>
    </row>
    <row r="163" spans="1:54" ht="10.5" x14ac:dyDescent="0.25">
      <c r="A163" s="19" t="str">
        <f t="shared" si="4"/>
        <v>NY</v>
      </c>
      <c r="B163" s="14">
        <f t="shared" si="5"/>
        <v>150</v>
      </c>
      <c r="C163" s="16" t="s">
        <v>273</v>
      </c>
      <c r="D163" s="16" t="s">
        <v>274</v>
      </c>
      <c r="E163" s="23">
        <f>SUM(I163:BB163)</f>
        <v>3</v>
      </c>
      <c r="F163" s="24">
        <f>COUNTIF(I163:BB163,"=10")</f>
        <v>0</v>
      </c>
      <c r="G163" s="24">
        <f>COUNTIF(I163:BB163,"=9")</f>
        <v>0</v>
      </c>
      <c r="H163" s="24">
        <f>COUNTIF(I163:BB163,"=8")</f>
        <v>0</v>
      </c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7"/>
      <c r="Z163" s="17"/>
      <c r="AA163" s="17"/>
      <c r="AB163" s="17"/>
      <c r="AC163" s="17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>
        <v>3</v>
      </c>
      <c r="BA163" s="13"/>
      <c r="BB163" s="13"/>
    </row>
    <row r="164" spans="1:54" ht="10.5" x14ac:dyDescent="0.25">
      <c r="A164" s="19" t="str">
        <f t="shared" si="4"/>
        <v xml:space="preserve"> </v>
      </c>
      <c r="B164" s="14">
        <f t="shared" si="5"/>
        <v>160</v>
      </c>
      <c r="C164" s="16" t="s">
        <v>31</v>
      </c>
      <c r="D164" s="16" t="s">
        <v>32</v>
      </c>
      <c r="E164" s="23">
        <f>SUM(I164:BB164)</f>
        <v>2</v>
      </c>
      <c r="F164" s="24">
        <f>COUNTIF(I164:BB164,"=10")</f>
        <v>0</v>
      </c>
      <c r="G164" s="24">
        <f>COUNTIF(I164:BB164,"=9")</f>
        <v>0</v>
      </c>
      <c r="H164" s="24">
        <f>COUNTIF(I164:BB164,"=8")</f>
        <v>0</v>
      </c>
      <c r="I164" s="13"/>
      <c r="J164" s="13"/>
      <c r="K164" s="13"/>
      <c r="L164" s="13"/>
      <c r="M164" s="13"/>
      <c r="N164" s="13"/>
      <c r="O164" s="13"/>
      <c r="P164" s="17">
        <v>2</v>
      </c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</row>
    <row r="165" spans="1:54" ht="10.5" x14ac:dyDescent="0.25">
      <c r="A165" s="19" t="str">
        <f t="shared" si="4"/>
        <v xml:space="preserve"> </v>
      </c>
      <c r="B165" s="14">
        <f t="shared" si="5"/>
        <v>160</v>
      </c>
      <c r="C165" s="13" t="s">
        <v>40</v>
      </c>
      <c r="D165" s="13" t="s">
        <v>42</v>
      </c>
      <c r="E165" s="23">
        <f>SUM(I165:BB165)</f>
        <v>2</v>
      </c>
      <c r="F165" s="24">
        <f>COUNTIF(I165:BB165,"=10")</f>
        <v>0</v>
      </c>
      <c r="G165" s="24">
        <f>COUNTIF(I165:BB165,"=9")</f>
        <v>0</v>
      </c>
      <c r="H165" s="24">
        <f>COUNTIF(I165:BB165,"=8")</f>
        <v>0</v>
      </c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>
        <v>2</v>
      </c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</row>
    <row r="166" spans="1:54" ht="10.5" x14ac:dyDescent="0.25">
      <c r="A166" s="19" t="str">
        <f t="shared" si="4"/>
        <v xml:space="preserve"> </v>
      </c>
      <c r="B166" s="14">
        <f t="shared" si="5"/>
        <v>160</v>
      </c>
      <c r="C166" s="16" t="s">
        <v>60</v>
      </c>
      <c r="D166" s="16" t="s">
        <v>52</v>
      </c>
      <c r="E166" s="23">
        <f>SUM(I166:BB166)</f>
        <v>2</v>
      </c>
      <c r="F166" s="24">
        <f>COUNTIF(I166:BB166,"=10")</f>
        <v>0</v>
      </c>
      <c r="G166" s="24">
        <f>COUNTIF(I166:BB166,"=9")</f>
        <v>0</v>
      </c>
      <c r="H166" s="24">
        <f>COUNTIF(I166:BB166,"=8")</f>
        <v>0</v>
      </c>
      <c r="I166" s="13"/>
      <c r="J166" s="17">
        <v>2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</row>
    <row r="167" spans="1:54" ht="10.5" x14ac:dyDescent="0.25">
      <c r="A167" s="19" t="str">
        <f t="shared" si="4"/>
        <v xml:space="preserve"> </v>
      </c>
      <c r="B167" s="14">
        <f t="shared" si="5"/>
        <v>160</v>
      </c>
      <c r="C167" s="16" t="s">
        <v>126</v>
      </c>
      <c r="D167" s="16" t="s">
        <v>36</v>
      </c>
      <c r="E167" s="23">
        <f>SUM(I167:BB167)</f>
        <v>2</v>
      </c>
      <c r="F167" s="24">
        <f>COUNTIF(I167:BB167,"=10")</f>
        <v>0</v>
      </c>
      <c r="G167" s="24">
        <f>COUNTIF(I167:BB167,"=9")</f>
        <v>0</v>
      </c>
      <c r="H167" s="24">
        <f>COUNTIF(I167:BB167,"=8")</f>
        <v>0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7">
        <v>2</v>
      </c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</row>
    <row r="168" spans="1:54" ht="10.5" x14ac:dyDescent="0.25">
      <c r="A168" s="19" t="str">
        <f t="shared" si="4"/>
        <v xml:space="preserve"> </v>
      </c>
      <c r="B168" s="14">
        <f t="shared" si="5"/>
        <v>160</v>
      </c>
      <c r="C168" s="16" t="s">
        <v>137</v>
      </c>
      <c r="D168" s="16" t="s">
        <v>36</v>
      </c>
      <c r="E168" s="23">
        <f>SUM(I168:BB168)</f>
        <v>2</v>
      </c>
      <c r="F168" s="24">
        <f>COUNTIF(I168:BB168,"=10")</f>
        <v>0</v>
      </c>
      <c r="G168" s="24">
        <f>COUNTIF(I168:BB168,"=9")</f>
        <v>0</v>
      </c>
      <c r="H168" s="24">
        <f>COUNTIF(I168:BB168,"=8")</f>
        <v>0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7">
        <v>2</v>
      </c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</row>
    <row r="169" spans="1:54" ht="10.5" x14ac:dyDescent="0.25">
      <c r="A169" s="19" t="str">
        <f t="shared" si="4"/>
        <v xml:space="preserve"> </v>
      </c>
      <c r="B169" s="14">
        <f t="shared" si="5"/>
        <v>160</v>
      </c>
      <c r="C169" s="13" t="s">
        <v>150</v>
      </c>
      <c r="D169" s="13" t="s">
        <v>151</v>
      </c>
      <c r="E169" s="23">
        <f>SUM(I169:BB169)</f>
        <v>2</v>
      </c>
      <c r="F169" s="24">
        <f>COUNTIF(I169:BB169,"=10")</f>
        <v>0</v>
      </c>
      <c r="G169" s="24">
        <f>COUNTIF(I169:BB169,"=9")</f>
        <v>0</v>
      </c>
      <c r="H169" s="24">
        <f>COUNTIF(I169:BB169,"=8")</f>
        <v>0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>
        <v>1</v>
      </c>
      <c r="AF169" s="13"/>
      <c r="AG169" s="13">
        <v>1</v>
      </c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</row>
    <row r="170" spans="1:54" ht="10.5" x14ac:dyDescent="0.25">
      <c r="A170" s="19" t="str">
        <f t="shared" si="4"/>
        <v xml:space="preserve"> </v>
      </c>
      <c r="B170" s="14">
        <f t="shared" si="5"/>
        <v>160</v>
      </c>
      <c r="C170" s="16" t="s">
        <v>199</v>
      </c>
      <c r="D170" s="16" t="s">
        <v>200</v>
      </c>
      <c r="E170" s="23">
        <f>SUM(I170:BB170)</f>
        <v>2</v>
      </c>
      <c r="F170" s="24">
        <f>COUNTIF(I170:BB170,"=10")</f>
        <v>0</v>
      </c>
      <c r="G170" s="24">
        <f>COUNTIF(I170:BB170,"=9")</f>
        <v>0</v>
      </c>
      <c r="H170" s="24">
        <f>COUNTIF(I170:BB170,"=8")</f>
        <v>0</v>
      </c>
      <c r="I170" s="13"/>
      <c r="J170" s="13"/>
      <c r="K170" s="17">
        <v>2</v>
      </c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</row>
    <row r="171" spans="1:54" ht="10.5" x14ac:dyDescent="0.25">
      <c r="A171" s="19" t="str">
        <f t="shared" si="4"/>
        <v>NY</v>
      </c>
      <c r="B171" s="14">
        <f t="shared" si="5"/>
        <v>160</v>
      </c>
      <c r="C171" s="16" t="s">
        <v>275</v>
      </c>
      <c r="D171" s="16" t="s">
        <v>50</v>
      </c>
      <c r="E171" s="23">
        <f>SUM(I171:BB171)</f>
        <v>2</v>
      </c>
      <c r="F171" s="24">
        <f>COUNTIF(I171:BB171,"=10")</f>
        <v>0</v>
      </c>
      <c r="G171" s="24">
        <f>COUNTIF(I171:BB171,"=9")</f>
        <v>0</v>
      </c>
      <c r="H171" s="24">
        <f>COUNTIF(I171:BB171,"=8")</f>
        <v>0</v>
      </c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7"/>
      <c r="Z171" s="17"/>
      <c r="AA171" s="17"/>
      <c r="AB171" s="17"/>
      <c r="AC171" s="17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>
        <v>2</v>
      </c>
      <c r="BA171" s="13"/>
      <c r="BB171" s="13"/>
    </row>
    <row r="172" spans="1:54" ht="10.5" x14ac:dyDescent="0.25">
      <c r="A172" s="19" t="str">
        <f t="shared" si="4"/>
        <v xml:space="preserve"> </v>
      </c>
      <c r="B172" s="14">
        <f t="shared" si="5"/>
        <v>168</v>
      </c>
      <c r="C172" s="13" t="s">
        <v>64</v>
      </c>
      <c r="D172" s="13" t="s">
        <v>65</v>
      </c>
      <c r="E172" s="23">
        <f>SUM(I172:BB172)</f>
        <v>1</v>
      </c>
      <c r="F172" s="24">
        <f>COUNTIF(I172:BB172,"=10")</f>
        <v>0</v>
      </c>
      <c r="G172" s="24">
        <f>COUNTIF(I172:BB172,"=9")</f>
        <v>0</v>
      </c>
      <c r="H172" s="24">
        <f>COUNTIF(I172:BB172,"=8")</f>
        <v>0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>
        <v>1</v>
      </c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</row>
    <row r="173" spans="1:54" ht="10.5" x14ac:dyDescent="0.25">
      <c r="A173" s="19" t="str">
        <f t="shared" si="4"/>
        <v xml:space="preserve"> </v>
      </c>
      <c r="B173" s="14">
        <f t="shared" si="5"/>
        <v>168</v>
      </c>
      <c r="C173" s="13" t="s">
        <v>93</v>
      </c>
      <c r="D173" s="13" t="s">
        <v>54</v>
      </c>
      <c r="E173" s="23">
        <f>SUM(I173:BB173)</f>
        <v>1</v>
      </c>
      <c r="F173" s="24">
        <f>COUNTIF(I173:BB173,"=10")</f>
        <v>0</v>
      </c>
      <c r="G173" s="24">
        <f>COUNTIF(I173:BB173,"=9")</f>
        <v>0</v>
      </c>
      <c r="H173" s="24">
        <f>COUNTIF(I173:BB173,"=8")</f>
        <v>0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>
        <v>1</v>
      </c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</row>
    <row r="174" spans="1:54" ht="10.5" x14ac:dyDescent="0.25">
      <c r="A174" s="19" t="str">
        <f t="shared" si="4"/>
        <v xml:space="preserve"> </v>
      </c>
      <c r="B174" s="14">
        <f t="shared" si="5"/>
        <v>168</v>
      </c>
      <c r="C174" s="16" t="s">
        <v>110</v>
      </c>
      <c r="D174" s="16" t="s">
        <v>111</v>
      </c>
      <c r="E174" s="23">
        <f>SUM(I174:BB174)</f>
        <v>1</v>
      </c>
      <c r="F174" s="24">
        <f>COUNTIF(I174:BB174,"=10")</f>
        <v>0</v>
      </c>
      <c r="G174" s="24">
        <f>COUNTIF(I174:BB174,"=9")</f>
        <v>0</v>
      </c>
      <c r="H174" s="24">
        <f>COUNTIF(I174:BB174,"=8")</f>
        <v>0</v>
      </c>
      <c r="I174" s="13"/>
      <c r="J174" s="13"/>
      <c r="K174" s="13"/>
      <c r="L174" s="13"/>
      <c r="M174" s="13"/>
      <c r="N174" s="13"/>
      <c r="O174" s="13"/>
      <c r="P174" s="13"/>
      <c r="Q174" s="13"/>
      <c r="R174" s="17">
        <v>1</v>
      </c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</row>
    <row r="175" spans="1:54" ht="10.5" x14ac:dyDescent="0.25">
      <c r="A175" s="19" t="str">
        <f t="shared" si="4"/>
        <v xml:space="preserve"> </v>
      </c>
      <c r="B175" s="14">
        <f t="shared" si="5"/>
        <v>168</v>
      </c>
      <c r="C175" s="13" t="s">
        <v>119</v>
      </c>
      <c r="D175" s="13" t="s">
        <v>18</v>
      </c>
      <c r="E175" s="23">
        <f>SUM(I175:BB175)</f>
        <v>1</v>
      </c>
      <c r="F175" s="24">
        <f>COUNTIF(I175:BB175,"=10")</f>
        <v>0</v>
      </c>
      <c r="G175" s="24">
        <f>COUNTIF(I175:BB175,"=9")</f>
        <v>0</v>
      </c>
      <c r="H175" s="24">
        <f>COUNTIF(I175:BB175,"=8")</f>
        <v>0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>
        <v>1</v>
      </c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</row>
    <row r="176" spans="1:54" ht="10.5" x14ac:dyDescent="0.25">
      <c r="A176" s="19" t="str">
        <f t="shared" si="4"/>
        <v xml:space="preserve"> </v>
      </c>
      <c r="B176" s="14">
        <f t="shared" si="5"/>
        <v>168</v>
      </c>
      <c r="C176" s="16" t="s">
        <v>130</v>
      </c>
      <c r="D176" s="16" t="s">
        <v>131</v>
      </c>
      <c r="E176" s="23">
        <f>SUM(I176:BB176)</f>
        <v>1</v>
      </c>
      <c r="F176" s="24">
        <f>COUNTIF(I176:BB176,"=10")</f>
        <v>0</v>
      </c>
      <c r="G176" s="24">
        <f>COUNTIF(I176:BB176,"=9")</f>
        <v>0</v>
      </c>
      <c r="H176" s="24">
        <f>COUNTIF(I176:BB176,"=8")</f>
        <v>0</v>
      </c>
      <c r="I176" s="13"/>
      <c r="J176" s="13"/>
      <c r="K176" s="13"/>
      <c r="L176" s="17">
        <v>1</v>
      </c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</row>
    <row r="177" spans="1:54" ht="10.5" x14ac:dyDescent="0.25">
      <c r="A177" s="19" t="str">
        <f t="shared" si="4"/>
        <v xml:space="preserve"> </v>
      </c>
      <c r="B177" s="14">
        <f t="shared" si="5"/>
        <v>168</v>
      </c>
      <c r="C177" s="13" t="s">
        <v>152</v>
      </c>
      <c r="D177" s="13" t="s">
        <v>153</v>
      </c>
      <c r="E177" s="23">
        <f>SUM(I177:BB177)</f>
        <v>1</v>
      </c>
      <c r="F177" s="24">
        <f>COUNTIF(I177:BB177,"=10")</f>
        <v>0</v>
      </c>
      <c r="G177" s="24">
        <f>COUNTIF(I177:BB177,"=9")</f>
        <v>0</v>
      </c>
      <c r="H177" s="24">
        <f>COUNTIF(I177:BB177,"=8")</f>
        <v>0</v>
      </c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>
        <v>1</v>
      </c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</row>
    <row r="178" spans="1:54" ht="10.5" x14ac:dyDescent="0.25">
      <c r="A178" s="19" t="str">
        <f t="shared" si="4"/>
        <v xml:space="preserve"> </v>
      </c>
      <c r="B178" s="14">
        <f t="shared" si="5"/>
        <v>168</v>
      </c>
      <c r="C178" s="13" t="s">
        <v>191</v>
      </c>
      <c r="D178" s="13" t="s">
        <v>18</v>
      </c>
      <c r="E178" s="23">
        <f>SUM(I178:BB178)</f>
        <v>1</v>
      </c>
      <c r="F178" s="24">
        <f>COUNTIF(I178:BB178,"=10")</f>
        <v>0</v>
      </c>
      <c r="G178" s="24">
        <f>COUNTIF(I178:BB178,"=9")</f>
        <v>0</v>
      </c>
      <c r="H178" s="24">
        <f>COUNTIF(I178:BB178,"=8")</f>
        <v>0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>
        <v>1</v>
      </c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</row>
    <row r="179" spans="1:54" ht="10.5" x14ac:dyDescent="0.25">
      <c r="A179" s="19" t="str">
        <f t="shared" si="4"/>
        <v xml:space="preserve"> </v>
      </c>
      <c r="B179" s="14">
        <f t="shared" si="5"/>
        <v>168</v>
      </c>
      <c r="C179" s="13" t="s">
        <v>206</v>
      </c>
      <c r="D179" s="13" t="s">
        <v>131</v>
      </c>
      <c r="E179" s="23">
        <f>SUM(I179:BB179)</f>
        <v>1</v>
      </c>
      <c r="F179" s="24">
        <f>COUNTIF(I179:BB179,"=10")</f>
        <v>0</v>
      </c>
      <c r="G179" s="24">
        <f>COUNTIF(I179:BB179,"=9")</f>
        <v>0</v>
      </c>
      <c r="H179" s="24">
        <f>COUNTIF(I179:BB179,"=8")</f>
        <v>0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>
        <v>1</v>
      </c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</row>
    <row r="180" spans="1:54" ht="10.5" x14ac:dyDescent="0.25">
      <c r="A180" s="19" t="str">
        <f t="shared" si="4"/>
        <v xml:space="preserve"> </v>
      </c>
      <c r="B180" s="14">
        <f t="shared" si="5"/>
        <v>168</v>
      </c>
      <c r="C180" s="16" t="s">
        <v>207</v>
      </c>
      <c r="D180" s="16" t="s">
        <v>92</v>
      </c>
      <c r="E180" s="23">
        <f>SUM(I180:BB180)</f>
        <v>1</v>
      </c>
      <c r="F180" s="24">
        <f>COUNTIF(I180:BB180,"=10")</f>
        <v>0</v>
      </c>
      <c r="G180" s="24">
        <f>COUNTIF(I180:BB180,"=9")</f>
        <v>0</v>
      </c>
      <c r="H180" s="24">
        <f>COUNTIF(I180:BB180,"=8")</f>
        <v>0</v>
      </c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7">
        <v>1</v>
      </c>
      <c r="Z180" s="17"/>
      <c r="AA180" s="17"/>
      <c r="AB180" s="17"/>
      <c r="AC180" s="17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</row>
    <row r="181" spans="1:54" ht="10.5" x14ac:dyDescent="0.25">
      <c r="A181" s="19" t="str">
        <f t="shared" si="4"/>
        <v xml:space="preserve"> </v>
      </c>
      <c r="B181" s="14">
        <f t="shared" si="5"/>
        <v>168</v>
      </c>
      <c r="C181" s="16" t="s">
        <v>251</v>
      </c>
      <c r="D181" s="16" t="s">
        <v>252</v>
      </c>
      <c r="E181" s="23">
        <f>SUM(I181:BB181)</f>
        <v>1</v>
      </c>
      <c r="F181" s="24">
        <f>COUNTIF(I181:BB181,"=10")</f>
        <v>0</v>
      </c>
      <c r="G181" s="24">
        <f>COUNTIF(I181:BB181,"=9")</f>
        <v>0</v>
      </c>
      <c r="H181" s="24">
        <f>COUNTIF(I181:BB181,"=8")</f>
        <v>0</v>
      </c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7"/>
      <c r="Z181" s="17"/>
      <c r="AA181" s="17"/>
      <c r="AB181" s="17"/>
      <c r="AC181" s="17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3"/>
      <c r="AP181" s="13"/>
      <c r="AQ181" s="13"/>
      <c r="AR181" s="13"/>
      <c r="AS181" s="13"/>
      <c r="AT181" s="13"/>
      <c r="AU181" s="13"/>
      <c r="AV181" s="13">
        <v>1</v>
      </c>
      <c r="AW181" s="13"/>
      <c r="AX181" s="13"/>
      <c r="AY181" s="13"/>
      <c r="AZ181" s="13"/>
      <c r="BA181" s="13"/>
      <c r="BB181" s="13"/>
    </row>
    <row r="182" spans="1:54" ht="10.5" x14ac:dyDescent="0.25">
      <c r="A182" s="19" t="str">
        <f t="shared" si="4"/>
        <v xml:space="preserve"> </v>
      </c>
      <c r="B182" s="14">
        <f t="shared" si="5"/>
        <v>168</v>
      </c>
      <c r="C182" s="16" t="s">
        <v>258</v>
      </c>
      <c r="D182" s="16" t="s">
        <v>89</v>
      </c>
      <c r="E182" s="23">
        <f>SUM(I182:BB182)</f>
        <v>1</v>
      </c>
      <c r="F182" s="24">
        <f>COUNTIF(I182:BB182,"=10")</f>
        <v>0</v>
      </c>
      <c r="G182" s="24">
        <f>COUNTIF(I182:BB182,"=9")</f>
        <v>0</v>
      </c>
      <c r="H182" s="24">
        <f>COUNTIF(I182:BB182,"=8")</f>
        <v>0</v>
      </c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7"/>
      <c r="Z182" s="17"/>
      <c r="AA182" s="17"/>
      <c r="AB182" s="17"/>
      <c r="AC182" s="17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3"/>
      <c r="AP182" s="13"/>
      <c r="AQ182" s="13"/>
      <c r="AR182" s="13"/>
      <c r="AS182" s="13"/>
      <c r="AT182" s="13"/>
      <c r="AU182" s="13"/>
      <c r="AV182" s="13"/>
      <c r="AW182" s="13">
        <v>1</v>
      </c>
      <c r="AX182" s="13"/>
      <c r="AY182" s="13"/>
      <c r="AZ182" s="13"/>
      <c r="BA182" s="13"/>
      <c r="BB182" s="13"/>
    </row>
    <row r="183" spans="1:54" ht="10.5" x14ac:dyDescent="0.25">
      <c r="A183" s="19" t="str">
        <f t="shared" si="4"/>
        <v xml:space="preserve"> </v>
      </c>
      <c r="B183" s="14">
        <f t="shared" si="5"/>
        <v>168</v>
      </c>
      <c r="C183" s="16" t="s">
        <v>232</v>
      </c>
      <c r="D183" s="16" t="s">
        <v>29</v>
      </c>
      <c r="E183" s="23">
        <f>SUM(I183:BB183)</f>
        <v>1</v>
      </c>
      <c r="F183" s="24">
        <f>COUNTIF(I183:BB183,"=10")</f>
        <v>0</v>
      </c>
      <c r="G183" s="24">
        <f>COUNTIF(I183:BB183,"=9")</f>
        <v>0</v>
      </c>
      <c r="H183" s="24">
        <f>COUNTIF(I183:BB183,"=8")</f>
        <v>0</v>
      </c>
      <c r="I183" s="13"/>
      <c r="J183" s="13"/>
      <c r="K183" s="13"/>
      <c r="L183" s="13"/>
      <c r="M183" s="13"/>
      <c r="N183" s="13"/>
      <c r="O183" s="13"/>
      <c r="P183" s="17">
        <v>1</v>
      </c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</row>
    <row r="184" spans="1:54" ht="10.5" x14ac:dyDescent="0.25">
      <c r="E184" s="11">
        <f>SUM(E6:E183)</f>
        <v>2316</v>
      </c>
      <c r="F184" s="11">
        <f>SUM(F6:F183)</f>
        <v>40</v>
      </c>
      <c r="G184" s="11">
        <f>SUM(G6:G183)</f>
        <v>41</v>
      </c>
      <c r="H184" s="11">
        <f>SUM(H6:H183)</f>
        <v>43</v>
      </c>
      <c r="I184" s="9">
        <f>SUM(I5:I183)</f>
        <v>56</v>
      </c>
      <c r="J184" s="9">
        <f>SUM(J5:J183)</f>
        <v>55</v>
      </c>
      <c r="K184" s="9">
        <f>SUM(K5:K183)</f>
        <v>55</v>
      </c>
      <c r="L184" s="9">
        <f>SUM(L5:L183)</f>
        <v>55</v>
      </c>
      <c r="M184" s="9">
        <f>SUM(M5:M183)</f>
        <v>55</v>
      </c>
      <c r="N184" s="9">
        <f>SUM(N5:N183)</f>
        <v>55</v>
      </c>
      <c r="O184" s="9">
        <f>SUM(O5:O183)</f>
        <v>55</v>
      </c>
      <c r="P184" s="9">
        <f>SUM(P5:P183)</f>
        <v>55</v>
      </c>
      <c r="Q184" s="9">
        <f>SUM(Q5:Q183)</f>
        <v>55</v>
      </c>
      <c r="R184" s="9">
        <f>SUM(R5:R183)</f>
        <v>56</v>
      </c>
      <c r="S184" s="9">
        <f>SUM(S5:S183)</f>
        <v>55</v>
      </c>
      <c r="T184" s="9">
        <f>SUM(T5:T183)</f>
        <v>55</v>
      </c>
      <c r="U184" s="9">
        <f>SUM(U5:U183)</f>
        <v>56</v>
      </c>
      <c r="V184" s="9">
        <f>SUM(V5:V183)</f>
        <v>55</v>
      </c>
      <c r="W184" s="9">
        <f>SUM(W5:W183)</f>
        <v>55</v>
      </c>
      <c r="X184" s="9">
        <f>SUM(X5:X183)</f>
        <v>55</v>
      </c>
      <c r="Y184" s="9">
        <f>SUM(Y5:Y183)</f>
        <v>55</v>
      </c>
      <c r="Z184" s="9">
        <f>SUM(Z5:Z183)</f>
        <v>55</v>
      </c>
      <c r="AA184" s="9">
        <f>SUM(AA5:AA183)</f>
        <v>55</v>
      </c>
      <c r="AB184" s="9">
        <f>SUM(AB5:AB183)</f>
        <v>55</v>
      </c>
      <c r="AC184" s="9">
        <f>SUM(AC5:AC183)</f>
        <v>55</v>
      </c>
      <c r="AD184" s="9">
        <f>SUM(AD5:AD183)</f>
        <v>55</v>
      </c>
      <c r="AE184" s="9">
        <f>SUM(AE5:AE183)</f>
        <v>55</v>
      </c>
      <c r="AF184" s="9">
        <f>SUM(AF5:AF183)</f>
        <v>55</v>
      </c>
      <c r="AG184" s="9">
        <f>SUM(AG5:AG183)</f>
        <v>55</v>
      </c>
      <c r="AH184" s="9">
        <f>SUM(AH5:AH183)</f>
        <v>55</v>
      </c>
      <c r="AI184" s="9">
        <f>SUM(AI5:AI183)</f>
        <v>55</v>
      </c>
      <c r="AJ184" s="9">
        <f>SUM(AJ5:AJ183)</f>
        <v>55</v>
      </c>
      <c r="AK184" s="9">
        <f>SUM(AK5:AK183)</f>
        <v>55</v>
      </c>
      <c r="AL184" s="9">
        <f>SUM(AL5:AL183)</f>
        <v>55</v>
      </c>
      <c r="AM184" s="9">
        <f>SUM(AM5:AM183)</f>
        <v>55</v>
      </c>
      <c r="AN184" s="9">
        <f>SUM(AN5:AN183)</f>
        <v>55</v>
      </c>
      <c r="AO184" s="9">
        <f>SUM(AO5:AO183)</f>
        <v>55</v>
      </c>
      <c r="AP184" s="9">
        <f>SUM(AP5:AP183)</f>
        <v>55</v>
      </c>
      <c r="AQ184" s="9">
        <f>SUM(AQ5:AQ183)</f>
        <v>55</v>
      </c>
      <c r="AR184" s="9">
        <f>SUM(AR5:AR183)</f>
        <v>55</v>
      </c>
      <c r="AS184" s="9">
        <f>SUM(AS5:AS183)</f>
        <v>55</v>
      </c>
      <c r="AT184" s="9">
        <f>SUM(AT5:AT183)</f>
        <v>55</v>
      </c>
      <c r="AU184" s="9">
        <f>SUM(AU5:AU183)</f>
        <v>55</v>
      </c>
      <c r="AV184" s="9">
        <f>SUM(AV5:AV183)</f>
        <v>55</v>
      </c>
      <c r="AW184" s="9">
        <f>SUM(AW5:AW183)</f>
        <v>55</v>
      </c>
      <c r="AX184" s="9">
        <f>SUM(AX5:AX183)</f>
        <v>55</v>
      </c>
      <c r="AY184" s="9">
        <f>SUM(AY5:AY183)</f>
        <v>55</v>
      </c>
      <c r="AZ184" s="9">
        <f>SUM(AZ5:AZ183)</f>
        <v>55</v>
      </c>
      <c r="BA184" s="9">
        <f>SUM(BA5:BA183)</f>
        <v>0</v>
      </c>
      <c r="BB184" s="9">
        <f>SUM(BB5:BB183)</f>
        <v>0</v>
      </c>
    </row>
    <row r="185" spans="1:54" x14ac:dyDescent="0.2">
      <c r="I185" s="10" t="s">
        <v>237</v>
      </c>
      <c r="R185" s="10" t="s">
        <v>237</v>
      </c>
      <c r="U185" s="10" t="s">
        <v>237</v>
      </c>
    </row>
  </sheetData>
  <sortState xmlns:xlrd2="http://schemas.microsoft.com/office/spreadsheetml/2017/richdata2" ref="A4:BB183">
    <sortCondition descending="1" ref="E4:E183"/>
    <sortCondition descending="1" ref="F4:F183"/>
    <sortCondition descending="1" ref="G4:G183"/>
    <sortCondition descending="1" ref="H4:H18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Blomseth, Stein</cp:lastModifiedBy>
  <dcterms:created xsi:type="dcterms:W3CDTF">2016-07-06T00:58:50Z</dcterms:created>
  <dcterms:modified xsi:type="dcterms:W3CDTF">2025-05-11T13:48:37Z</dcterms:modified>
</cp:coreProperties>
</file>