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drettsforbundet-my.sharepoint.com/personal/stein_blomseth_orientering_no/Documents/NOF/Adelskalendre/2025/Ski-O/"/>
    </mc:Choice>
  </mc:AlternateContent>
  <xr:revisionPtr revIDLastSave="83" documentId="8_{7EE4C202-1AB4-445F-BF47-C44E09D7C162}" xr6:coauthVersionLast="47" xr6:coauthVersionMax="47" xr10:uidLastSave="{BAD66882-DBFE-4F78-8E69-899061BB4964}"/>
  <bookViews>
    <workbookView xWindow="-110" yWindow="-110" windowWidth="19420" windowHeight="10420" xr2:uid="{00000000-000D-0000-FFFF-FFFF00000000}"/>
  </bookViews>
  <sheets>
    <sheet name="Ark1" sheetId="1" r:id="rId1"/>
    <sheet name="Ark2" sheetId="2" r:id="rId2"/>
  </sheets>
  <definedNames>
    <definedName name="_xlnm.Print_Titles" localSheetId="0">'Ark1'!$B:$D,'Ark1'!$1:$5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7" i="1" l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A6" i="1"/>
  <c r="A8" i="1"/>
  <c r="A10" i="1"/>
  <c r="A9" i="1"/>
  <c r="A11" i="1"/>
  <c r="A12" i="1"/>
  <c r="A14" i="1"/>
  <c r="A15" i="1"/>
  <c r="A16" i="1"/>
  <c r="A17" i="1"/>
  <c r="A18" i="1"/>
  <c r="A19" i="1"/>
  <c r="A13" i="1"/>
  <c r="A20" i="1"/>
  <c r="A21" i="1"/>
  <c r="A22" i="1"/>
  <c r="A24" i="1"/>
  <c r="A26" i="1"/>
  <c r="A28" i="1"/>
  <c r="A29" i="1"/>
  <c r="A23" i="1"/>
  <c r="A25" i="1"/>
  <c r="A27" i="1"/>
  <c r="A30" i="1"/>
  <c r="A31" i="1"/>
  <c r="A7" i="1"/>
  <c r="H30" i="1"/>
  <c r="G30" i="1"/>
  <c r="F30" i="1"/>
  <c r="E30" i="1"/>
  <c r="H27" i="1"/>
  <c r="G27" i="1"/>
  <c r="F27" i="1"/>
  <c r="E27" i="1"/>
  <c r="H25" i="1"/>
  <c r="G25" i="1"/>
  <c r="F25" i="1"/>
  <c r="E25" i="1"/>
  <c r="H23" i="1"/>
  <c r="G23" i="1"/>
  <c r="F23" i="1"/>
  <c r="E23" i="1"/>
  <c r="H29" i="1"/>
  <c r="G29" i="1"/>
  <c r="F29" i="1"/>
  <c r="E29" i="1"/>
  <c r="H26" i="1"/>
  <c r="G26" i="1"/>
  <c r="F26" i="1"/>
  <c r="E26" i="1"/>
  <c r="H24" i="1"/>
  <c r="G24" i="1"/>
  <c r="F24" i="1"/>
  <c r="E24" i="1"/>
  <c r="H22" i="1"/>
  <c r="G22" i="1"/>
  <c r="F22" i="1"/>
  <c r="E22" i="1"/>
  <c r="H13" i="1"/>
  <c r="G13" i="1"/>
  <c r="F13" i="1"/>
  <c r="E13" i="1"/>
  <c r="E28" i="1" l="1"/>
  <c r="F28" i="1"/>
  <c r="G28" i="1"/>
  <c r="H28" i="1"/>
  <c r="E21" i="1"/>
  <c r="F21" i="1"/>
  <c r="G21" i="1"/>
  <c r="H21" i="1"/>
  <c r="H11" i="1"/>
  <c r="G11" i="1"/>
  <c r="F11" i="1"/>
  <c r="E11" i="1"/>
  <c r="H14" i="1"/>
  <c r="G14" i="1"/>
  <c r="F14" i="1"/>
  <c r="E14" i="1"/>
  <c r="H16" i="1"/>
  <c r="G16" i="1"/>
  <c r="F16" i="1"/>
  <c r="E16" i="1"/>
  <c r="H18" i="1"/>
  <c r="G18" i="1"/>
  <c r="F18" i="1"/>
  <c r="E18" i="1"/>
  <c r="H12" i="1"/>
  <c r="G12" i="1"/>
  <c r="F12" i="1"/>
  <c r="E12" i="1"/>
  <c r="J5" i="1"/>
  <c r="K5" i="1" s="1"/>
  <c r="L5" i="1" s="1"/>
  <c r="M5" i="1" s="1"/>
  <c r="N5" i="1" s="1"/>
  <c r="O5" i="1" s="1"/>
  <c r="P5" i="1" s="1"/>
  <c r="Q5" i="1" s="1"/>
  <c r="R5" i="1" s="1"/>
  <c r="H31" i="1" l="1"/>
  <c r="G31" i="1"/>
  <c r="F31" i="1"/>
  <c r="E31" i="1"/>
  <c r="H8" i="1"/>
  <c r="G8" i="1"/>
  <c r="F8" i="1"/>
  <c r="E8" i="1"/>
  <c r="H19" i="1"/>
  <c r="G19" i="1"/>
  <c r="F19" i="1"/>
  <c r="E19" i="1"/>
  <c r="H9" i="1"/>
  <c r="G9" i="1"/>
  <c r="F9" i="1"/>
  <c r="E9" i="1"/>
  <c r="H20" i="1"/>
  <c r="G20" i="1"/>
  <c r="F20" i="1"/>
  <c r="E20" i="1"/>
  <c r="H17" i="1"/>
  <c r="G17" i="1"/>
  <c r="F17" i="1"/>
  <c r="E17" i="1"/>
  <c r="H10" i="1"/>
  <c r="G10" i="1"/>
  <c r="F10" i="1"/>
  <c r="E10" i="1"/>
  <c r="H15" i="1"/>
  <c r="G15" i="1"/>
  <c r="F15" i="1"/>
  <c r="E15" i="1"/>
  <c r="H7" i="1"/>
  <c r="G7" i="1"/>
  <c r="F7" i="1"/>
  <c r="E7" i="1"/>
  <c r="H6" i="1"/>
  <c r="G6" i="1"/>
  <c r="F6" i="1"/>
  <c r="E6" i="1"/>
  <c r="B6" i="1" l="1"/>
  <c r="R32" i="1"/>
  <c r="Q32" i="1"/>
  <c r="P32" i="1"/>
  <c r="O32" i="1"/>
  <c r="N32" i="1"/>
  <c r="M32" i="1"/>
  <c r="L32" i="1"/>
  <c r="K32" i="1"/>
  <c r="J32" i="1"/>
  <c r="I32" i="1"/>
  <c r="E32" i="1" l="1"/>
  <c r="F32" i="1"/>
  <c r="G32" i="1"/>
  <c r="H32" i="1"/>
</calcChain>
</file>

<file path=xl/sharedStrings.xml><?xml version="1.0" encoding="utf-8"?>
<sst xmlns="http://schemas.openxmlformats.org/spreadsheetml/2006/main" count="63" uniqueCount="52">
  <si>
    <t>(1.pl.=10 p, 2.pl.=9 p osv.)</t>
  </si>
  <si>
    <t>Antall</t>
  </si>
  <si>
    <t>Totalt</t>
  </si>
  <si>
    <t>gull</t>
  </si>
  <si>
    <t>sølv</t>
  </si>
  <si>
    <t>bronse</t>
  </si>
  <si>
    <t>Asker SK</t>
  </si>
  <si>
    <t>Valborg Madslien</t>
  </si>
  <si>
    <t>Lillehammer OL</t>
  </si>
  <si>
    <t>Nydalens SK</t>
  </si>
  <si>
    <t>Anna Ulvensøen</t>
  </si>
  <si>
    <t>Løten OL</t>
  </si>
  <si>
    <t>Evine Westli Andersen</t>
  </si>
  <si>
    <t>Synne Strand</t>
  </si>
  <si>
    <t>Lardal OL</t>
  </si>
  <si>
    <t>Marit Melby Jacobsen</t>
  </si>
  <si>
    <t>Ane Sofie Krogh</t>
  </si>
  <si>
    <t>Oppsal Orientering</t>
  </si>
  <si>
    <t>Kristin Melby Jacobsen</t>
  </si>
  <si>
    <t>Kristine Kravdal</t>
  </si>
  <si>
    <t>Gjø-Vard OL</t>
  </si>
  <si>
    <t>Idunn Strand</t>
  </si>
  <si>
    <t>IL BUL-Tromsø</t>
  </si>
  <si>
    <t>Jenny Baklid</t>
  </si>
  <si>
    <t>Konnerud IL</t>
  </si>
  <si>
    <t>Maren Jansson Haverstad</t>
  </si>
  <si>
    <t>Lierbygda OL/NTNUI</t>
  </si>
  <si>
    <t>Zsuzsa Fey</t>
  </si>
  <si>
    <t>IL Tyrving, Asker SK</t>
  </si>
  <si>
    <t>ok</t>
  </si>
  <si>
    <t>Marlin Haavengen</t>
  </si>
  <si>
    <t>Kongsberg OL</t>
  </si>
  <si>
    <t>Åsne Haavengen</t>
  </si>
  <si>
    <t>Tilla Farnes Hennum</t>
  </si>
  <si>
    <t>Lierbygda OL</t>
  </si>
  <si>
    <t>Emilie Westli Andersen</t>
  </si>
  <si>
    <t>Birgit Dorthea Kleppa Madslien</t>
  </si>
  <si>
    <t>Lillehammer OK</t>
  </si>
  <si>
    <t>Frida Haugskott</t>
  </si>
  <si>
    <t>OL Trollelg</t>
  </si>
  <si>
    <t>Ragnhild Mathea Helmersen</t>
  </si>
  <si>
    <t>Fet OL</t>
  </si>
  <si>
    <t>Kristin Brekke</t>
  </si>
  <si>
    <t>NTNUI</t>
  </si>
  <si>
    <t>Ingeborg Rognstad</t>
  </si>
  <si>
    <t>Hadeland OL</t>
  </si>
  <si>
    <t>NM ski-o sprint 2021-2025</t>
  </si>
  <si>
    <t>Doris Kudre</t>
  </si>
  <si>
    <t>Kaja Winsnes Nordhagen</t>
  </si>
  <si>
    <t>Anette Juveli</t>
  </si>
  <si>
    <t>Ingrid Gulbrandsen</t>
  </si>
  <si>
    <t>Tyrving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</si>
</sst>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4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64" fontId="2" fillId="0" borderId="0" xfId="0" applyNumberFormat="1" applyFon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 applyProtection="1">
      <alignment horizontal="center"/>
      <protection locked="0"/>
    </xf>
    <xf numFmtId="164" fontId="2" fillId="2" borderId="0" xfId="0" applyNumberFormat="1" applyFont="1" applyFill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164" fontId="2" fillId="0" borderId="0" xfId="0" applyNumberFormat="1" applyFont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 applyProtection="1">
      <alignment horizontal="center"/>
      <protection locked="0"/>
    </xf>
    <xf numFmtId="164" fontId="1" fillId="0" borderId="0" xfId="0" applyNumberFormat="1" applyFo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/>
    <xf numFmtId="164" fontId="2" fillId="0" borderId="1" xfId="0" applyNumberFormat="1" applyFont="1" applyBorder="1" applyAlignment="1" applyProtection="1">
      <alignment horizontal="center"/>
      <protection locked="0"/>
    </xf>
    <xf numFmtId="0" fontId="2" fillId="0" borderId="0" xfId="0" applyFont="1"/>
    <xf numFmtId="164" fontId="1" fillId="0" borderId="1" xfId="0" applyNumberFormat="1" applyFont="1" applyBorder="1" applyAlignment="1" applyProtection="1">
      <alignment horizontal="left"/>
      <protection locked="0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3"/>
  <sheetViews>
    <sheetView showZeros="0" tabSelected="1" zoomScale="115" zoomScaleNormal="115" workbookViewId="0">
      <pane xSplit="8" ySplit="5" topLeftCell="I6" activePane="bottomRight" state="frozen"/>
      <selection pane="topRight" activeCell="H1" sqref="H1"/>
      <selection pane="bottomLeft" activeCell="A6" sqref="A6"/>
      <selection pane="bottomRight" activeCell="B1" sqref="B1"/>
    </sheetView>
  </sheetViews>
  <sheetFormatPr baseColWidth="10" defaultColWidth="9.08984375" defaultRowHeight="10.5" x14ac:dyDescent="0.25"/>
  <cols>
    <col min="1" max="1" width="3.08984375" style="23" bestFit="1" customWidth="1"/>
    <col min="2" max="2" width="4.6328125" style="14" customWidth="1"/>
    <col min="3" max="3" width="21" style="13" customWidth="1"/>
    <col min="4" max="4" width="23.26953125" style="13" customWidth="1"/>
    <col min="5" max="8" width="5.7265625" style="13" customWidth="1"/>
    <col min="9" max="18" width="3.6328125" style="14" customWidth="1"/>
    <col min="19" max="16384" width="9.08984375" style="13"/>
  </cols>
  <sheetData>
    <row r="1" spans="1:18" x14ac:dyDescent="0.25">
      <c r="B1" s="5"/>
      <c r="C1" s="11" t="s">
        <v>46</v>
      </c>
      <c r="D1" s="12"/>
      <c r="I1" s="5"/>
    </row>
    <row r="2" spans="1:18" x14ac:dyDescent="0.25">
      <c r="C2" s="15" t="s">
        <v>0</v>
      </c>
      <c r="D2" s="12"/>
      <c r="I2" s="15"/>
    </row>
    <row r="3" spans="1:18" x14ac:dyDescent="0.25">
      <c r="C3" s="12"/>
      <c r="D3" s="12"/>
    </row>
    <row r="4" spans="1:18" x14ac:dyDescent="0.25">
      <c r="B4" s="2"/>
      <c r="C4" s="1"/>
      <c r="D4" s="1"/>
      <c r="E4" s="7"/>
      <c r="F4" s="6" t="s">
        <v>1</v>
      </c>
      <c r="G4" s="6" t="s">
        <v>1</v>
      </c>
      <c r="H4" s="6" t="s">
        <v>1</v>
      </c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s="16" customFormat="1" x14ac:dyDescent="0.25">
      <c r="A5" s="3"/>
      <c r="B5" s="5"/>
      <c r="C5" s="3"/>
      <c r="D5" s="3"/>
      <c r="E5" s="6" t="s">
        <v>2</v>
      </c>
      <c r="F5" s="6" t="s">
        <v>3</v>
      </c>
      <c r="G5" s="6" t="s">
        <v>4</v>
      </c>
      <c r="H5" s="6" t="s">
        <v>5</v>
      </c>
      <c r="I5" s="4">
        <v>21</v>
      </c>
      <c r="J5" s="4">
        <f>+I5+1</f>
        <v>22</v>
      </c>
      <c r="K5" s="4">
        <f>+J5+1</f>
        <v>23</v>
      </c>
      <c r="L5" s="4">
        <f>+K5+1</f>
        <v>24</v>
      </c>
      <c r="M5" s="4">
        <f>+L5+1</f>
        <v>25</v>
      </c>
      <c r="N5" s="4">
        <f>+M5+1</f>
        <v>26</v>
      </c>
      <c r="O5" s="4">
        <f>+N5+1</f>
        <v>27</v>
      </c>
      <c r="P5" s="4">
        <f>+O5+1</f>
        <v>28</v>
      </c>
      <c r="Q5" s="4">
        <f>+P5+1</f>
        <v>29</v>
      </c>
      <c r="R5" s="4">
        <f>+Q5+1</f>
        <v>30</v>
      </c>
    </row>
    <row r="6" spans="1:18" x14ac:dyDescent="0.25">
      <c r="A6" s="23" t="str">
        <f>IF(SUM(I6:L6)&lt;1,"NY"," ")</f>
        <v xml:space="preserve"> </v>
      </c>
      <c r="B6" s="22">
        <f>_xlfn.RANK.EQ(E6,$E$6:$E$31,0)</f>
        <v>1</v>
      </c>
      <c r="C6" s="10" t="s">
        <v>10</v>
      </c>
      <c r="D6" s="10" t="s">
        <v>9</v>
      </c>
      <c r="E6" s="20">
        <f>SUM(I6:R6)</f>
        <v>40</v>
      </c>
      <c r="F6" s="21">
        <f>COUNTIF(I6:R6,"=10")</f>
        <v>4</v>
      </c>
      <c r="G6" s="21">
        <f>COUNTIF(I6:R6,"=9")</f>
        <v>0</v>
      </c>
      <c r="H6" s="21">
        <f>COUNTIF(I6:R6,"=8")</f>
        <v>0</v>
      </c>
      <c r="I6" s="9">
        <v>10</v>
      </c>
      <c r="J6" s="9">
        <v>10</v>
      </c>
      <c r="K6" s="9">
        <v>10</v>
      </c>
      <c r="L6" s="17"/>
      <c r="M6" s="18">
        <v>10</v>
      </c>
      <c r="N6" s="18"/>
      <c r="O6" s="18"/>
      <c r="P6" s="18"/>
      <c r="Q6" s="18"/>
      <c r="R6" s="18"/>
    </row>
    <row r="7" spans="1:18" x14ac:dyDescent="0.25">
      <c r="A7" s="23" t="str">
        <f>IF(SUM(I7:L7)&lt;1,"NY"," ")</f>
        <v xml:space="preserve"> </v>
      </c>
      <c r="B7" s="22">
        <f t="shared" ref="B7:B31" si="0">_xlfn.RANK.EQ(E7,$E$6:$E$31,0)</f>
        <v>2</v>
      </c>
      <c r="C7" s="10" t="s">
        <v>12</v>
      </c>
      <c r="D7" s="10" t="s">
        <v>11</v>
      </c>
      <c r="E7" s="20">
        <f>SUM(I7:R7)</f>
        <v>39</v>
      </c>
      <c r="F7" s="21">
        <f>COUNTIF(I7:R7,"=10")</f>
        <v>0</v>
      </c>
      <c r="G7" s="21">
        <f>COUNTIF(I7:R7,"=9")</f>
        <v>1</v>
      </c>
      <c r="H7" s="21">
        <f>COUNTIF(I7:R7,"=8")</f>
        <v>2</v>
      </c>
      <c r="I7" s="17">
        <v>9</v>
      </c>
      <c r="J7" s="17">
        <v>8</v>
      </c>
      <c r="K7" s="9">
        <v>7</v>
      </c>
      <c r="L7" s="9">
        <v>8</v>
      </c>
      <c r="M7" s="18">
        <v>7</v>
      </c>
      <c r="N7" s="18"/>
      <c r="O7" s="18"/>
      <c r="P7" s="18"/>
      <c r="Q7" s="18"/>
      <c r="R7" s="18"/>
    </row>
    <row r="8" spans="1:18" x14ac:dyDescent="0.25">
      <c r="A8" s="23" t="str">
        <f>IF(SUM(I8:L8)&lt;1,"NY"," ")</f>
        <v xml:space="preserve"> </v>
      </c>
      <c r="B8" s="22">
        <f t="shared" si="0"/>
        <v>3</v>
      </c>
      <c r="C8" s="8" t="s">
        <v>13</v>
      </c>
      <c r="D8" s="8" t="s">
        <v>6</v>
      </c>
      <c r="E8" s="20">
        <f>SUM(I8:R8)</f>
        <v>28</v>
      </c>
      <c r="F8" s="21">
        <f>COUNTIF(I8:R8,"=10")</f>
        <v>1</v>
      </c>
      <c r="G8" s="21">
        <f>COUNTIF(I8:R8,"=9")</f>
        <v>0</v>
      </c>
      <c r="H8" s="21">
        <f>COUNTIF(I8:R8,"=8")</f>
        <v>2</v>
      </c>
      <c r="I8" s="18">
        <v>2</v>
      </c>
      <c r="J8" s="18"/>
      <c r="K8" s="18">
        <v>8</v>
      </c>
      <c r="L8" s="18">
        <v>10</v>
      </c>
      <c r="M8" s="18">
        <v>8</v>
      </c>
      <c r="N8" s="18"/>
      <c r="O8" s="18"/>
      <c r="P8" s="18"/>
      <c r="Q8" s="18"/>
      <c r="R8" s="18"/>
    </row>
    <row r="9" spans="1:18" x14ac:dyDescent="0.25">
      <c r="A9" s="23" t="str">
        <f>IF(SUM(I9:L9)&lt;1,"NY"," ")</f>
        <v xml:space="preserve"> </v>
      </c>
      <c r="B9" s="22">
        <f t="shared" si="0"/>
        <v>3</v>
      </c>
      <c r="C9" s="10" t="s">
        <v>21</v>
      </c>
      <c r="D9" s="10" t="s">
        <v>22</v>
      </c>
      <c r="E9" s="20">
        <f>SUM(I9:R9)</f>
        <v>28</v>
      </c>
      <c r="F9" s="21">
        <f>COUNTIF(I9:R9,"=10")</f>
        <v>0</v>
      </c>
      <c r="G9" s="21">
        <f>COUNTIF(I9:R9,"=9")</f>
        <v>1</v>
      </c>
      <c r="H9" s="21">
        <f>COUNTIF(I9:R9,"=8")</f>
        <v>0</v>
      </c>
      <c r="I9" s="18">
        <v>3</v>
      </c>
      <c r="J9" s="18">
        <v>7</v>
      </c>
      <c r="K9" s="18">
        <v>3</v>
      </c>
      <c r="L9" s="18">
        <v>6</v>
      </c>
      <c r="M9" s="18">
        <v>9</v>
      </c>
      <c r="N9" s="18"/>
      <c r="O9" s="18"/>
      <c r="P9" s="18"/>
      <c r="Q9" s="18"/>
      <c r="R9" s="18"/>
    </row>
    <row r="10" spans="1:18" x14ac:dyDescent="0.25">
      <c r="A10" s="23" t="str">
        <f>IF(SUM(I10:L10)&lt;1,"NY"," ")</f>
        <v xml:space="preserve"> </v>
      </c>
      <c r="B10" s="22">
        <f t="shared" si="0"/>
        <v>5</v>
      </c>
      <c r="C10" s="10" t="s">
        <v>16</v>
      </c>
      <c r="D10" s="10" t="s">
        <v>17</v>
      </c>
      <c r="E10" s="20">
        <f>SUM(I10:R10)</f>
        <v>20</v>
      </c>
      <c r="F10" s="21">
        <f>COUNTIF(I10:R10,"=10")</f>
        <v>0</v>
      </c>
      <c r="G10" s="21">
        <f>COUNTIF(I10:R10,"=9")</f>
        <v>0</v>
      </c>
      <c r="H10" s="21">
        <f>COUNTIF(I10:R10,"=8")</f>
        <v>0</v>
      </c>
      <c r="I10" s="18">
        <v>7</v>
      </c>
      <c r="J10" s="18"/>
      <c r="K10" s="18">
        <v>6</v>
      </c>
      <c r="L10" s="18">
        <v>7</v>
      </c>
      <c r="M10" s="18"/>
      <c r="N10" s="18"/>
      <c r="O10" s="18"/>
      <c r="P10" s="18"/>
      <c r="Q10" s="18"/>
      <c r="R10" s="18"/>
    </row>
    <row r="11" spans="1:18" x14ac:dyDescent="0.25">
      <c r="A11" s="23" t="str">
        <f>IF(SUM(I11:L11)&lt;1,"NY"," ")</f>
        <v xml:space="preserve"> </v>
      </c>
      <c r="B11" s="22">
        <f t="shared" si="0"/>
        <v>6</v>
      </c>
      <c r="C11" s="24" t="s">
        <v>32</v>
      </c>
      <c r="D11" s="24" t="s">
        <v>31</v>
      </c>
      <c r="E11" s="20">
        <f>SUM(I11:R11)</f>
        <v>15</v>
      </c>
      <c r="F11" s="21">
        <f>COUNTIF(I11:R11,"=10")</f>
        <v>0</v>
      </c>
      <c r="G11" s="21">
        <f>COUNTIF(I11:R11,"=9")</f>
        <v>1</v>
      </c>
      <c r="H11" s="21">
        <f>COUNTIF(I11:R11,"=8")</f>
        <v>0</v>
      </c>
      <c r="I11" s="18"/>
      <c r="J11" s="18"/>
      <c r="K11" s="18">
        <v>6</v>
      </c>
      <c r="L11" s="18">
        <v>9</v>
      </c>
      <c r="M11" s="18"/>
      <c r="N11" s="18"/>
      <c r="O11" s="18"/>
      <c r="P11" s="18"/>
      <c r="Q11" s="18"/>
      <c r="R11" s="18"/>
    </row>
    <row r="12" spans="1:18" x14ac:dyDescent="0.25">
      <c r="A12" s="23" t="str">
        <f>IF(SUM(I12:L12)&lt;1,"NY"," ")</f>
        <v xml:space="preserve"> </v>
      </c>
      <c r="B12" s="22">
        <f t="shared" si="0"/>
        <v>6</v>
      </c>
      <c r="C12" s="24" t="s">
        <v>23</v>
      </c>
      <c r="D12" s="24" t="s">
        <v>24</v>
      </c>
      <c r="E12" s="20">
        <f>SUM(I12:R12)</f>
        <v>15</v>
      </c>
      <c r="F12" s="21">
        <f>COUNTIF(I12:R12,"=10")</f>
        <v>0</v>
      </c>
      <c r="G12" s="21">
        <f>COUNTIF(I12:R12,"=9")</f>
        <v>1</v>
      </c>
      <c r="H12" s="21">
        <f>COUNTIF(I12:R12,"=8")</f>
        <v>0</v>
      </c>
      <c r="I12" s="18"/>
      <c r="J12" s="18">
        <v>9</v>
      </c>
      <c r="K12" s="18"/>
      <c r="L12" s="18"/>
      <c r="M12" s="18">
        <v>6</v>
      </c>
      <c r="N12" s="18"/>
      <c r="O12" s="18"/>
      <c r="P12" s="18"/>
      <c r="Q12" s="18"/>
      <c r="R12" s="18"/>
    </row>
    <row r="13" spans="1:18" x14ac:dyDescent="0.25">
      <c r="A13" s="23" t="str">
        <f>IF(SUM(I13:L13)&lt;1,"NY"," ")</f>
        <v xml:space="preserve"> </v>
      </c>
      <c r="B13" s="22">
        <f t="shared" si="0"/>
        <v>8</v>
      </c>
      <c r="C13" s="24" t="s">
        <v>36</v>
      </c>
      <c r="D13" s="24" t="s">
        <v>37</v>
      </c>
      <c r="E13" s="20">
        <f>SUM(I13:R13)</f>
        <v>10</v>
      </c>
      <c r="F13" s="21">
        <f>COUNTIF(I13:R13,"=10")</f>
        <v>0</v>
      </c>
      <c r="G13" s="21">
        <f>COUNTIF(I13:R13,"=9")</f>
        <v>0</v>
      </c>
      <c r="H13" s="21">
        <f>COUNTIF(I13:R13,"=8")</f>
        <v>0</v>
      </c>
      <c r="I13" s="18"/>
      <c r="J13" s="18"/>
      <c r="K13" s="18"/>
      <c r="L13" s="18">
        <v>5</v>
      </c>
      <c r="M13" s="18">
        <v>5</v>
      </c>
      <c r="N13" s="18"/>
      <c r="O13" s="18"/>
      <c r="P13" s="18"/>
      <c r="Q13" s="18"/>
      <c r="R13" s="18"/>
    </row>
    <row r="14" spans="1:18" x14ac:dyDescent="0.25">
      <c r="A14" s="23" t="str">
        <f>IF(SUM(I14:L14)&lt;1,"NY"," ")</f>
        <v xml:space="preserve"> </v>
      </c>
      <c r="B14" s="22">
        <f t="shared" si="0"/>
        <v>9</v>
      </c>
      <c r="C14" s="10" t="s">
        <v>30</v>
      </c>
      <c r="D14" s="10" t="s">
        <v>31</v>
      </c>
      <c r="E14" s="20">
        <f>SUM(I14:R14)</f>
        <v>9</v>
      </c>
      <c r="F14" s="21">
        <f>COUNTIF(I14:R14,"=10")</f>
        <v>0</v>
      </c>
      <c r="G14" s="21">
        <f>COUNTIF(I14:R14,"=9")</f>
        <v>1</v>
      </c>
      <c r="H14" s="21">
        <f>COUNTIF(I14:R14,"=8")</f>
        <v>0</v>
      </c>
      <c r="I14" s="18"/>
      <c r="J14" s="18"/>
      <c r="K14" s="18">
        <v>9</v>
      </c>
      <c r="L14" s="18"/>
      <c r="M14" s="18"/>
      <c r="N14" s="18"/>
      <c r="O14" s="18"/>
      <c r="P14" s="18"/>
      <c r="Q14" s="18"/>
      <c r="R14" s="18"/>
    </row>
    <row r="15" spans="1:18" x14ac:dyDescent="0.25">
      <c r="A15" s="23" t="str">
        <f>IF(SUM(I15:L15)&lt;1,"NY"," ")</f>
        <v xml:space="preserve"> </v>
      </c>
      <c r="B15" s="22">
        <f t="shared" si="0"/>
        <v>10</v>
      </c>
      <c r="C15" s="8" t="s">
        <v>7</v>
      </c>
      <c r="D15" s="8" t="s">
        <v>8</v>
      </c>
      <c r="E15" s="20">
        <f>SUM(I15:R15)</f>
        <v>8</v>
      </c>
      <c r="F15" s="21">
        <f>COUNTIF(I15:R15,"=10")</f>
        <v>0</v>
      </c>
      <c r="G15" s="21">
        <f>COUNTIF(I15:R15,"=9")</f>
        <v>0</v>
      </c>
      <c r="H15" s="21">
        <f>COUNTIF(I15:R15,"=8")</f>
        <v>1</v>
      </c>
      <c r="I15" s="9">
        <v>8</v>
      </c>
      <c r="J15" s="9"/>
      <c r="K15" s="9"/>
      <c r="L15" s="9"/>
      <c r="M15" s="18"/>
      <c r="N15" s="18"/>
      <c r="O15" s="18"/>
      <c r="P15" s="18"/>
      <c r="Q15" s="18"/>
      <c r="R15" s="18"/>
    </row>
    <row r="16" spans="1:18" x14ac:dyDescent="0.25">
      <c r="A16" s="23" t="str">
        <f>IF(SUM(I16:L16)&lt;1,"NY"," ")</f>
        <v xml:space="preserve"> </v>
      </c>
      <c r="B16" s="22">
        <f t="shared" si="0"/>
        <v>11</v>
      </c>
      <c r="C16" s="25" t="s">
        <v>27</v>
      </c>
      <c r="D16" s="25" t="s">
        <v>28</v>
      </c>
      <c r="E16" s="20">
        <f>SUM(I16:R16)</f>
        <v>7</v>
      </c>
      <c r="F16" s="21">
        <f>COUNTIF(I16:R16,"=10")</f>
        <v>0</v>
      </c>
      <c r="G16" s="21">
        <f>COUNTIF(I16:R16,"=9")</f>
        <v>0</v>
      </c>
      <c r="H16" s="21">
        <f>COUNTIF(I16:R16,"=8")</f>
        <v>0</v>
      </c>
      <c r="I16" s="18"/>
      <c r="J16" s="18">
        <v>5</v>
      </c>
      <c r="K16" s="18">
        <v>2</v>
      </c>
      <c r="L16" s="18"/>
      <c r="M16" s="18"/>
      <c r="N16" s="18"/>
      <c r="O16" s="18"/>
      <c r="P16" s="18"/>
      <c r="Q16" s="18"/>
      <c r="R16" s="18"/>
    </row>
    <row r="17" spans="1:18" x14ac:dyDescent="0.25">
      <c r="A17" s="23" t="str">
        <f>IF(SUM(I17:L17)&lt;1,"NY"," ")</f>
        <v xml:space="preserve"> </v>
      </c>
      <c r="B17" s="22">
        <f t="shared" si="0"/>
        <v>12</v>
      </c>
      <c r="C17" s="10" t="s">
        <v>19</v>
      </c>
      <c r="D17" s="10" t="s">
        <v>20</v>
      </c>
      <c r="E17" s="20">
        <f>SUM(I17:R17)</f>
        <v>6</v>
      </c>
      <c r="F17" s="21">
        <f>COUNTIF(I17:R17,"=10")</f>
        <v>0</v>
      </c>
      <c r="G17" s="21">
        <f>COUNTIF(I17:R17,"=9")</f>
        <v>0</v>
      </c>
      <c r="H17" s="21">
        <f>COUNTIF(I17:R17,"=8")</f>
        <v>0</v>
      </c>
      <c r="I17" s="18">
        <v>6</v>
      </c>
      <c r="J17" s="18"/>
      <c r="K17" s="18"/>
      <c r="L17" s="18"/>
      <c r="M17" s="18"/>
      <c r="N17" s="18"/>
      <c r="O17" s="18"/>
      <c r="P17" s="18"/>
      <c r="Q17" s="18"/>
      <c r="R17" s="18"/>
    </row>
    <row r="18" spans="1:18" x14ac:dyDescent="0.25">
      <c r="A18" s="23" t="str">
        <f>IF(SUM(I18:L18)&lt;1,"NY"," ")</f>
        <v xml:space="preserve"> </v>
      </c>
      <c r="B18" s="22">
        <f t="shared" si="0"/>
        <v>12</v>
      </c>
      <c r="C18" s="25" t="s">
        <v>25</v>
      </c>
      <c r="D18" s="25" t="s">
        <v>26</v>
      </c>
      <c r="E18" s="20">
        <f>SUM(I18:R18)</f>
        <v>6</v>
      </c>
      <c r="F18" s="21">
        <f>COUNTIF(I18:R18,"=10")</f>
        <v>0</v>
      </c>
      <c r="G18" s="21">
        <f>COUNTIF(I18:R18,"=9")</f>
        <v>0</v>
      </c>
      <c r="H18" s="21">
        <f>COUNTIF(I18:R18,"=8")</f>
        <v>0</v>
      </c>
      <c r="I18" s="18"/>
      <c r="J18" s="18">
        <v>6</v>
      </c>
      <c r="K18" s="18"/>
      <c r="L18" s="18"/>
      <c r="M18" s="18"/>
      <c r="N18" s="18"/>
      <c r="O18" s="18"/>
      <c r="P18" s="18"/>
      <c r="Q18" s="18"/>
      <c r="R18" s="18"/>
    </row>
    <row r="19" spans="1:18" x14ac:dyDescent="0.25">
      <c r="A19" s="23" t="str">
        <f>IF(SUM(I19:L19)&lt;1,"NY"," ")</f>
        <v xml:space="preserve"> </v>
      </c>
      <c r="B19" s="22">
        <f t="shared" si="0"/>
        <v>14</v>
      </c>
      <c r="C19" s="10" t="s">
        <v>18</v>
      </c>
      <c r="D19" s="10" t="s">
        <v>14</v>
      </c>
      <c r="E19" s="20">
        <f>SUM(I19:R19)</f>
        <v>5</v>
      </c>
      <c r="F19" s="21">
        <f>COUNTIF(I19:R19,"=10")</f>
        <v>0</v>
      </c>
      <c r="G19" s="21">
        <f>COUNTIF(I19:R19,"=9")</f>
        <v>0</v>
      </c>
      <c r="H19" s="21">
        <f>COUNTIF(I19:R19,"=8")</f>
        <v>0</v>
      </c>
      <c r="I19" s="18">
        <v>5</v>
      </c>
      <c r="J19" s="18"/>
      <c r="K19" s="18"/>
      <c r="L19" s="18"/>
      <c r="M19" s="18"/>
      <c r="N19" s="18"/>
      <c r="O19" s="18"/>
      <c r="P19" s="18"/>
      <c r="Q19" s="18"/>
      <c r="R19" s="18"/>
    </row>
    <row r="20" spans="1:18" x14ac:dyDescent="0.25">
      <c r="A20" s="23" t="str">
        <f>IF(SUM(I20:L20)&lt;1,"NY"," ")</f>
        <v xml:space="preserve"> </v>
      </c>
      <c r="B20" s="22">
        <f t="shared" si="0"/>
        <v>15</v>
      </c>
      <c r="C20" s="10" t="s">
        <v>15</v>
      </c>
      <c r="D20" s="10" t="s">
        <v>14</v>
      </c>
      <c r="E20" s="20">
        <f>SUM(I20:R20)</f>
        <v>4</v>
      </c>
      <c r="F20" s="21">
        <f>COUNTIF(I20:R20,"=10")</f>
        <v>0</v>
      </c>
      <c r="G20" s="21">
        <f>COUNTIF(I20:R20,"=9")</f>
        <v>0</v>
      </c>
      <c r="H20" s="21">
        <f>COUNTIF(I20:R20,"=8")</f>
        <v>0</v>
      </c>
      <c r="I20" s="18">
        <v>4</v>
      </c>
      <c r="J20" s="18"/>
      <c r="K20" s="18"/>
      <c r="L20" s="18"/>
      <c r="M20" s="18"/>
      <c r="N20" s="18"/>
      <c r="O20" s="18"/>
      <c r="P20" s="18"/>
      <c r="Q20" s="18"/>
      <c r="R20" s="18"/>
    </row>
    <row r="21" spans="1:18" x14ac:dyDescent="0.25">
      <c r="A21" s="23" t="str">
        <f>IF(SUM(I21:L21)&lt;1,"NY"," ")</f>
        <v xml:space="preserve"> </v>
      </c>
      <c r="B21" s="22">
        <f t="shared" si="0"/>
        <v>15</v>
      </c>
      <c r="C21" s="24" t="s">
        <v>33</v>
      </c>
      <c r="D21" s="24" t="s">
        <v>34</v>
      </c>
      <c r="E21" s="20">
        <f>SUM(I21:R21)</f>
        <v>4</v>
      </c>
      <c r="F21" s="21">
        <f>COUNTIF(I21:R21,"=10")</f>
        <v>0</v>
      </c>
      <c r="G21" s="21">
        <f>COUNTIF(I21:R21,"=9")</f>
        <v>0</v>
      </c>
      <c r="H21" s="21">
        <f>COUNTIF(I21:R21,"=8")</f>
        <v>0</v>
      </c>
      <c r="I21" s="18"/>
      <c r="J21" s="18"/>
      <c r="K21" s="18">
        <v>4</v>
      </c>
      <c r="L21" s="18"/>
      <c r="M21" s="18"/>
      <c r="N21" s="18"/>
      <c r="O21" s="18"/>
      <c r="P21" s="18"/>
      <c r="Q21" s="18"/>
      <c r="R21" s="18"/>
    </row>
    <row r="22" spans="1:18" x14ac:dyDescent="0.25">
      <c r="A22" s="23" t="str">
        <f>IF(SUM(I22:L22)&lt;1,"NY"," ")</f>
        <v xml:space="preserve"> </v>
      </c>
      <c r="B22" s="22">
        <f t="shared" si="0"/>
        <v>15</v>
      </c>
      <c r="C22" s="24" t="s">
        <v>38</v>
      </c>
      <c r="D22" s="24" t="s">
        <v>39</v>
      </c>
      <c r="E22" s="20">
        <f>SUM(I22:R22)</f>
        <v>4</v>
      </c>
      <c r="F22" s="21">
        <f>COUNTIF(I22:R22,"=10")</f>
        <v>0</v>
      </c>
      <c r="G22" s="21">
        <f>COUNTIF(I22:R22,"=9")</f>
        <v>0</v>
      </c>
      <c r="H22" s="21">
        <f>COUNTIF(I22:R22,"=8")</f>
        <v>0</v>
      </c>
      <c r="I22" s="18"/>
      <c r="J22" s="18"/>
      <c r="K22" s="18"/>
      <c r="L22" s="18">
        <v>4</v>
      </c>
      <c r="M22" s="18"/>
      <c r="N22" s="18"/>
      <c r="O22" s="18"/>
      <c r="P22" s="18"/>
      <c r="Q22" s="18"/>
      <c r="R22" s="18"/>
    </row>
    <row r="23" spans="1:18" x14ac:dyDescent="0.25">
      <c r="A23" s="23" t="str">
        <f>IF(SUM(I23:L23)&lt;1,"NY"," ")</f>
        <v>NY</v>
      </c>
      <c r="B23" s="22">
        <f t="shared" si="0"/>
        <v>15</v>
      </c>
      <c r="C23" s="25" t="s">
        <v>47</v>
      </c>
      <c r="D23" s="25" t="s">
        <v>9</v>
      </c>
      <c r="E23" s="20">
        <f>SUM(I23:R23)</f>
        <v>4</v>
      </c>
      <c r="F23" s="21">
        <f>COUNTIF(I23:R23,"=10")</f>
        <v>0</v>
      </c>
      <c r="G23" s="21">
        <f>COUNTIF(I23:R23,"=9")</f>
        <v>0</v>
      </c>
      <c r="H23" s="21">
        <f>COUNTIF(I23:R23,"=8")</f>
        <v>0</v>
      </c>
      <c r="I23" s="18"/>
      <c r="J23" s="18"/>
      <c r="K23" s="18"/>
      <c r="L23" s="18"/>
      <c r="M23" s="18">
        <v>4</v>
      </c>
      <c r="N23" s="18"/>
      <c r="O23" s="18"/>
      <c r="P23" s="18"/>
      <c r="Q23" s="18"/>
      <c r="R23" s="18"/>
    </row>
    <row r="24" spans="1:18" x14ac:dyDescent="0.25">
      <c r="A24" s="23" t="str">
        <f>IF(SUM(I24:L24)&lt;1,"NY"," ")</f>
        <v xml:space="preserve"> </v>
      </c>
      <c r="B24" s="22">
        <f t="shared" si="0"/>
        <v>19</v>
      </c>
      <c r="C24" s="10" t="s">
        <v>40</v>
      </c>
      <c r="D24" s="10" t="s">
        <v>41</v>
      </c>
      <c r="E24" s="20">
        <f>SUM(I24:R24)</f>
        <v>3</v>
      </c>
      <c r="F24" s="21">
        <f>COUNTIF(I24:R24,"=10")</f>
        <v>0</v>
      </c>
      <c r="G24" s="21">
        <f>COUNTIF(I24:R24,"=9")</f>
        <v>0</v>
      </c>
      <c r="H24" s="21">
        <f>COUNTIF(I24:R24,"=8")</f>
        <v>0</v>
      </c>
      <c r="I24" s="18"/>
      <c r="J24" s="18"/>
      <c r="K24" s="18"/>
      <c r="L24" s="18">
        <v>3</v>
      </c>
      <c r="M24" s="18"/>
      <c r="N24" s="18"/>
      <c r="O24" s="18"/>
      <c r="P24" s="18"/>
      <c r="Q24" s="18"/>
      <c r="R24" s="18"/>
    </row>
    <row r="25" spans="1:18" x14ac:dyDescent="0.25">
      <c r="A25" s="23" t="str">
        <f>IF(SUM(I25:L25)&lt;1,"NY"," ")</f>
        <v>NY</v>
      </c>
      <c r="B25" s="22">
        <f t="shared" si="0"/>
        <v>19</v>
      </c>
      <c r="C25" s="24" t="s">
        <v>48</v>
      </c>
      <c r="D25" s="24" t="s">
        <v>9</v>
      </c>
      <c r="E25" s="20">
        <f>SUM(I25:R25)</f>
        <v>3</v>
      </c>
      <c r="F25" s="21">
        <f>COUNTIF(I25:R25,"=10")</f>
        <v>0</v>
      </c>
      <c r="G25" s="21">
        <f>COUNTIF(I25:R25,"=9")</f>
        <v>0</v>
      </c>
      <c r="H25" s="21">
        <f>COUNTIF(I25:R25,"=8")</f>
        <v>0</v>
      </c>
      <c r="I25" s="18"/>
      <c r="J25" s="18"/>
      <c r="K25" s="18"/>
      <c r="L25" s="18"/>
      <c r="M25" s="18">
        <v>3</v>
      </c>
      <c r="N25" s="18"/>
      <c r="O25" s="18"/>
      <c r="P25" s="18"/>
      <c r="Q25" s="18"/>
      <c r="R25" s="18"/>
    </row>
    <row r="26" spans="1:18" x14ac:dyDescent="0.25">
      <c r="A26" s="23" t="str">
        <f>IF(SUM(I26:L26)&lt;1,"NY"," ")</f>
        <v xml:space="preserve"> </v>
      </c>
      <c r="B26" s="22">
        <f t="shared" si="0"/>
        <v>21</v>
      </c>
      <c r="C26" s="25" t="s">
        <v>42</v>
      </c>
      <c r="D26" s="25" t="s">
        <v>43</v>
      </c>
      <c r="E26" s="20">
        <f>SUM(I26:R26)</f>
        <v>2</v>
      </c>
      <c r="F26" s="21">
        <f>COUNTIF(I26:R26,"=10")</f>
        <v>0</v>
      </c>
      <c r="G26" s="21">
        <f>COUNTIF(I26:R26,"=9")</f>
        <v>0</v>
      </c>
      <c r="H26" s="21">
        <f>COUNTIF(I26:R26,"=8")</f>
        <v>0</v>
      </c>
      <c r="I26" s="18"/>
      <c r="J26" s="18"/>
      <c r="K26" s="18"/>
      <c r="L26" s="18">
        <v>2</v>
      </c>
      <c r="M26" s="18"/>
      <c r="N26" s="18"/>
      <c r="O26" s="18"/>
      <c r="P26" s="18"/>
      <c r="Q26" s="18"/>
      <c r="R26" s="18"/>
    </row>
    <row r="27" spans="1:18" x14ac:dyDescent="0.25">
      <c r="A27" s="23" t="str">
        <f>IF(SUM(I27:L27)&lt;1,"NY"," ")</f>
        <v>NY</v>
      </c>
      <c r="B27" s="22">
        <f t="shared" si="0"/>
        <v>21</v>
      </c>
      <c r="C27" s="25" t="s">
        <v>49</v>
      </c>
      <c r="D27" s="25" t="s">
        <v>24</v>
      </c>
      <c r="E27" s="20">
        <f>SUM(I27:R27)</f>
        <v>2</v>
      </c>
      <c r="F27" s="21">
        <f>COUNTIF(I27:R27,"=10")</f>
        <v>0</v>
      </c>
      <c r="G27" s="21">
        <f>COUNTIF(I27:R27,"=9")</f>
        <v>0</v>
      </c>
      <c r="H27" s="21">
        <f>COUNTIF(I27:R27,"=8")</f>
        <v>0</v>
      </c>
      <c r="I27" s="18"/>
      <c r="J27" s="18"/>
      <c r="K27" s="18"/>
      <c r="L27" s="18"/>
      <c r="M27" s="18">
        <v>2</v>
      </c>
      <c r="N27" s="18"/>
      <c r="O27" s="18"/>
      <c r="P27" s="18"/>
      <c r="Q27" s="18"/>
      <c r="R27" s="18"/>
    </row>
    <row r="28" spans="1:18" x14ac:dyDescent="0.25">
      <c r="A28" s="23" t="str">
        <f>IF(SUM(I28:L28)&lt;1,"NY"," ")</f>
        <v xml:space="preserve"> </v>
      </c>
      <c r="B28" s="22">
        <f t="shared" si="0"/>
        <v>23</v>
      </c>
      <c r="C28" s="24" t="s">
        <v>35</v>
      </c>
      <c r="D28" s="24" t="s">
        <v>11</v>
      </c>
      <c r="E28" s="20">
        <f>SUM(I28:R28)</f>
        <v>1</v>
      </c>
      <c r="F28" s="21">
        <f>COUNTIF(I28:R28,"=10")</f>
        <v>0</v>
      </c>
      <c r="G28" s="21">
        <f>COUNTIF(I28:R28,"=9")</f>
        <v>0</v>
      </c>
      <c r="H28" s="21">
        <f>COUNTIF(I28:R28,"=8")</f>
        <v>0</v>
      </c>
      <c r="I28" s="18"/>
      <c r="J28" s="18"/>
      <c r="K28" s="18">
        <v>1</v>
      </c>
      <c r="L28" s="18"/>
      <c r="M28" s="18"/>
      <c r="N28" s="18"/>
      <c r="O28" s="18"/>
      <c r="P28" s="18"/>
      <c r="Q28" s="18"/>
      <c r="R28" s="18"/>
    </row>
    <row r="29" spans="1:18" x14ac:dyDescent="0.25">
      <c r="A29" s="23" t="str">
        <f>IF(SUM(I29:L29)&lt;1,"NY"," ")</f>
        <v xml:space="preserve"> </v>
      </c>
      <c r="B29" s="22">
        <f t="shared" si="0"/>
        <v>23</v>
      </c>
      <c r="C29" s="24" t="s">
        <v>44</v>
      </c>
      <c r="D29" s="24" t="s">
        <v>45</v>
      </c>
      <c r="E29" s="20">
        <f>SUM(I29:R29)</f>
        <v>1</v>
      </c>
      <c r="F29" s="21">
        <f>COUNTIF(I29:R29,"=10")</f>
        <v>0</v>
      </c>
      <c r="G29" s="21">
        <f>COUNTIF(I29:R29,"=9")</f>
        <v>0</v>
      </c>
      <c r="H29" s="21">
        <f>COUNTIF(I29:R29,"=8")</f>
        <v>0</v>
      </c>
      <c r="I29" s="18"/>
      <c r="J29" s="18"/>
      <c r="K29" s="18"/>
      <c r="L29" s="18">
        <v>1</v>
      </c>
      <c r="M29" s="18"/>
      <c r="N29" s="18"/>
      <c r="O29" s="18"/>
      <c r="P29" s="18"/>
      <c r="Q29" s="18"/>
      <c r="R29" s="18"/>
    </row>
    <row r="30" spans="1:18" x14ac:dyDescent="0.25">
      <c r="A30" s="23" t="str">
        <f>IF(SUM(I30:L30)&lt;1,"NY"," ")</f>
        <v>NY</v>
      </c>
      <c r="B30" s="22">
        <f t="shared" si="0"/>
        <v>23</v>
      </c>
      <c r="C30" s="24" t="s">
        <v>50</v>
      </c>
      <c r="D30" s="24" t="s">
        <v>51</v>
      </c>
      <c r="E30" s="20">
        <f>SUM(I30:R30)</f>
        <v>1</v>
      </c>
      <c r="F30" s="21">
        <f>COUNTIF(I30:R30,"=10")</f>
        <v>0</v>
      </c>
      <c r="G30" s="21">
        <f>COUNTIF(I30:R30,"=9")</f>
        <v>0</v>
      </c>
      <c r="H30" s="21">
        <f>COUNTIF(I30:R30,"=8")</f>
        <v>0</v>
      </c>
      <c r="I30" s="18"/>
      <c r="J30" s="18"/>
      <c r="K30" s="18"/>
      <c r="L30" s="18"/>
      <c r="M30" s="18">
        <v>1</v>
      </c>
      <c r="N30" s="18"/>
      <c r="O30" s="18"/>
      <c r="P30" s="18"/>
      <c r="Q30" s="18"/>
      <c r="R30" s="18"/>
    </row>
    <row r="31" spans="1:18" x14ac:dyDescent="0.25">
      <c r="A31" s="23" t="str">
        <f>IF(SUM(I31:L31)&lt;1,"NY"," ")</f>
        <v xml:space="preserve"> </v>
      </c>
      <c r="B31" s="22">
        <f t="shared" si="0"/>
        <v>23</v>
      </c>
      <c r="C31" s="8" t="s">
        <v>7</v>
      </c>
      <c r="D31" s="8" t="s">
        <v>8</v>
      </c>
      <c r="E31" s="20">
        <f>SUM(I31:R31)</f>
        <v>1</v>
      </c>
      <c r="F31" s="21">
        <f>COUNTIF(I31:R31,"=10")</f>
        <v>0</v>
      </c>
      <c r="G31" s="21">
        <f>COUNTIF(I31:R31,"=9")</f>
        <v>0</v>
      </c>
      <c r="H31" s="21">
        <f>COUNTIF(I31:R31,"=8")</f>
        <v>0</v>
      </c>
      <c r="I31" s="17">
        <v>1</v>
      </c>
      <c r="J31" s="9"/>
      <c r="K31" s="9"/>
      <c r="L31" s="9"/>
      <c r="M31" s="18"/>
      <c r="N31" s="18"/>
      <c r="O31" s="18"/>
      <c r="P31" s="18"/>
      <c r="Q31" s="18"/>
      <c r="R31" s="18"/>
    </row>
    <row r="32" spans="1:18" x14ac:dyDescent="0.25">
      <c r="C32" s="12"/>
      <c r="D32" s="12"/>
      <c r="E32" s="19">
        <f t="shared" ref="E32:R32" si="1">SUM(E6:E31)</f>
        <v>266</v>
      </c>
      <c r="F32" s="19">
        <f t="shared" si="1"/>
        <v>5</v>
      </c>
      <c r="G32" s="19">
        <f t="shared" si="1"/>
        <v>5</v>
      </c>
      <c r="H32" s="19">
        <f t="shared" si="1"/>
        <v>5</v>
      </c>
      <c r="I32" s="19">
        <f t="shared" si="1"/>
        <v>55</v>
      </c>
      <c r="J32" s="19">
        <f t="shared" si="1"/>
        <v>45</v>
      </c>
      <c r="K32" s="19">
        <f t="shared" si="1"/>
        <v>56</v>
      </c>
      <c r="L32" s="19">
        <f t="shared" si="1"/>
        <v>55</v>
      </c>
      <c r="M32" s="19">
        <f t="shared" si="1"/>
        <v>55</v>
      </c>
      <c r="N32" s="19">
        <f t="shared" si="1"/>
        <v>0</v>
      </c>
      <c r="O32" s="19">
        <f t="shared" si="1"/>
        <v>0</v>
      </c>
      <c r="P32" s="19">
        <f t="shared" si="1"/>
        <v>0</v>
      </c>
      <c r="Q32" s="19">
        <f t="shared" si="1"/>
        <v>0</v>
      </c>
      <c r="R32" s="19">
        <f t="shared" si="1"/>
        <v>0</v>
      </c>
    </row>
    <row r="33" spans="3:11" x14ac:dyDescent="0.25">
      <c r="C33" s="12"/>
      <c r="D33" s="12"/>
      <c r="J33" s="14" t="s">
        <v>29</v>
      </c>
      <c r="K33" s="14" t="s">
        <v>29</v>
      </c>
    </row>
  </sheetData>
  <sortState xmlns:xlrd2="http://schemas.microsoft.com/office/spreadsheetml/2017/richdata2" ref="A5:R31">
    <sortCondition descending="1" ref="E5:E31"/>
    <sortCondition descending="1" ref="F5:F31"/>
    <sortCondition descending="1" ref="G5:G31"/>
    <sortCondition descending="1" ref="H5:H31"/>
  </sortState>
  <phoneticPr fontId="1" type="noConversion"/>
  <printOptions gridLines="1" gridLinesSet="0"/>
  <pageMargins left="0.39370078740157483" right="0.39370078740157483" top="0.78740157480314965" bottom="0.51181102362204722" header="0.51181102362204722" footer="0.51181102362204722"/>
  <pageSetup paperSize="9" pageOrder="overThenDown" orientation="landscape" r:id="rId1"/>
  <headerFooter alignWithMargins="0">
    <oddHeader>&amp;L&amp;"Times New Roman,Kursiv"&amp;D&amp;C&amp;"Times New Roman,Kursiv"NM ski-o kortdistanse damer senior (1995-2006)&amp;R&amp;"Times New Roman,Kursiv"Side 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kumenter xmlns="cde08d12-3acb-4419-b123-1a219b3b844f">Adelskalenderen</Dokumenter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C98AB47FDD30C4AB47F791E9BD6A4A8" ma:contentTypeVersion="2" ma:contentTypeDescription="Opprett et nytt dokument." ma:contentTypeScope="" ma:versionID="5c487a95fbc4938d712c875571ade87f">
  <xsd:schema xmlns:xsd="http://www.w3.org/2001/XMLSchema" xmlns:xs="http://www.w3.org/2001/XMLSchema" xmlns:p="http://schemas.microsoft.com/office/2006/metadata/properties" xmlns:ns1="http://schemas.microsoft.com/sharepoint/v3" xmlns:ns2="cde08d12-3acb-4419-b123-1a219b3b844f" targetNamespace="http://schemas.microsoft.com/office/2006/metadata/properties" ma:root="true" ma:fieldsID="0205daf7f3c868ca1c67bfdae2f1f3ff" ns1:_="" ns2:_="">
    <xsd:import namespace="http://schemas.microsoft.com/sharepoint/v3"/>
    <xsd:import namespace="cde08d12-3acb-4419-b123-1a219b3b844f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Dokumenter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Planlagt startdato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Planlagt utløpsdato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e08d12-3acb-4419-b123-1a219b3b844f" elementFormDefault="qualified">
    <xsd:import namespace="http://schemas.microsoft.com/office/2006/documentManagement/types"/>
    <xsd:import namespace="http://schemas.microsoft.com/office/infopath/2007/PartnerControls"/>
    <xsd:element name="Dokumenter" ma:index="10" ma:displayName="Dokumenter" ma:default="Adelskalenderen" ma:format="Dropdown" ma:internalName="Dokumenter">
      <xsd:simpleType>
        <xsd:restriction base="dms:Choice">
          <xsd:enumeration value="Adelskalenderen"/>
          <xsd:enumeration value="Nasjonale mesterskap"/>
          <xsd:enumeration value="Nordisk mesterskap"/>
          <xsd:enumeration value="EM"/>
          <xsd:enumeration value="VM"/>
          <xsd:enumeration value="World Games"/>
          <xsd:enumeration value="VC"/>
          <xsd:enumeration value="NOFs merke"/>
          <xsd:enumeration value="O-Festivalen"/>
          <xsd:enumeration value="Norgescup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F9FC7D-8DF2-4469-8D8E-593099672796}">
  <ds:schemaRefs>
    <ds:schemaRef ds:uri="http://schemas.microsoft.com/office/2006/metadata/properties"/>
    <ds:schemaRef ds:uri="http://schemas.microsoft.com/office/infopath/2007/PartnerControls"/>
    <ds:schemaRef ds:uri="cde08d12-3acb-4419-b123-1a219b3b844f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0943EF92-E1CE-436B-AEA2-2C27917B5539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0435E680-48E4-4D29-B527-D845C25650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de08d12-3acb-4419-b123-1a219b3b84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197FDA79-0F8E-44C1-881B-3B7AA36722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Navngitte områder</vt:lpstr>
      </vt:variant>
      <vt:variant>
        <vt:i4>1</vt:i4>
      </vt:variant>
    </vt:vector>
  </HeadingPairs>
  <TitlesOfParts>
    <vt:vector size="3" baseType="lpstr">
      <vt:lpstr>Ark1</vt:lpstr>
      <vt:lpstr>Ark2</vt:lpstr>
      <vt:lpstr>'Ark1'!Utskriftstitler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Adelskalender ski-o kort D17-</dc:title>
  <dc:creator>Norges Idrettsforbund</dc:creator>
  <cp:lastModifiedBy>Blomseth, Stein</cp:lastModifiedBy>
  <cp:lastPrinted>2006-01-09T11:22:14Z</cp:lastPrinted>
  <dcterms:created xsi:type="dcterms:W3CDTF">2004-04-21T08:13:41Z</dcterms:created>
  <dcterms:modified xsi:type="dcterms:W3CDTF">2025-02-05T14:40:12Z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Dokument</vt:lpwstr>
  </property>
</Properties>
</file>