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stein_blomseth_orientering_no/Documents/NOF/Adelskalendre/2024/Orientering/"/>
    </mc:Choice>
  </mc:AlternateContent>
  <xr:revisionPtr revIDLastSave="176" documentId="8_{769FB6A3-4F49-4EE4-A840-1F6C0AB8BDF5}" xr6:coauthVersionLast="47" xr6:coauthVersionMax="47" xr10:uidLastSave="{1768053B-C017-4D17-9D45-81CD7EA4F745}"/>
  <bookViews>
    <workbookView xWindow="-110" yWindow="-110" windowWidth="19420" windowHeight="10420" activeTab="1" xr2:uid="{00000000-000D-0000-FFFF-FFFF00000000}"/>
  </bookViews>
  <sheets>
    <sheet name="ADELSKALENDER DAMER SAMMENLAGT" sheetId="2" r:id="rId1"/>
    <sheet name="NM_Dronning 2024" sheetId="8" r:id="rId2"/>
    <sheet name="Resultater 2024" sheetId="1" r:id="rId3"/>
    <sheet name="Pr 2023" sheetId="7" r:id="rId4"/>
    <sheet name="Ark1" sheetId="9" r:id="rId5"/>
  </sheets>
  <definedNames>
    <definedName name="_xlnm.Print_Titles" localSheetId="2">'Resultater 2024'!$A:$B,'Resultater 2024'!$1:$2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40" i="2" l="1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D444" i="2"/>
  <c r="A28" i="8"/>
  <c r="A27" i="8"/>
  <c r="A26" i="8"/>
  <c r="A25" i="8"/>
  <c r="A24" i="8"/>
  <c r="A23" i="8"/>
  <c r="A22" i="8"/>
  <c r="A21" i="8"/>
  <c r="A20" i="8"/>
  <c r="A19" i="8"/>
  <c r="A18" i="8"/>
  <c r="A17" i="8"/>
  <c r="A16" i="8"/>
  <c r="A15" i="8"/>
  <c r="A14" i="8"/>
  <c r="A13" i="8"/>
  <c r="A12" i="8"/>
  <c r="A11" i="8"/>
  <c r="A10" i="8"/>
  <c r="A9" i="8"/>
  <c r="A8" i="8"/>
  <c r="A7" i="8"/>
  <c r="A6" i="8"/>
  <c r="A5" i="8"/>
  <c r="G12" i="8" a="1"/>
  <c r="G12" i="8" s="1"/>
  <c r="F12" i="8" a="1"/>
  <c r="F12" i="8" s="1"/>
  <c r="E12" i="8" a="1"/>
  <c r="E12" i="8" s="1"/>
  <c r="D12" i="8" a="1"/>
  <c r="D12" i="8" s="1"/>
  <c r="G15" i="8" a="1"/>
  <c r="G15" i="8" s="1"/>
  <c r="F15" i="8" a="1"/>
  <c r="F15" i="8" s="1"/>
  <c r="E15" i="8" a="1"/>
  <c r="E15" i="8" s="1"/>
  <c r="D15" i="8" a="1"/>
  <c r="D15" i="8" s="1"/>
  <c r="G28" i="8" a="1"/>
  <c r="G28" i="8" s="1"/>
  <c r="F28" i="8" a="1"/>
  <c r="F28" i="8" s="1"/>
  <c r="E28" i="8" a="1"/>
  <c r="E28" i="8" s="1"/>
  <c r="D28" i="8" a="1"/>
  <c r="D28" i="8" s="1"/>
  <c r="G27" i="8" a="1"/>
  <c r="G27" i="8" s="1"/>
  <c r="F27" i="8" a="1"/>
  <c r="F27" i="8" s="1"/>
  <c r="E27" i="8" a="1"/>
  <c r="E27" i="8" s="1"/>
  <c r="D27" i="8" a="1"/>
  <c r="D27" i="8" s="1"/>
  <c r="G25" i="8" a="1"/>
  <c r="G25" i="8" s="1"/>
  <c r="F25" i="8" a="1"/>
  <c r="F25" i="8" s="1"/>
  <c r="E25" i="8" a="1"/>
  <c r="E25" i="8" s="1"/>
  <c r="D25" i="8" a="1"/>
  <c r="D25" i="8" s="1"/>
  <c r="G24" i="8" a="1"/>
  <c r="G24" i="8" s="1"/>
  <c r="F24" i="8" a="1"/>
  <c r="F24" i="8" s="1"/>
  <c r="E24" i="8" a="1"/>
  <c r="E24" i="8" s="1"/>
  <c r="D24" i="8" a="1"/>
  <c r="D24" i="8" s="1"/>
  <c r="G21" i="8" a="1"/>
  <c r="G21" i="8" s="1"/>
  <c r="F21" i="8" a="1"/>
  <c r="F21" i="8" s="1"/>
  <c r="E21" i="8" a="1"/>
  <c r="E21" i="8" s="1"/>
  <c r="D21" i="8" a="1"/>
  <c r="D21" i="8" s="1"/>
  <c r="G19" i="8" a="1"/>
  <c r="G19" i="8" s="1"/>
  <c r="F19" i="8" a="1"/>
  <c r="F19" i="8" s="1"/>
  <c r="E19" i="8" a="1"/>
  <c r="E19" i="8" s="1"/>
  <c r="D19" i="8" a="1"/>
  <c r="D19" i="8" s="1"/>
  <c r="G13" i="8" a="1"/>
  <c r="G13" i="8" s="1"/>
  <c r="F13" i="8" a="1"/>
  <c r="F13" i="8" s="1"/>
  <c r="E13" i="8" a="1"/>
  <c r="E13" i="8" s="1"/>
  <c r="D13" i="8" a="1"/>
  <c r="D13" i="8" s="1"/>
  <c r="D439" i="2" a="1"/>
  <c r="D439" i="2" s="1"/>
  <c r="E439" i="2" a="1"/>
  <c r="E439" i="2" s="1"/>
  <c r="F439" i="2" a="1"/>
  <c r="F439" i="2" s="1"/>
  <c r="G439" i="2" a="1"/>
  <c r="G439" i="2" s="1"/>
  <c r="G401" i="2" a="1"/>
  <c r="G401" i="2" s="1"/>
  <c r="F401" i="2" a="1"/>
  <c r="F401" i="2" s="1"/>
  <c r="E401" i="2" a="1"/>
  <c r="E401" i="2" s="1"/>
  <c r="D401" i="2" a="1"/>
  <c r="D401" i="2" s="1"/>
  <c r="G381" i="2" a="1"/>
  <c r="G381" i="2" s="1"/>
  <c r="F381" i="2" a="1"/>
  <c r="F381" i="2" s="1"/>
  <c r="E381" i="2" a="1"/>
  <c r="E381" i="2" s="1"/>
  <c r="D381" i="2" a="1"/>
  <c r="D381" i="2" s="1"/>
  <c r="G352" i="2" a="1"/>
  <c r="G352" i="2" s="1"/>
  <c r="F352" i="2" a="1"/>
  <c r="F352" i="2" s="1"/>
  <c r="E352" i="2" a="1"/>
  <c r="E352" i="2" s="1"/>
  <c r="D352" i="2" a="1"/>
  <c r="D352" i="2" s="1"/>
  <c r="G301" i="2" a="1"/>
  <c r="G301" i="2" s="1"/>
  <c r="F301" i="2" a="1"/>
  <c r="F301" i="2" s="1"/>
  <c r="E301" i="2" a="1"/>
  <c r="E301" i="2" s="1"/>
  <c r="D301" i="2" a="1"/>
  <c r="D301" i="2" s="1"/>
  <c r="G440" i="2" a="1"/>
  <c r="G440" i="2" s="1"/>
  <c r="F440" i="2" a="1"/>
  <c r="F440" i="2" s="1"/>
  <c r="E440" i="2" a="1"/>
  <c r="E440" i="2" s="1"/>
  <c r="D440" i="2" a="1"/>
  <c r="D440" i="2" s="1"/>
  <c r="D320" i="2" a="1"/>
  <c r="D320" i="2" s="1"/>
  <c r="E320" i="2" a="1"/>
  <c r="E320" i="2" s="1"/>
  <c r="F320" i="2" a="1"/>
  <c r="F320" i="2" s="1"/>
  <c r="G320" i="2" a="1"/>
  <c r="G320" i="2" s="1"/>
  <c r="D22" i="8" a="1"/>
  <c r="D22" i="8" s="1"/>
  <c r="E22" i="8" a="1"/>
  <c r="E22" i="8" s="1"/>
  <c r="F22" i="8" a="1"/>
  <c r="F22" i="8" s="1"/>
  <c r="G22" i="8" a="1"/>
  <c r="G22" i="8" s="1"/>
  <c r="D23" i="8" a="1"/>
  <c r="D23" i="8" s="1"/>
  <c r="E23" i="8" a="1"/>
  <c r="E23" i="8" s="1"/>
  <c r="F23" i="8" a="1"/>
  <c r="F23" i="8" s="1"/>
  <c r="G23" i="8" a="1"/>
  <c r="G23" i="8" s="1"/>
  <c r="D160" i="2" a="1"/>
  <c r="D160" i="2" s="1"/>
  <c r="E160" i="2" a="1"/>
  <c r="E160" i="2" s="1"/>
  <c r="F160" i="2" a="1"/>
  <c r="F160" i="2" s="1"/>
  <c r="G160" i="2" a="1"/>
  <c r="G160" i="2" s="1"/>
  <c r="D8" i="8" a="1"/>
  <c r="D8" i="8" s="1"/>
  <c r="E8" i="8" a="1"/>
  <c r="E8" i="8" s="1"/>
  <c r="F8" i="8" a="1"/>
  <c r="F8" i="8" s="1"/>
  <c r="G8" i="8" a="1"/>
  <c r="G8" i="8" s="1"/>
  <c r="D18" i="8" a="1"/>
  <c r="D18" i="8" s="1"/>
  <c r="E18" i="8" a="1"/>
  <c r="E18" i="8" s="1"/>
  <c r="F18" i="8" a="1"/>
  <c r="F18" i="8" s="1"/>
  <c r="G18" i="8" a="1"/>
  <c r="G18" i="8" s="1"/>
  <c r="G26" i="8" l="1" a="1"/>
  <c r="G26" i="8" s="1"/>
  <c r="F26" i="8" a="1"/>
  <c r="F26" i="8" s="1"/>
  <c r="E26" i="8" a="1"/>
  <c r="E26" i="8" s="1"/>
  <c r="D26" i="8" a="1"/>
  <c r="D26" i="8" s="1"/>
  <c r="G11" i="8" a="1"/>
  <c r="G11" i="8" s="1"/>
  <c r="F11" i="8" a="1"/>
  <c r="F11" i="8" s="1"/>
  <c r="E11" i="8" a="1"/>
  <c r="E11" i="8" s="1"/>
  <c r="D11" i="8" a="1"/>
  <c r="D11" i="8" s="1"/>
  <c r="G14" i="8" a="1"/>
  <c r="G14" i="8" s="1"/>
  <c r="F14" i="8" a="1"/>
  <c r="F14" i="8" s="1"/>
  <c r="E14" i="8" a="1"/>
  <c r="E14" i="8" s="1"/>
  <c r="D14" i="8" a="1"/>
  <c r="D14" i="8" s="1"/>
  <c r="G5" i="8" a="1"/>
  <c r="G5" i="8" s="1"/>
  <c r="F5" i="8" a="1"/>
  <c r="F5" i="8" s="1"/>
  <c r="E5" i="8" a="1"/>
  <c r="E5" i="8" s="1"/>
  <c r="D5" i="8" a="1"/>
  <c r="D5" i="8" s="1"/>
  <c r="G6" i="8" a="1"/>
  <c r="G6" i="8" s="1"/>
  <c r="F6" i="8" a="1"/>
  <c r="F6" i="8" s="1"/>
  <c r="E6" i="8" a="1"/>
  <c r="E6" i="8" s="1"/>
  <c r="D6" i="8" a="1"/>
  <c r="D6" i="8" s="1"/>
  <c r="G20" i="8" a="1"/>
  <c r="G20" i="8" s="1"/>
  <c r="F20" i="8" a="1"/>
  <c r="F20" i="8" s="1"/>
  <c r="E20" i="8" a="1"/>
  <c r="E20" i="8" s="1"/>
  <c r="D20" i="8" a="1"/>
  <c r="D20" i="8" s="1"/>
  <c r="G17" i="8" l="1" a="1"/>
  <c r="G17" i="8" s="1"/>
  <c r="F17" i="8" a="1"/>
  <c r="F17" i="8" s="1"/>
  <c r="E17" i="8" a="1"/>
  <c r="E17" i="8" s="1"/>
  <c r="D17" i="8" a="1"/>
  <c r="D17" i="8" s="1"/>
  <c r="G4" i="8" a="1"/>
  <c r="G4" i="8" s="1"/>
  <c r="F4" i="8" a="1"/>
  <c r="F4" i="8" s="1"/>
  <c r="E4" i="8" a="1"/>
  <c r="E4" i="8" s="1"/>
  <c r="D4" i="8" a="1"/>
  <c r="D4" i="8" s="1"/>
  <c r="G9" i="8" a="1"/>
  <c r="G9" i="8" s="1"/>
  <c r="F9" i="8" a="1"/>
  <c r="F9" i="8" s="1"/>
  <c r="E9" i="8" a="1"/>
  <c r="E9" i="8" s="1"/>
  <c r="D9" i="8" a="1"/>
  <c r="D9" i="8" s="1"/>
  <c r="G16" i="8" a="1"/>
  <c r="G16" i="8" s="1"/>
  <c r="F16" i="8" a="1"/>
  <c r="F16" i="8" s="1"/>
  <c r="E16" i="8" a="1"/>
  <c r="E16" i="8" s="1"/>
  <c r="D16" i="8" a="1"/>
  <c r="D16" i="8" s="1"/>
  <c r="D31" i="8" l="1"/>
  <c r="D10" i="8" l="1" a="1"/>
  <c r="D10" i="8" s="1"/>
  <c r="E10" i="8" a="1"/>
  <c r="E10" i="8" s="1"/>
  <c r="F10" i="8" a="1"/>
  <c r="F10" i="8" s="1"/>
  <c r="G10" i="8" a="1"/>
  <c r="G10" i="8" s="1"/>
  <c r="G7" i="8" l="1" a="1"/>
  <c r="G7" i="8" s="1"/>
  <c r="F7" i="8" a="1"/>
  <c r="F7" i="8" s="1"/>
  <c r="E7" i="8" a="1"/>
  <c r="E7" i="8" s="1"/>
  <c r="D7" i="8" a="1"/>
  <c r="D7" i="8" s="1"/>
  <c r="B29" i="8"/>
  <c r="B441" i="2"/>
  <c r="A4" i="8" l="1"/>
  <c r="D29" i="8"/>
  <c r="E29" i="8"/>
  <c r="F29" i="8"/>
  <c r="G29" i="8"/>
  <c r="D172" i="2" l="1" a="1"/>
  <c r="D172" i="2" s="1"/>
  <c r="D81" i="2" a="1"/>
  <c r="D81" i="2" s="1"/>
  <c r="D339" i="2" a="1"/>
  <c r="D339" i="2" s="1"/>
  <c r="D14" i="2" a="1"/>
  <c r="D14" i="2" s="1"/>
  <c r="D423" i="2" a="1"/>
  <c r="D423" i="2" s="1"/>
  <c r="D137" i="2" a="1"/>
  <c r="D137" i="2" s="1"/>
  <c r="D426" i="2" a="1"/>
  <c r="D426" i="2" s="1"/>
  <c r="D103" i="2" a="1"/>
  <c r="D103" i="2" s="1"/>
  <c r="D9" i="2" a="1"/>
  <c r="D9" i="2" s="1"/>
  <c r="D356" i="2" a="1"/>
  <c r="D356" i="2" s="1"/>
  <c r="D221" i="2" a="1"/>
  <c r="D221" i="2" s="1"/>
  <c r="D366" i="2" a="1"/>
  <c r="D366" i="2" s="1"/>
  <c r="D54" i="2" a="1"/>
  <c r="D54" i="2" s="1"/>
  <c r="D105" i="2" a="1"/>
  <c r="D105" i="2" s="1"/>
  <c r="D7" i="2" a="1"/>
  <c r="D7" i="2" s="1"/>
  <c r="D35" i="2" a="1"/>
  <c r="D35" i="2" s="1"/>
  <c r="D222" i="2" a="1"/>
  <c r="D222" i="2" s="1"/>
  <c r="D19" i="2" a="1"/>
  <c r="D19" i="2" s="1"/>
  <c r="D184" i="2" a="1"/>
  <c r="D184" i="2" s="1"/>
  <c r="D202" i="2" a="1"/>
  <c r="D202" i="2" s="1"/>
  <c r="D388" i="2" a="1"/>
  <c r="D388" i="2" s="1"/>
  <c r="D75" i="2" a="1"/>
  <c r="D75" i="2" s="1"/>
  <c r="D223" i="2" a="1"/>
  <c r="D223" i="2" s="1"/>
  <c r="D317" i="2" a="1"/>
  <c r="D317" i="2" s="1"/>
  <c r="D377" i="2" a="1"/>
  <c r="D377" i="2" s="1"/>
  <c r="D289" i="2" a="1"/>
  <c r="D289" i="2" s="1"/>
  <c r="D428" i="2" a="1"/>
  <c r="D428" i="2" s="1"/>
  <c r="D182" i="2" a="1"/>
  <c r="D182" i="2" s="1"/>
  <c r="D47" i="2" a="1"/>
  <c r="D47" i="2" s="1"/>
  <c r="D396" i="2" a="1"/>
  <c r="D396" i="2" s="1"/>
  <c r="D102" i="2" a="1"/>
  <c r="D102" i="2" s="1"/>
  <c r="D284" i="2" a="1"/>
  <c r="D284" i="2" s="1"/>
  <c r="D293" i="2" a="1"/>
  <c r="D293" i="2" s="1"/>
  <c r="E5" i="2" a="1"/>
  <c r="E5" i="2" s="1"/>
  <c r="D61" i="2" a="1"/>
  <c r="D61" i="2" s="1"/>
  <c r="D198" i="2" a="1"/>
  <c r="D198" i="2" s="1"/>
  <c r="D341" i="2" a="1"/>
  <c r="D341" i="2" s="1"/>
  <c r="D201" i="2" a="1"/>
  <c r="D201" i="2" s="1"/>
  <c r="D67" i="2" a="1"/>
  <c r="D67" i="2" s="1"/>
  <c r="D307" i="2" a="1"/>
  <c r="D307" i="2" s="1"/>
  <c r="D46" i="2" a="1"/>
  <c r="D46" i="2" s="1"/>
  <c r="D20" i="2" a="1"/>
  <c r="D20" i="2" s="1"/>
  <c r="D204" i="2" a="1"/>
  <c r="D204" i="2" s="1"/>
  <c r="D264" i="2" a="1"/>
  <c r="D264" i="2" s="1"/>
  <c r="D41" i="2" a="1"/>
  <c r="D41" i="2" s="1"/>
  <c r="D224" i="2" a="1"/>
  <c r="D224" i="2" s="1"/>
  <c r="D326" i="2" a="1"/>
  <c r="D326" i="2" s="1"/>
  <c r="D433" i="2" a="1"/>
  <c r="D433" i="2" s="1"/>
  <c r="D217" i="2" a="1"/>
  <c r="D217" i="2" s="1"/>
  <c r="D170" i="2" a="1"/>
  <c r="D170" i="2" s="1"/>
  <c r="D178" i="2" a="1"/>
  <c r="D178" i="2" s="1"/>
  <c r="D59" i="2" a="1"/>
  <c r="D59" i="2" s="1"/>
  <c r="D279" i="2" a="1"/>
  <c r="D279" i="2" s="1"/>
  <c r="D345" i="2" a="1"/>
  <c r="D345" i="2" s="1"/>
  <c r="D417" i="2" a="1"/>
  <c r="D417" i="2" s="1"/>
  <c r="D6" i="2" a="1"/>
  <c r="D6" i="2" s="1"/>
  <c r="D153" i="2" a="1"/>
  <c r="D153" i="2" s="1"/>
  <c r="D21" i="2" a="1"/>
  <c r="D21" i="2" s="1"/>
  <c r="D79" i="2" a="1"/>
  <c r="D79" i="2" s="1"/>
  <c r="D418" i="2" a="1"/>
  <c r="D418" i="2" s="1"/>
  <c r="D5" i="2" a="1"/>
  <c r="D5" i="2" s="1"/>
  <c r="D70" i="2" a="1"/>
  <c r="D70" i="2" s="1"/>
  <c r="D281" i="2" a="1"/>
  <c r="D281" i="2" s="1"/>
  <c r="D83" i="2" a="1"/>
  <c r="D83" i="2" s="1"/>
  <c r="D13" i="2" a="1"/>
  <c r="D13" i="2" s="1"/>
  <c r="D154" i="2" a="1"/>
  <c r="D154" i="2" s="1"/>
  <c r="D424" i="2" a="1"/>
  <c r="D424" i="2" s="1"/>
  <c r="D225" i="2" a="1"/>
  <c r="D225" i="2" s="1"/>
  <c r="D126" i="2" a="1"/>
  <c r="D126" i="2" s="1"/>
  <c r="D37" i="2" a="1"/>
  <c r="D37" i="2" s="1"/>
  <c r="D277" i="2" a="1"/>
  <c r="D277" i="2" s="1"/>
  <c r="D116" i="2" a="1"/>
  <c r="D116" i="2" s="1"/>
  <c r="D272" i="2" a="1"/>
  <c r="D272" i="2" s="1"/>
  <c r="D18" i="2" a="1"/>
  <c r="D18" i="2" s="1"/>
  <c r="D104" i="2" a="1"/>
  <c r="D104" i="2" s="1"/>
  <c r="D176" i="2" a="1"/>
  <c r="D176" i="2" s="1"/>
  <c r="D66" i="2" a="1"/>
  <c r="D66" i="2" s="1"/>
  <c r="D131" i="2" a="1"/>
  <c r="D131" i="2" s="1"/>
  <c r="D374" i="2" a="1"/>
  <c r="D374" i="2" s="1"/>
  <c r="D150" i="2" a="1"/>
  <c r="D150" i="2" s="1"/>
  <c r="D216" i="2" a="1"/>
  <c r="D216" i="2" s="1"/>
  <c r="D269" i="2" a="1"/>
  <c r="D269" i="2" s="1"/>
  <c r="D427" i="2" a="1"/>
  <c r="D427" i="2" s="1"/>
  <c r="D132" i="2" a="1"/>
  <c r="D132" i="2" s="1"/>
  <c r="D274" i="2" a="1"/>
  <c r="D274" i="2" s="1"/>
  <c r="D408" i="2" a="1"/>
  <c r="D408" i="2" s="1"/>
  <c r="D338" i="2" a="1"/>
  <c r="D338" i="2" s="1"/>
  <c r="D93" i="2" a="1"/>
  <c r="D93" i="2" s="1"/>
  <c r="D333" i="2" a="1"/>
  <c r="D333" i="2" s="1"/>
  <c r="D193" i="2" a="1"/>
  <c r="D193" i="2" s="1"/>
  <c r="D8" i="2" a="1"/>
  <c r="D8" i="2" s="1"/>
  <c r="D189" i="2" a="1"/>
  <c r="D189" i="2" s="1"/>
  <c r="D383" i="2" a="1"/>
  <c r="D383" i="2" s="1"/>
  <c r="D407" i="2" a="1"/>
  <c r="D407" i="2" s="1"/>
  <c r="D43" i="2" a="1"/>
  <c r="D43" i="2" s="1"/>
  <c r="D109" i="2" a="1"/>
  <c r="D109" i="2" s="1"/>
  <c r="D247" i="2" a="1"/>
  <c r="D247" i="2" s="1"/>
  <c r="D391" i="2" a="1"/>
  <c r="D391" i="2" s="1"/>
  <c r="D327" i="2" a="1"/>
  <c r="D327" i="2" s="1"/>
  <c r="D213" i="2" a="1"/>
  <c r="D213" i="2" s="1"/>
  <c r="D348" i="2" a="1"/>
  <c r="D348" i="2" s="1"/>
  <c r="D96" i="2" a="1"/>
  <c r="D96" i="2" s="1"/>
  <c r="D52" i="2" a="1"/>
  <c r="D52" i="2" s="1"/>
  <c r="D263" i="2" a="1"/>
  <c r="D263" i="2" s="1"/>
  <c r="D412" i="2" a="1"/>
  <c r="D412" i="2" s="1"/>
  <c r="D111" i="2" a="1"/>
  <c r="D111" i="2" s="1"/>
  <c r="D342" i="2" a="1"/>
  <c r="D342" i="2" s="1"/>
  <c r="D12" i="2" a="1"/>
  <c r="D12" i="2" s="1"/>
  <c r="D42" i="2" a="1"/>
  <c r="D42" i="2" s="1"/>
  <c r="D261" i="2" a="1"/>
  <c r="D261" i="2" s="1"/>
  <c r="D211" i="2" a="1"/>
  <c r="D211" i="2" s="1"/>
  <c r="D262" i="2" a="1"/>
  <c r="D262" i="2" s="1"/>
  <c r="D218" i="2" a="1"/>
  <c r="D218" i="2" s="1"/>
  <c r="D370" i="2" a="1"/>
  <c r="D370" i="2" s="1"/>
  <c r="D371" i="2" a="1"/>
  <c r="D371" i="2" s="1"/>
  <c r="D22" i="2" a="1"/>
  <c r="D22" i="2" s="1"/>
  <c r="D378" i="2" a="1"/>
  <c r="D378" i="2" s="1"/>
  <c r="D203" i="2" a="1"/>
  <c r="D203" i="2" s="1"/>
  <c r="D53" i="2" a="1"/>
  <c r="D53" i="2" s="1"/>
  <c r="D92" i="2" a="1"/>
  <c r="D92" i="2" s="1"/>
  <c r="D402" i="2" a="1"/>
  <c r="D402" i="2" s="1"/>
  <c r="D11" i="2" a="1"/>
  <c r="D11" i="2" s="1"/>
  <c r="D316" i="2" a="1"/>
  <c r="D316" i="2" s="1"/>
  <c r="D275" i="2" a="1"/>
  <c r="D275" i="2" s="1"/>
  <c r="D50" i="2" a="1"/>
  <c r="D50" i="2" s="1"/>
  <c r="D161" i="2" a="1"/>
  <c r="D161" i="2" s="1"/>
  <c r="D165" i="2" a="1"/>
  <c r="D165" i="2" s="1"/>
  <c r="D128" i="2" a="1"/>
  <c r="D128" i="2" s="1"/>
  <c r="D361" i="2" a="1"/>
  <c r="D361" i="2" s="1"/>
  <c r="D64" i="2" a="1"/>
  <c r="D64" i="2" s="1"/>
  <c r="D405" i="2" a="1"/>
  <c r="D405" i="2" s="1"/>
  <c r="D314" i="2" a="1"/>
  <c r="D314" i="2" s="1"/>
  <c r="D164" i="2" a="1"/>
  <c r="D164" i="2" s="1"/>
  <c r="D365" i="2" a="1"/>
  <c r="D365" i="2" s="1"/>
  <c r="D119" i="2" a="1"/>
  <c r="D119" i="2" s="1"/>
  <c r="D142" i="2" a="1"/>
  <c r="D142" i="2" s="1"/>
  <c r="D242" i="2" a="1"/>
  <c r="D242" i="2" s="1"/>
  <c r="D113" i="2" a="1"/>
  <c r="D113" i="2" s="1"/>
  <c r="D282" i="2" a="1"/>
  <c r="D282" i="2" s="1"/>
  <c r="D413" i="2" a="1"/>
  <c r="D413" i="2" s="1"/>
  <c r="D192" i="2" a="1"/>
  <c r="D192" i="2" s="1"/>
  <c r="D310" i="2" a="1"/>
  <c r="D310" i="2" s="1"/>
  <c r="D336" i="2" a="1"/>
  <c r="D336" i="2" s="1"/>
  <c r="D44" i="2" a="1"/>
  <c r="D44" i="2" s="1"/>
  <c r="D181" i="2" a="1"/>
  <c r="D181" i="2" s="1"/>
  <c r="D325" i="2" a="1"/>
  <c r="D325" i="2" s="1"/>
  <c r="D39" i="2" a="1"/>
  <c r="D39" i="2" s="1"/>
  <c r="D432" i="2" a="1"/>
  <c r="D432" i="2" s="1"/>
  <c r="D435" i="2" a="1"/>
  <c r="D435" i="2" s="1"/>
  <c r="D238" i="2" a="1"/>
  <c r="D238" i="2" s="1"/>
  <c r="D375" i="2" a="1"/>
  <c r="D375" i="2" s="1"/>
  <c r="D353" i="2" a="1"/>
  <c r="D353" i="2" s="1"/>
  <c r="D101" i="2" a="1"/>
  <c r="D101" i="2" s="1"/>
  <c r="D291" i="2" a="1"/>
  <c r="D291" i="2" s="1"/>
  <c r="D422" i="2" a="1"/>
  <c r="D422" i="2" s="1"/>
  <c r="D55" i="2" a="1"/>
  <c r="D55" i="2" s="1"/>
  <c r="D89" i="2" a="1"/>
  <c r="D89" i="2" s="1"/>
  <c r="D156" i="2" a="1"/>
  <c r="D156" i="2" s="1"/>
  <c r="D299" i="2" a="1"/>
  <c r="D299" i="2" s="1"/>
  <c r="D84" i="2" a="1"/>
  <c r="D84" i="2" s="1"/>
  <c r="F5" i="2" a="1"/>
  <c r="F5" i="2" s="1"/>
  <c r="D256" i="2" a="1"/>
  <c r="D256" i="2" s="1"/>
  <c r="D398" i="2" a="1"/>
  <c r="D398" i="2" s="1"/>
  <c r="D175" i="2" a="1"/>
  <c r="D175" i="2" s="1"/>
  <c r="D135" i="2" a="1"/>
  <c r="D135" i="2" s="1"/>
  <c r="D322" i="2" a="1"/>
  <c r="D322" i="2" s="1"/>
  <c r="D17" i="2" a="1"/>
  <c r="D17" i="2" s="1"/>
  <c r="D158" i="2" a="1"/>
  <c r="D158" i="2" s="1"/>
  <c r="D384" i="2" a="1"/>
  <c r="D384" i="2" s="1"/>
  <c r="D143" i="2" a="1"/>
  <c r="D143" i="2" s="1"/>
  <c r="D129" i="2" a="1"/>
  <c r="D129" i="2" s="1"/>
  <c r="D354" i="2" a="1"/>
  <c r="D354" i="2" s="1"/>
  <c r="D252" i="2" a="1"/>
  <c r="D252" i="2" s="1"/>
  <c r="D40" i="2" a="1"/>
  <c r="D40" i="2" s="1"/>
  <c r="D270" i="2" a="1"/>
  <c r="D270" i="2" s="1"/>
  <c r="D409" i="2" a="1"/>
  <c r="D409" i="2" s="1"/>
  <c r="D57" i="2" a="1"/>
  <c r="D57" i="2" s="1"/>
  <c r="D296" i="2" a="1"/>
  <c r="D296" i="2" s="1"/>
  <c r="D311" i="2" a="1"/>
  <c r="D311" i="2" s="1"/>
  <c r="D235" i="2" a="1"/>
  <c r="D235" i="2" s="1"/>
  <c r="D121" i="2" a="1"/>
  <c r="D121" i="2" s="1"/>
  <c r="D244" i="2" a="1"/>
  <c r="D244" i="2" s="1"/>
  <c r="D241" i="2" a="1"/>
  <c r="D241" i="2" s="1"/>
  <c r="D315" i="2" a="1"/>
  <c r="D315" i="2" s="1"/>
  <c r="D136" i="2" a="1"/>
  <c r="D136" i="2" s="1"/>
  <c r="D236" i="2" a="1"/>
  <c r="D236" i="2" s="1"/>
  <c r="D199" i="2" a="1"/>
  <c r="D199" i="2" s="1"/>
  <c r="D157" i="2" a="1"/>
  <c r="D157" i="2" s="1"/>
  <c r="D344" i="2" a="1"/>
  <c r="D344" i="2" s="1"/>
  <c r="D425" i="2" a="1"/>
  <c r="D425" i="2" s="1"/>
  <c r="D430" i="2" a="1"/>
  <c r="D430" i="2" s="1"/>
  <c r="D340" i="2" a="1"/>
  <c r="D340" i="2" s="1"/>
  <c r="D246" i="2" a="1"/>
  <c r="D246" i="2" s="1"/>
  <c r="D212" i="2" a="1"/>
  <c r="D212" i="2" s="1"/>
  <c r="D28" i="2" a="1"/>
  <c r="D28" i="2" s="1"/>
  <c r="D266" i="2" a="1"/>
  <c r="D266" i="2" s="1"/>
  <c r="D183" i="2" a="1"/>
  <c r="D183" i="2" s="1"/>
  <c r="D276" i="2" a="1"/>
  <c r="D276" i="2" s="1"/>
  <c r="D171" i="2" a="1"/>
  <c r="D171" i="2" s="1"/>
  <c r="D323" i="2" a="1"/>
  <c r="D323" i="2" s="1"/>
  <c r="D26" i="2" a="1"/>
  <c r="D26" i="2" s="1"/>
  <c r="D232" i="2" a="1"/>
  <c r="D232" i="2" s="1"/>
  <c r="D343" i="2" a="1"/>
  <c r="D343" i="2" s="1"/>
  <c r="D278" i="2" a="1"/>
  <c r="D278" i="2" s="1"/>
  <c r="D90" i="2" a="1"/>
  <c r="D90" i="2" s="1"/>
  <c r="D230" i="2" a="1"/>
  <c r="D230" i="2" s="1"/>
  <c r="D414" i="2" a="1"/>
  <c r="D414" i="2" s="1"/>
  <c r="D78" i="2" a="1"/>
  <c r="D78" i="2" s="1"/>
  <c r="D24" i="2" a="1"/>
  <c r="D24" i="2" s="1"/>
  <c r="D147" i="2" a="1"/>
  <c r="D147" i="2" s="1"/>
  <c r="D283" i="2" a="1"/>
  <c r="D283" i="2" s="1"/>
  <c r="D69" i="2" a="1"/>
  <c r="D69" i="2" s="1"/>
  <c r="D34" i="2" a="1"/>
  <c r="D34" i="2" s="1"/>
  <c r="D197" i="2" a="1"/>
  <c r="D197" i="2" s="1"/>
  <c r="D437" i="2" a="1"/>
  <c r="D437" i="2" s="1"/>
  <c r="D38" i="2" a="1"/>
  <c r="D38" i="2" s="1"/>
  <c r="D85" i="2" a="1"/>
  <c r="D85" i="2" s="1"/>
  <c r="D138" i="2" a="1"/>
  <c r="D138" i="2" s="1"/>
  <c r="D205" i="2" a="1"/>
  <c r="D205" i="2" s="1"/>
  <c r="D390" i="2" a="1"/>
  <c r="D390" i="2" s="1"/>
  <c r="D208" i="2" a="1"/>
  <c r="D208" i="2" s="1"/>
  <c r="D49" i="2" a="1"/>
  <c r="D49" i="2" s="1"/>
  <c r="D306" i="2" a="1"/>
  <c r="D306" i="2" s="1"/>
  <c r="D10" i="2" a="1"/>
  <c r="D10" i="2" s="1"/>
  <c r="D122" i="2" a="1"/>
  <c r="D122" i="2" s="1"/>
  <c r="D393" i="2" a="1"/>
  <c r="D393" i="2" s="1"/>
  <c r="D364" i="2" a="1"/>
  <c r="D364" i="2" s="1"/>
  <c r="D68" i="2" a="1"/>
  <c r="D68" i="2" s="1"/>
  <c r="D207" i="2" a="1"/>
  <c r="D207" i="2" s="1"/>
  <c r="D97" i="2" a="1"/>
  <c r="D97" i="2" s="1"/>
  <c r="D71" i="2" a="1"/>
  <c r="D71" i="2" s="1"/>
  <c r="D288" i="2" a="1"/>
  <c r="D288" i="2" s="1"/>
  <c r="D394" i="2" a="1"/>
  <c r="D394" i="2" s="1"/>
  <c r="D337" i="2" a="1"/>
  <c r="D337" i="2" s="1"/>
  <c r="D185" i="2" a="1"/>
  <c r="D185" i="2" s="1"/>
  <c r="D304" i="2" a="1"/>
  <c r="D304" i="2" s="1"/>
  <c r="D65" i="2" a="1"/>
  <c r="D65" i="2" s="1"/>
  <c r="D106" i="2" a="1"/>
  <c r="D106" i="2" s="1"/>
  <c r="D227" i="2" a="1"/>
  <c r="D227" i="2" s="1"/>
  <c r="D243" i="2" a="1"/>
  <c r="D243" i="2" s="1"/>
  <c r="D280" i="2" a="1"/>
  <c r="D280" i="2" s="1"/>
  <c r="D162" i="2" a="1"/>
  <c r="D162" i="2" s="1"/>
  <c r="D329" i="2" a="1"/>
  <c r="D329" i="2" s="1"/>
  <c r="D87" i="2" a="1"/>
  <c r="D87" i="2" s="1"/>
  <c r="D419" i="2" a="1"/>
  <c r="D419" i="2" s="1"/>
  <c r="D124" i="2" a="1"/>
  <c r="D124" i="2" s="1"/>
  <c r="D318" i="2" a="1"/>
  <c r="D318" i="2" s="1"/>
  <c r="D191" i="2" a="1"/>
  <c r="D191" i="2" s="1"/>
  <c r="D403" i="2" a="1"/>
  <c r="D403" i="2" s="1"/>
  <c r="D335" i="2" a="1"/>
  <c r="D335" i="2" s="1"/>
  <c r="D72" i="2" a="1"/>
  <c r="D72" i="2" s="1"/>
  <c r="D367" i="2" a="1"/>
  <c r="D367" i="2" s="1"/>
  <c r="D273" i="2" a="1"/>
  <c r="D273" i="2" s="1"/>
  <c r="D180" i="2" a="1"/>
  <c r="D180" i="2" s="1"/>
  <c r="D372" i="2" a="1"/>
  <c r="D372" i="2" s="1"/>
  <c r="D173" i="2" a="1"/>
  <c r="D173" i="2" s="1"/>
  <c r="D308" i="2" a="1"/>
  <c r="D308" i="2" s="1"/>
  <c r="D309" i="2" a="1"/>
  <c r="D309" i="2" s="1"/>
  <c r="D302" i="2" a="1"/>
  <c r="D302" i="2" s="1"/>
  <c r="D219" i="2" a="1"/>
  <c r="D219" i="2" s="1"/>
  <c r="D373" i="2" a="1"/>
  <c r="D373" i="2" s="1"/>
  <c r="D76" i="2" a="1"/>
  <c r="D76" i="2" s="1"/>
  <c r="D267" i="2" a="1"/>
  <c r="D267" i="2" s="1"/>
  <c r="D369" i="2" a="1"/>
  <c r="D369" i="2" s="1"/>
  <c r="D16" i="2" a="1"/>
  <c r="D16" i="2" s="1"/>
  <c r="D139" i="2" a="1"/>
  <c r="D139" i="2" s="1"/>
  <c r="D324" i="2" a="1"/>
  <c r="D324" i="2" s="1"/>
  <c r="D30" i="2" a="1"/>
  <c r="D30" i="2" s="1"/>
  <c r="D95" i="2" a="1"/>
  <c r="D95" i="2" s="1"/>
  <c r="D73" i="2" a="1"/>
  <c r="D73" i="2" s="1"/>
  <c r="D188" i="2" a="1"/>
  <c r="D188" i="2" s="1"/>
  <c r="D332" i="2" a="1"/>
  <c r="D332" i="2" s="1"/>
  <c r="D240" i="2" a="1"/>
  <c r="D240" i="2" s="1"/>
  <c r="D80" i="2" a="1"/>
  <c r="D80" i="2" s="1"/>
  <c r="D347" i="2" a="1"/>
  <c r="D347" i="2" s="1"/>
  <c r="D23" i="2" a="1"/>
  <c r="D23" i="2" s="1"/>
  <c r="D77" i="2" a="1"/>
  <c r="D77" i="2" s="1"/>
  <c r="D127" i="2" a="1"/>
  <c r="D127" i="2" s="1"/>
  <c r="D196" i="2" a="1"/>
  <c r="D196" i="2" s="1"/>
  <c r="D298" i="2" a="1"/>
  <c r="D298" i="2" s="1"/>
  <c r="D51" i="2" a="1"/>
  <c r="D51" i="2" s="1"/>
  <c r="D249" i="2" a="1"/>
  <c r="D249" i="2" s="1"/>
  <c r="D100" i="2" a="1"/>
  <c r="D100" i="2" s="1"/>
  <c r="D357" i="2" a="1"/>
  <c r="D357" i="2" s="1"/>
  <c r="D63" i="2" a="1"/>
  <c r="D63" i="2" s="1"/>
  <c r="D259" i="2" a="1"/>
  <c r="D259" i="2" s="1"/>
  <c r="G5" i="2" a="1"/>
  <c r="G5" i="2" s="1"/>
  <c r="D411" i="2" a="1"/>
  <c r="D411" i="2" s="1"/>
  <c r="D118" i="2" a="1"/>
  <c r="D118" i="2" s="1"/>
  <c r="D258" i="2" a="1"/>
  <c r="D258" i="2" s="1"/>
  <c r="D169" i="2" a="1"/>
  <c r="D169" i="2" s="1"/>
  <c r="D155" i="2" a="1"/>
  <c r="D155" i="2" s="1"/>
  <c r="D387" i="2" a="1"/>
  <c r="D387" i="2" s="1"/>
  <c r="D392" i="2" a="1"/>
  <c r="D392" i="2" s="1"/>
  <c r="D363" i="2" a="1"/>
  <c r="D363" i="2" s="1"/>
  <c r="D226" i="2" a="1"/>
  <c r="D226" i="2" s="1"/>
  <c r="D48" i="2" a="1"/>
  <c r="D48" i="2" s="1"/>
  <c r="D107" i="2" a="1"/>
  <c r="D107" i="2" s="1"/>
  <c r="D152" i="2" a="1"/>
  <c r="D152" i="2" s="1"/>
  <c r="D163" i="2" a="1"/>
  <c r="D163" i="2" s="1"/>
  <c r="D115" i="2" a="1"/>
  <c r="D115" i="2" s="1"/>
  <c r="D321" i="2" a="1"/>
  <c r="D321" i="2" s="1"/>
  <c r="D251" i="2" a="1"/>
  <c r="D251" i="2" s="1"/>
  <c r="D395" i="2" a="1"/>
  <c r="D395" i="2" s="1"/>
  <c r="D220" i="2" a="1"/>
  <c r="D220" i="2" s="1"/>
  <c r="D167" i="2" a="1"/>
  <c r="D167" i="2" s="1"/>
  <c r="D177" i="2" a="1"/>
  <c r="D177" i="2" s="1"/>
  <c r="D45" i="2" a="1"/>
  <c r="D45" i="2" s="1"/>
  <c r="D346" i="2" a="1"/>
  <c r="D346" i="2" s="1"/>
  <c r="D292" i="2" a="1"/>
  <c r="D292" i="2" s="1"/>
  <c r="D399" i="2" a="1"/>
  <c r="D399" i="2" s="1"/>
  <c r="D134" i="2" a="1"/>
  <c r="D134" i="2" s="1"/>
  <c r="D234" i="2" a="1"/>
  <c r="D234" i="2" s="1"/>
  <c r="D328" i="2" a="1"/>
  <c r="D328" i="2" s="1"/>
  <c r="D300" i="2" a="1"/>
  <c r="D300" i="2" s="1"/>
  <c r="D206" i="2" a="1"/>
  <c r="D206" i="2" s="1"/>
  <c r="D117" i="2" a="1"/>
  <c r="D117" i="2" s="1"/>
  <c r="D82" i="2" a="1"/>
  <c r="D82" i="2" s="1"/>
  <c r="D214" i="2" a="1"/>
  <c r="D214" i="2" s="1"/>
  <c r="D359" i="2" a="1"/>
  <c r="D359" i="2" s="1"/>
  <c r="D350" i="2" a="1"/>
  <c r="D350" i="2" s="1"/>
  <c r="D254" i="2" a="1"/>
  <c r="D254" i="2" s="1"/>
  <c r="D271" i="2" a="1"/>
  <c r="D271" i="2" s="1"/>
  <c r="D420" i="2" a="1"/>
  <c r="D420" i="2" s="1"/>
  <c r="D125" i="2" a="1"/>
  <c r="D125" i="2" s="1"/>
  <c r="D360" i="2" a="1"/>
  <c r="D360" i="2" s="1"/>
  <c r="D86" i="2" a="1"/>
  <c r="D86" i="2" s="1"/>
  <c r="D179" i="2" a="1"/>
  <c r="D179" i="2" s="1"/>
  <c r="D229" i="2" a="1"/>
  <c r="D229" i="2" s="1"/>
  <c r="D421" i="2" a="1"/>
  <c r="D421" i="2" s="1"/>
  <c r="D112" i="2" a="1"/>
  <c r="D112" i="2" s="1"/>
  <c r="D151" i="2" a="1"/>
  <c r="D151" i="2" s="1"/>
  <c r="D130" i="2" a="1"/>
  <c r="D130" i="2" s="1"/>
  <c r="D237" i="2" a="1"/>
  <c r="D237" i="2" s="1"/>
  <c r="D382" i="2" a="1"/>
  <c r="D382" i="2" s="1"/>
  <c r="D285" i="2" a="1"/>
  <c r="D285" i="2" s="1"/>
  <c r="D245" i="2" a="1"/>
  <c r="D245" i="2" s="1"/>
  <c r="D389" i="2" a="1"/>
  <c r="D389" i="2" s="1"/>
  <c r="D94" i="2" a="1"/>
  <c r="D94" i="2" s="1"/>
  <c r="D120" i="2" a="1"/>
  <c r="D120" i="2" s="1"/>
  <c r="D260" i="2" a="1"/>
  <c r="D260" i="2" s="1"/>
  <c r="D253" i="2" a="1"/>
  <c r="D253" i="2" s="1"/>
  <c r="D397" i="2" a="1"/>
  <c r="D397" i="2" s="1"/>
  <c r="D190" i="2" a="1"/>
  <c r="D190" i="2" s="1"/>
  <c r="D376" i="2" a="1"/>
  <c r="D376" i="2" s="1"/>
  <c r="D146" i="2" a="1"/>
  <c r="D146" i="2" s="1"/>
  <c r="D404" i="2" a="1"/>
  <c r="D404" i="2" s="1"/>
  <c r="D149" i="2" a="1"/>
  <c r="D149" i="2" s="1"/>
  <c r="D91" i="2" a="1"/>
  <c r="D91" i="2" s="1"/>
  <c r="D60" i="2" a="1"/>
  <c r="D60" i="2" s="1"/>
  <c r="D27" i="2" a="1"/>
  <c r="D27" i="2" s="1"/>
  <c r="D166" i="2" a="1"/>
  <c r="D166" i="2" s="1"/>
  <c r="D349" i="2" a="1"/>
  <c r="D349" i="2" s="1"/>
  <c r="D209" i="2" a="1"/>
  <c r="D209" i="2" s="1"/>
  <c r="D210" i="2" a="1"/>
  <c r="D210" i="2" s="1"/>
  <c r="D385" i="2" a="1"/>
  <c r="D385" i="2" s="1"/>
  <c r="D25" i="2" a="1"/>
  <c r="D25" i="2" s="1"/>
  <c r="D250" i="2" a="1"/>
  <c r="D250" i="2" s="1"/>
  <c r="D319" i="2" a="1"/>
  <c r="D319" i="2" s="1"/>
  <c r="D98" i="2" a="1"/>
  <c r="D98" i="2" s="1"/>
  <c r="D145" i="2" a="1"/>
  <c r="D145" i="2" s="1"/>
  <c r="D194" i="2" a="1"/>
  <c r="D194" i="2" s="1"/>
  <c r="D99" i="2" a="1"/>
  <c r="D99" i="2" s="1"/>
  <c r="D195" i="2" a="1"/>
  <c r="D195" i="2" s="1"/>
  <c r="D410" i="2" a="1"/>
  <c r="D410" i="2" s="1"/>
  <c r="D295" i="2" a="1"/>
  <c r="D295" i="2" s="1"/>
  <c r="D355" i="2" a="1"/>
  <c r="D355" i="2" s="1"/>
  <c r="D351" i="2" a="1"/>
  <c r="D351" i="2" s="1"/>
  <c r="D74" i="2" a="1"/>
  <c r="D74" i="2" s="1"/>
  <c r="D380" i="2" a="1"/>
  <c r="D380" i="2" s="1"/>
  <c r="D174" i="2" a="1"/>
  <c r="D174" i="2" s="1"/>
  <c r="D400" i="2" a="1"/>
  <c r="D400" i="2" s="1"/>
  <c r="D148" i="2" a="1"/>
  <c r="D148" i="2" s="1"/>
  <c r="D358" i="2" a="1"/>
  <c r="D358" i="2" s="1"/>
  <c r="D15" i="2" a="1"/>
  <c r="D15" i="2" s="1"/>
  <c r="D312" i="2" a="1"/>
  <c r="D312" i="2" s="1"/>
  <c r="D231" i="2" a="1"/>
  <c r="D231" i="2" s="1"/>
  <c r="D140" i="2" a="1"/>
  <c r="D140" i="2" s="1"/>
  <c r="D29" i="2" a="1"/>
  <c r="D29" i="2" s="1"/>
  <c r="D123" i="2" a="1"/>
  <c r="D123" i="2" s="1"/>
  <c r="D265" i="2" a="1"/>
  <c r="D265" i="2" s="1"/>
  <c r="D406" i="2" a="1"/>
  <c r="D406" i="2" s="1"/>
  <c r="D431" i="2" a="1"/>
  <c r="D431" i="2" s="1"/>
  <c r="D32" i="2" a="1"/>
  <c r="D32" i="2" s="1"/>
  <c r="D330" i="2" a="1"/>
  <c r="D330" i="2" s="1"/>
  <c r="D36" i="2" a="1"/>
  <c r="D36" i="2" s="1"/>
  <c r="D215" i="2" a="1"/>
  <c r="D215" i="2" s="1"/>
  <c r="D31" i="2" a="1"/>
  <c r="D31" i="2" s="1"/>
  <c r="D114" i="2" a="1"/>
  <c r="D114" i="2" s="1"/>
  <c r="D228" i="2" a="1"/>
  <c r="D228" i="2" s="1"/>
  <c r="D331" i="2" a="1"/>
  <c r="D331" i="2" s="1"/>
  <c r="D133" i="2" a="1"/>
  <c r="D133" i="2" s="1"/>
  <c r="D159" i="2" a="1"/>
  <c r="D159" i="2" s="1"/>
  <c r="D286" i="2" a="1"/>
  <c r="D286" i="2" s="1"/>
  <c r="D187" i="2" a="1"/>
  <c r="D187" i="2" s="1"/>
  <c r="D290" i="2" a="1"/>
  <c r="D290" i="2" s="1"/>
  <c r="D429" i="2" a="1"/>
  <c r="D429" i="2" s="1"/>
  <c r="D368" i="2" a="1"/>
  <c r="D368" i="2" s="1"/>
  <c r="D297" i="2" a="1"/>
  <c r="D297" i="2" s="1"/>
  <c r="D436" i="2" a="1"/>
  <c r="D436" i="2" s="1"/>
  <c r="D141" i="2" a="1"/>
  <c r="D141" i="2" s="1"/>
  <c r="D168" i="2" a="1"/>
  <c r="D168" i="2" s="1"/>
  <c r="D416" i="2" a="1"/>
  <c r="D416" i="2" s="1"/>
  <c r="D305" i="2" a="1"/>
  <c r="D305" i="2" s="1"/>
  <c r="D110" i="2" a="1"/>
  <c r="D110" i="2" s="1"/>
  <c r="D239" i="2" a="1"/>
  <c r="D239" i="2" s="1"/>
  <c r="D415" i="2" a="1"/>
  <c r="D415" i="2" s="1"/>
  <c r="D313" i="2" a="1"/>
  <c r="D313" i="2" s="1"/>
  <c r="D62" i="2" a="1"/>
  <c r="D62" i="2" s="1"/>
  <c r="D248" i="2" a="1"/>
  <c r="D248" i="2" s="1"/>
  <c r="D334" i="2" a="1"/>
  <c r="D334" i="2" s="1"/>
  <c r="D108" i="2" a="1"/>
  <c r="D108" i="2" s="1"/>
  <c r="D58" i="2" a="1"/>
  <c r="D58" i="2" s="1"/>
  <c r="D257" i="2" a="1"/>
  <c r="D257" i="2" s="1"/>
  <c r="D200" i="2" a="1"/>
  <c r="D200" i="2" s="1"/>
  <c r="D233" i="2" a="1"/>
  <c r="D233" i="2" s="1"/>
  <c r="D303" i="2" a="1"/>
  <c r="D303" i="2" s="1"/>
  <c r="D56" i="2" a="1"/>
  <c r="D56" i="2" s="1"/>
  <c r="D88" i="2" a="1"/>
  <c r="D88" i="2" s="1"/>
  <c r="D294" i="2" a="1"/>
  <c r="D294" i="2" s="1"/>
  <c r="D362" i="2" a="1"/>
  <c r="D362" i="2" s="1"/>
  <c r="D144" i="2" a="1"/>
  <c r="D144" i="2" s="1"/>
  <c r="D186" i="2" a="1"/>
  <c r="D186" i="2" s="1"/>
  <c r="D287" i="2" a="1"/>
  <c r="D287" i="2" s="1"/>
  <c r="D33" i="2" a="1"/>
  <c r="D33" i="2" s="1"/>
  <c r="D268" i="2" a="1"/>
  <c r="D268" i="2" s="1"/>
  <c r="D434" i="2" a="1"/>
  <c r="D434" i="2" s="1"/>
  <c r="D386" i="2" a="1"/>
  <c r="D386" i="2" s="1"/>
  <c r="D379" i="2" a="1"/>
  <c r="D379" i="2" s="1"/>
  <c r="D255" i="2" a="1"/>
  <c r="D255" i="2" s="1"/>
  <c r="G78" i="2" a="1"/>
  <c r="G78" i="2" s="1"/>
  <c r="G55" i="2" a="1"/>
  <c r="G55" i="2" s="1"/>
  <c r="G288" i="2" a="1"/>
  <c r="G288" i="2" s="1"/>
  <c r="G411" i="2" a="1"/>
  <c r="G411" i="2" s="1"/>
  <c r="G435" i="2" a="1"/>
  <c r="G435" i="2" s="1"/>
  <c r="G20" i="2" a="1"/>
  <c r="G20" i="2" s="1"/>
  <c r="G36" i="2" a="1"/>
  <c r="G36" i="2" s="1"/>
  <c r="G396" i="2" a="1"/>
  <c r="G396" i="2" s="1"/>
  <c r="G51" i="2" a="1"/>
  <c r="G51" i="2" s="1"/>
  <c r="G327" i="2" a="1"/>
  <c r="G327" i="2" s="1"/>
  <c r="G329" i="2" a="1"/>
  <c r="G329" i="2" s="1"/>
  <c r="G362" i="2" a="1"/>
  <c r="G362" i="2" s="1"/>
  <c r="G139" i="2" a="1"/>
  <c r="G139" i="2" s="1"/>
  <c r="G72" i="2" a="1"/>
  <c r="G72" i="2" s="1"/>
  <c r="G423" i="2" a="1"/>
  <c r="G423" i="2" s="1"/>
  <c r="G291" i="2" a="1"/>
  <c r="G291" i="2" s="1"/>
  <c r="G368" i="2" a="1"/>
  <c r="G368" i="2" s="1"/>
  <c r="G222" i="2" a="1"/>
  <c r="G222" i="2" s="1"/>
  <c r="G77" i="2" a="1"/>
  <c r="G77" i="2" s="1"/>
  <c r="G249" i="2" a="1"/>
  <c r="G249" i="2" s="1"/>
  <c r="G385" i="2" a="1"/>
  <c r="G385" i="2" s="1"/>
  <c r="G83" i="2" a="1"/>
  <c r="G83" i="2" s="1"/>
  <c r="G170" i="2" a="1"/>
  <c r="G170" i="2" s="1"/>
  <c r="G53" i="2" a="1"/>
  <c r="G53" i="2" s="1"/>
  <c r="G229" i="2" a="1"/>
  <c r="G229" i="2" s="1"/>
  <c r="G429" i="2" a="1"/>
  <c r="G429" i="2" s="1"/>
  <c r="G164" i="2" a="1"/>
  <c r="G164" i="2" s="1"/>
  <c r="G414" i="2" a="1"/>
  <c r="G414" i="2" s="1"/>
  <c r="G48" i="2" a="1"/>
  <c r="G48" i="2" s="1"/>
  <c r="G253" i="2" a="1"/>
  <c r="G253" i="2" s="1"/>
  <c r="G210" i="2" a="1"/>
  <c r="G210" i="2" s="1"/>
  <c r="G166" i="2" a="1"/>
  <c r="G166" i="2" s="1"/>
  <c r="G432" i="2" a="1"/>
  <c r="G432" i="2" s="1"/>
  <c r="G311" i="2" a="1"/>
  <c r="G311" i="2" s="1"/>
  <c r="G399" i="2" a="1"/>
  <c r="G399" i="2" s="1"/>
  <c r="G71" i="2" a="1"/>
  <c r="G71" i="2" s="1"/>
  <c r="G16" i="2" a="1"/>
  <c r="G16" i="2" s="1"/>
  <c r="G363" i="2" a="1"/>
  <c r="G363" i="2" s="1"/>
  <c r="G137" i="2" a="1"/>
  <c r="G137" i="2" s="1"/>
  <c r="G19" i="2" a="1"/>
  <c r="G19" i="2" s="1"/>
  <c r="G204" i="2" a="1"/>
  <c r="G204" i="2" s="1"/>
  <c r="G408" i="2" a="1"/>
  <c r="G408" i="2" s="1"/>
  <c r="G231" i="2" a="1"/>
  <c r="G231" i="2" s="1"/>
  <c r="G283" i="2" a="1"/>
  <c r="G283" i="2" s="1"/>
  <c r="G314" i="2" a="1"/>
  <c r="G314" i="2" s="1"/>
  <c r="G202" i="2" a="1"/>
  <c r="G202" i="2" s="1"/>
  <c r="G221" i="2" a="1"/>
  <c r="G221" i="2" s="1"/>
  <c r="G37" i="2" a="1"/>
  <c r="G37" i="2" s="1"/>
  <c r="G179" i="2" a="1"/>
  <c r="G179" i="2" s="1"/>
  <c r="G105" i="2" a="1"/>
  <c r="G105" i="2" s="1"/>
  <c r="G161" i="2" a="1"/>
  <c r="G161" i="2" s="1"/>
  <c r="G421" i="2" a="1"/>
  <c r="G421" i="2" s="1"/>
  <c r="G333" i="2" a="1"/>
  <c r="G333" i="2" s="1"/>
  <c r="G22" i="2" a="1"/>
  <c r="G22" i="2" s="1"/>
  <c r="G425" i="2" a="1"/>
  <c r="G425" i="2" s="1"/>
  <c r="G246" i="2" a="1"/>
  <c r="G246" i="2" s="1"/>
  <c r="G187" i="2" a="1"/>
  <c r="G187" i="2" s="1"/>
  <c r="G13" i="2" a="1"/>
  <c r="G13" i="2" s="1"/>
  <c r="G238" i="2" a="1"/>
  <c r="G238" i="2" s="1"/>
  <c r="G340" i="2" a="1"/>
  <c r="G340" i="2" s="1"/>
  <c r="G133" i="2" a="1"/>
  <c r="G133" i="2" s="1"/>
  <c r="G8" i="2" a="1"/>
  <c r="G8" i="2" s="1"/>
  <c r="G233" i="2" a="1"/>
  <c r="G233" i="2" s="1"/>
  <c r="G413" i="2" a="1"/>
  <c r="G413" i="2" s="1"/>
  <c r="G348" i="2" a="1"/>
  <c r="G348" i="2" s="1"/>
  <c r="G343" i="2" a="1"/>
  <c r="G343" i="2" s="1"/>
  <c r="G191" i="2" a="1"/>
  <c r="G191" i="2" s="1"/>
  <c r="G127" i="2" a="1"/>
  <c r="G127" i="2" s="1"/>
  <c r="G90" i="2" a="1"/>
  <c r="G90" i="2" s="1"/>
  <c r="G54" i="2" a="1"/>
  <c r="G54" i="2" s="1"/>
  <c r="G101" i="2" a="1"/>
  <c r="G101" i="2" s="1"/>
  <c r="G256" i="2" a="1"/>
  <c r="G256" i="2" s="1"/>
  <c r="G47" i="2" a="1"/>
  <c r="G47" i="2" s="1"/>
  <c r="G360" i="2" a="1"/>
  <c r="G360" i="2" s="1"/>
  <c r="G67" i="2" a="1"/>
  <c r="G67" i="2" s="1"/>
  <c r="G25" i="2" a="1"/>
  <c r="G25" i="2" s="1"/>
  <c r="G158" i="2" a="1"/>
  <c r="G158" i="2" s="1"/>
  <c r="G424" i="2" a="1"/>
  <c r="G424" i="2" s="1"/>
  <c r="G374" i="2" a="1"/>
  <c r="G374" i="2" s="1"/>
  <c r="G422" i="2" a="1"/>
  <c r="G422" i="2" s="1"/>
  <c r="G393" i="2" a="1"/>
  <c r="G393" i="2" s="1"/>
  <c r="G192" i="2" a="1"/>
  <c r="G192" i="2" s="1"/>
  <c r="G24" i="2" a="1"/>
  <c r="G24" i="2" s="1"/>
  <c r="G344" i="2" a="1"/>
  <c r="G344" i="2" s="1"/>
  <c r="G287" i="2" a="1"/>
  <c r="G287" i="2" s="1"/>
  <c r="G228" i="2" a="1"/>
  <c r="G228" i="2" s="1"/>
  <c r="G141" i="2" a="1"/>
  <c r="G141" i="2" s="1"/>
  <c r="G14" i="2" a="1"/>
  <c r="G14" i="2" s="1"/>
  <c r="G148" i="2" a="1"/>
  <c r="G148" i="2" s="1"/>
  <c r="G107" i="2" a="1"/>
  <c r="G107" i="2" s="1"/>
  <c r="G400" i="2" a="1"/>
  <c r="G400" i="2" s="1"/>
  <c r="G295" i="2" a="1"/>
  <c r="G295" i="2" s="1"/>
  <c r="G59" i="2" a="1"/>
  <c r="G59" i="2" s="1"/>
  <c r="G217" i="2" a="1"/>
  <c r="G217" i="2" s="1"/>
  <c r="G407" i="2" a="1"/>
  <c r="G407" i="2" s="1"/>
  <c r="G416" i="2" a="1"/>
  <c r="G416" i="2" s="1"/>
  <c r="G406" i="2" a="1"/>
  <c r="G406" i="2" s="1"/>
  <c r="G31" i="2" a="1"/>
  <c r="G31" i="2" s="1"/>
  <c r="G372" i="2" a="1"/>
  <c r="G372" i="2" s="1"/>
  <c r="G373" i="2" a="1"/>
  <c r="G373" i="2" s="1"/>
  <c r="G172" i="2" a="1"/>
  <c r="G172" i="2" s="1"/>
  <c r="G387" i="2" a="1"/>
  <c r="G387" i="2" s="1"/>
  <c r="G367" i="2" a="1"/>
  <c r="G367" i="2" s="1"/>
  <c r="G155" i="2" a="1"/>
  <c r="G155" i="2" s="1"/>
  <c r="G200" i="2" a="1"/>
  <c r="G200" i="2" s="1"/>
  <c r="G173" i="2" a="1"/>
  <c r="G173" i="2" s="1"/>
  <c r="G415" i="2" a="1"/>
  <c r="G415" i="2" s="1"/>
  <c r="G26" i="2" a="1"/>
  <c r="G26" i="2" s="1"/>
  <c r="G377" i="2" a="1"/>
  <c r="G377" i="2" s="1"/>
  <c r="G290" i="2" a="1"/>
  <c r="G290" i="2" s="1"/>
  <c r="G215" i="2" a="1"/>
  <c r="G215" i="2" s="1"/>
  <c r="G273" i="2" a="1"/>
  <c r="G273" i="2" s="1"/>
  <c r="G186" i="2" a="1"/>
  <c r="G186" i="2" s="1"/>
  <c r="G322" i="2" a="1"/>
  <c r="G322" i="2" s="1"/>
  <c r="G157" i="2" a="1"/>
  <c r="G157" i="2" s="1"/>
  <c r="G171" i="2" a="1"/>
  <c r="G171" i="2" s="1"/>
  <c r="G225" i="2" a="1"/>
  <c r="G225" i="2" s="1"/>
  <c r="G39" i="2" a="1"/>
  <c r="G39" i="2" s="1"/>
  <c r="G261" i="2" a="1"/>
  <c r="G261" i="2" s="1"/>
  <c r="G213" i="2" a="1"/>
  <c r="G213" i="2" s="1"/>
  <c r="G98" i="2" a="1"/>
  <c r="G98" i="2" s="1"/>
  <c r="G364" i="2" a="1"/>
  <c r="G364" i="2" s="1"/>
  <c r="G206" i="2" a="1"/>
  <c r="G206" i="2" s="1"/>
  <c r="G136" i="2" a="1"/>
  <c r="G136" i="2" s="1"/>
  <c r="G41" i="2" a="1"/>
  <c r="G41" i="2" s="1"/>
  <c r="G94" i="2" a="1"/>
  <c r="G94" i="2" s="1"/>
  <c r="G279" i="2" a="1"/>
  <c r="G279" i="2" s="1"/>
  <c r="G392" i="2" a="1"/>
  <c r="G392" i="2" s="1"/>
  <c r="G285" i="2" a="1"/>
  <c r="G285" i="2" s="1"/>
  <c r="G234" i="2" a="1"/>
  <c r="G234" i="2" s="1"/>
  <c r="G152" i="2" a="1"/>
  <c r="G152" i="2" s="1"/>
  <c r="G197" i="2" a="1"/>
  <c r="G197" i="2" s="1"/>
  <c r="G125" i="2" a="1"/>
  <c r="G125" i="2" s="1"/>
  <c r="G420" i="2" a="1"/>
  <c r="G420" i="2" s="1"/>
  <c r="G403" i="2" a="1"/>
  <c r="G403" i="2" s="1"/>
  <c r="G239" i="2" a="1"/>
  <c r="G239" i="2" s="1"/>
  <c r="G134" i="2" a="1"/>
  <c r="G134" i="2" s="1"/>
  <c r="G398" i="2" a="1"/>
  <c r="G398" i="2" s="1"/>
  <c r="G93" i="2" a="1"/>
  <c r="G93" i="2" s="1"/>
  <c r="G181" i="2" a="1"/>
  <c r="G181" i="2" s="1"/>
  <c r="G61" i="2" a="1"/>
  <c r="G61" i="2" s="1"/>
  <c r="G405" i="2" a="1"/>
  <c r="G405" i="2" s="1"/>
  <c r="G272" i="2" a="1"/>
  <c r="G272" i="2" s="1"/>
  <c r="G102" i="2" a="1"/>
  <c r="G102" i="2" s="1"/>
  <c r="G302" i="2" a="1"/>
  <c r="G302" i="2" s="1"/>
  <c r="G321" i="2" a="1"/>
  <c r="G321" i="2" s="1"/>
  <c r="G131" i="2" a="1"/>
  <c r="G131" i="2" s="1"/>
  <c r="G266" i="2" a="1"/>
  <c r="G266" i="2" s="1"/>
  <c r="G144" i="2" a="1"/>
  <c r="G144" i="2" s="1"/>
  <c r="G89" i="2" a="1"/>
  <c r="G89" i="2" s="1"/>
  <c r="G74" i="2" a="1"/>
  <c r="G74" i="2" s="1"/>
  <c r="G201" i="2" a="1"/>
  <c r="G201" i="2" s="1"/>
  <c r="G258" i="2" a="1"/>
  <c r="G258" i="2" s="1"/>
  <c r="G18" i="2" a="1"/>
  <c r="G18" i="2" s="1"/>
  <c r="G244" i="2" a="1"/>
  <c r="G244" i="2" s="1"/>
  <c r="G75" i="2" a="1"/>
  <c r="G75" i="2" s="1"/>
  <c r="G275" i="2" a="1"/>
  <c r="G275" i="2" s="1"/>
  <c r="G278" i="2" a="1"/>
  <c r="G278" i="2" s="1"/>
  <c r="G176" i="2" a="1"/>
  <c r="G176" i="2" s="1"/>
  <c r="G281" i="2" a="1"/>
  <c r="G281" i="2" s="1"/>
  <c r="G140" i="2" a="1"/>
  <c r="G140" i="2" s="1"/>
  <c r="G207" i="2" a="1"/>
  <c r="G207" i="2" s="1"/>
  <c r="G305" i="2" a="1"/>
  <c r="G305" i="2" s="1"/>
  <c r="G247" i="2" a="1"/>
  <c r="G247" i="2" s="1"/>
  <c r="G113" i="2" a="1"/>
  <c r="G113" i="2" s="1"/>
  <c r="G271" i="2" a="1"/>
  <c r="G271" i="2" s="1"/>
  <c r="G103" i="2" a="1"/>
  <c r="G103" i="2" s="1"/>
  <c r="G388" i="2" a="1"/>
  <c r="G388" i="2" s="1"/>
  <c r="G298" i="2" a="1"/>
  <c r="G298" i="2" s="1"/>
  <c r="G9" i="2" a="1"/>
  <c r="G9" i="2" s="1"/>
  <c r="G209" i="2" a="1"/>
  <c r="G209" i="2" s="1"/>
  <c r="G135" i="2" a="1"/>
  <c r="G135" i="2" s="1"/>
  <c r="G250" i="2" a="1"/>
  <c r="G250" i="2" s="1"/>
  <c r="G167" i="2" a="1"/>
  <c r="G167" i="2" s="1"/>
  <c r="G69" i="2" a="1"/>
  <c r="G69" i="2" s="1"/>
  <c r="G190" i="2" a="1"/>
  <c r="G190" i="2" s="1"/>
  <c r="G390" i="2" a="1"/>
  <c r="G390" i="2" s="1"/>
  <c r="G276" i="2" a="1"/>
  <c r="G276" i="2" s="1"/>
  <c r="G50" i="2" a="1"/>
  <c r="G50" i="2" s="1"/>
  <c r="G57" i="2" a="1"/>
  <c r="G57" i="2" s="1"/>
  <c r="G336" i="2" a="1"/>
  <c r="G336" i="2" s="1"/>
  <c r="G169" i="2" a="1"/>
  <c r="G169" i="2" s="1"/>
  <c r="G178" i="2" a="1"/>
  <c r="G178" i="2" s="1"/>
  <c r="G11" i="2" a="1"/>
  <c r="G11" i="2" s="1"/>
  <c r="G383" i="2" a="1"/>
  <c r="G383" i="2" s="1"/>
  <c r="G395" i="2" a="1"/>
  <c r="G395" i="2" s="1"/>
  <c r="G116" i="2" a="1"/>
  <c r="G116" i="2" s="1"/>
  <c r="G64" i="2" a="1"/>
  <c r="G64" i="2" s="1"/>
  <c r="G56" i="2" a="1"/>
  <c r="G56" i="2" s="1"/>
  <c r="G262" i="2" a="1"/>
  <c r="G262" i="2" s="1"/>
  <c r="G380" i="2" a="1"/>
  <c r="G380" i="2" s="1"/>
  <c r="G426" i="2" a="1"/>
  <c r="G426" i="2" s="1"/>
  <c r="G366" i="2" a="1"/>
  <c r="G366" i="2" s="1"/>
  <c r="G245" i="2" a="1"/>
  <c r="G245" i="2" s="1"/>
  <c r="G361" i="2" a="1"/>
  <c r="G361" i="2" s="1"/>
  <c r="G46" i="2" a="1"/>
  <c r="G46" i="2" s="1"/>
  <c r="G339" i="2" a="1"/>
  <c r="G339" i="2" s="1"/>
  <c r="G145" i="2" a="1"/>
  <c r="G145" i="2" s="1"/>
  <c r="G252" i="2" a="1"/>
  <c r="G252" i="2" s="1"/>
  <c r="G330" i="2" a="1"/>
  <c r="G330" i="2" s="1"/>
  <c r="G63" i="2" a="1"/>
  <c r="G63" i="2" s="1"/>
  <c r="G409" i="2" a="1"/>
  <c r="G409" i="2" s="1"/>
  <c r="G58" i="2" a="1"/>
  <c r="G58" i="2" s="1"/>
  <c r="G81" i="2" a="1"/>
  <c r="G81" i="2" s="1"/>
  <c r="G430" i="2" a="1"/>
  <c r="G430" i="2" s="1"/>
  <c r="G32" i="2" a="1"/>
  <c r="G32" i="2" s="1"/>
  <c r="G132" i="2" a="1"/>
  <c r="G132" i="2" s="1"/>
  <c r="G82" i="2" a="1"/>
  <c r="G82" i="2" s="1"/>
  <c r="G85" i="2" a="1"/>
  <c r="G85" i="2" s="1"/>
  <c r="G342" i="2" a="1"/>
  <c r="G342" i="2" s="1"/>
  <c r="G240" i="2" a="1"/>
  <c r="G240" i="2" s="1"/>
  <c r="G286" i="2" a="1"/>
  <c r="G286" i="2" s="1"/>
  <c r="G10" i="2" a="1"/>
  <c r="G10" i="2" s="1"/>
  <c r="G309" i="2" a="1"/>
  <c r="G309" i="2" s="1"/>
  <c r="G223" i="2" a="1"/>
  <c r="G223" i="2" s="1"/>
  <c r="G310" i="2" a="1"/>
  <c r="G310" i="2" s="1"/>
  <c r="G332" i="2" a="1"/>
  <c r="G332" i="2" s="1"/>
  <c r="G138" i="2" a="1"/>
  <c r="G138" i="2" s="1"/>
  <c r="G264" i="2" a="1"/>
  <c r="G264" i="2" s="1"/>
  <c r="G268" i="2" a="1"/>
  <c r="G268" i="2" s="1"/>
  <c r="G353" i="2" a="1"/>
  <c r="G353" i="2" s="1"/>
  <c r="G326" i="2" a="1"/>
  <c r="G326" i="2" s="1"/>
  <c r="G216" i="2" a="1"/>
  <c r="G216" i="2" s="1"/>
  <c r="G434" i="2" a="1"/>
  <c r="G434" i="2" s="1"/>
  <c r="G357" i="2" a="1"/>
  <c r="G357" i="2" s="1"/>
  <c r="G35" i="2" a="1"/>
  <c r="G35" i="2" s="1"/>
  <c r="G104" i="2" a="1"/>
  <c r="G104" i="2" s="1"/>
  <c r="G248" i="2" a="1"/>
  <c r="G248" i="2" s="1"/>
  <c r="G417" i="2" a="1"/>
  <c r="G417" i="2" s="1"/>
  <c r="G95" i="2" a="1"/>
  <c r="G95" i="2" s="1"/>
  <c r="G412" i="2" a="1"/>
  <c r="G412" i="2" s="1"/>
  <c r="G282" i="2" a="1"/>
  <c r="G282" i="2" s="1"/>
  <c r="G376" i="2" a="1"/>
  <c r="G376" i="2" s="1"/>
  <c r="G232" i="2" a="1"/>
  <c r="G232" i="2" s="1"/>
  <c r="G230" i="2" a="1"/>
  <c r="G230" i="2" s="1"/>
  <c r="G143" i="2" a="1"/>
  <c r="G143" i="2" s="1"/>
  <c r="G149" i="2" a="1"/>
  <c r="G149" i="2" s="1"/>
  <c r="G375" i="2" a="1"/>
  <c r="G375" i="2" s="1"/>
  <c r="G267" i="2" a="1"/>
  <c r="G267" i="2" s="1"/>
  <c r="G338" i="2" a="1"/>
  <c r="G338" i="2" s="1"/>
  <c r="G265" i="2" a="1"/>
  <c r="G265" i="2" s="1"/>
  <c r="G436" i="2" a="1"/>
  <c r="G436" i="2" s="1"/>
  <c r="G130" i="2" a="1"/>
  <c r="G130" i="2" s="1"/>
  <c r="G120" i="2" a="1"/>
  <c r="G120" i="2" s="1"/>
  <c r="G175" i="2" a="1"/>
  <c r="G175" i="2" s="1"/>
  <c r="G119" i="2" a="1"/>
  <c r="G119" i="2" s="1"/>
  <c r="G337" i="2" a="1"/>
  <c r="G337" i="2" s="1"/>
  <c r="G304" i="2" a="1"/>
  <c r="G304" i="2" s="1"/>
  <c r="G184" i="2" a="1"/>
  <c r="G184" i="2" s="1"/>
  <c r="G180" i="2" a="1"/>
  <c r="G180" i="2" s="1"/>
  <c r="G378" i="2" a="1"/>
  <c r="G378" i="2" s="1"/>
  <c r="G108" i="2" a="1"/>
  <c r="G108" i="2" s="1"/>
  <c r="G237" i="2" a="1"/>
  <c r="G237" i="2" s="1"/>
  <c r="G193" i="2" a="1"/>
  <c r="G193" i="2" s="1"/>
  <c r="G154" i="2" a="1"/>
  <c r="G154" i="2" s="1"/>
  <c r="G316" i="2" a="1"/>
  <c r="G316" i="2" s="1"/>
  <c r="G65" i="2" a="1"/>
  <c r="G65" i="2" s="1"/>
  <c r="G427" i="2" a="1"/>
  <c r="G427" i="2" s="1"/>
  <c r="G346" i="2" a="1"/>
  <c r="G346" i="2" s="1"/>
  <c r="G66" i="2" a="1"/>
  <c r="G66" i="2" s="1"/>
  <c r="G323" i="2" a="1"/>
  <c r="G323" i="2" s="1"/>
  <c r="G208" i="2" a="1"/>
  <c r="G208" i="2" s="1"/>
  <c r="G28" i="2" a="1"/>
  <c r="G28" i="2" s="1"/>
  <c r="G277" i="2" a="1"/>
  <c r="G277" i="2" s="1"/>
  <c r="G284" i="2" a="1"/>
  <c r="G284" i="2" s="1"/>
  <c r="G196" i="2" a="1"/>
  <c r="G196" i="2" s="1"/>
  <c r="G218" i="2" a="1"/>
  <c r="G218" i="2" s="1"/>
  <c r="G354" i="2" a="1"/>
  <c r="G354" i="2" s="1"/>
  <c r="G428" i="2" a="1"/>
  <c r="G428" i="2" s="1"/>
  <c r="G33" i="2" a="1"/>
  <c r="G33" i="2" s="1"/>
  <c r="G397" i="2" a="1"/>
  <c r="G397" i="2" s="1"/>
  <c r="G194" i="2" a="1"/>
  <c r="G194" i="2" s="1"/>
  <c r="G21" i="2" a="1"/>
  <c r="G21" i="2" s="1"/>
  <c r="G212" i="2" a="1"/>
  <c r="G212" i="2" s="1"/>
  <c r="G7" i="2" a="1"/>
  <c r="G7" i="2" s="1"/>
  <c r="G177" i="2" a="1"/>
  <c r="G177" i="2" s="1"/>
  <c r="G260" i="2" a="1"/>
  <c r="G260" i="2" s="1"/>
  <c r="G259" i="2" a="1"/>
  <c r="G259" i="2" s="1"/>
  <c r="G73" i="2" a="1"/>
  <c r="G73" i="2" s="1"/>
  <c r="G27" i="2" a="1"/>
  <c r="G27" i="2" s="1"/>
  <c r="G99" i="2" a="1"/>
  <c r="G99" i="2" s="1"/>
  <c r="G111" i="2" a="1"/>
  <c r="G111" i="2" s="1"/>
  <c r="G394" i="2" a="1"/>
  <c r="G394" i="2" s="1"/>
  <c r="G243" i="2" a="1"/>
  <c r="G243" i="2" s="1"/>
  <c r="G15" i="2" a="1"/>
  <c r="G15" i="2" s="1"/>
  <c r="G227" i="2" a="1"/>
  <c r="G227" i="2" s="1"/>
  <c r="G168" i="2" a="1"/>
  <c r="G168" i="2" s="1"/>
  <c r="G418" i="2" a="1"/>
  <c r="G418" i="2" s="1"/>
  <c r="G211" i="2" a="1"/>
  <c r="G211" i="2" s="1"/>
  <c r="G431" i="2" a="1"/>
  <c r="G431" i="2" s="1"/>
  <c r="G292" i="2" a="1"/>
  <c r="G292" i="2" s="1"/>
  <c r="G121" i="2" a="1"/>
  <c r="G121" i="2" s="1"/>
  <c r="G199" i="2" a="1"/>
  <c r="G199" i="2" s="1"/>
  <c r="G235" i="2" a="1"/>
  <c r="G235" i="2" s="1"/>
  <c r="G296" i="2" a="1"/>
  <c r="G296" i="2" s="1"/>
  <c r="G341" i="2" a="1"/>
  <c r="G341" i="2" s="1"/>
  <c r="G391" i="2" a="1"/>
  <c r="G391" i="2" s="1"/>
  <c r="G52" i="2" a="1"/>
  <c r="G52" i="2" s="1"/>
  <c r="G280" i="2" a="1"/>
  <c r="G280" i="2" s="1"/>
  <c r="G324" i="2" a="1"/>
  <c r="G324" i="2" s="1"/>
  <c r="G335" i="2" a="1"/>
  <c r="G335" i="2" s="1"/>
  <c r="G6" i="2" a="1"/>
  <c r="G6" i="2" s="1"/>
  <c r="G300" i="2" a="1"/>
  <c r="G300" i="2" s="1"/>
  <c r="G365" i="2" a="1"/>
  <c r="G365" i="2" s="1"/>
  <c r="G49" i="2" a="1"/>
  <c r="G49" i="2" s="1"/>
  <c r="G147" i="2" a="1"/>
  <c r="G147" i="2" s="1"/>
  <c r="G384" i="2" a="1"/>
  <c r="G384" i="2" s="1"/>
  <c r="G224" i="2" a="1"/>
  <c r="G224" i="2" s="1"/>
  <c r="G214" i="2" a="1"/>
  <c r="G214" i="2" s="1"/>
  <c r="G106" i="2" a="1"/>
  <c r="G106" i="2" s="1"/>
  <c r="G117" i="2" a="1"/>
  <c r="G117" i="2" s="1"/>
  <c r="G433" i="2" a="1"/>
  <c r="G433" i="2" s="1"/>
  <c r="G270" i="2" a="1"/>
  <c r="G270" i="2" s="1"/>
  <c r="G325" i="2" a="1"/>
  <c r="G325" i="2" s="1"/>
  <c r="G44" i="2" a="1"/>
  <c r="G44" i="2" s="1"/>
  <c r="G437" i="2" a="1"/>
  <c r="G437" i="2" s="1"/>
  <c r="G159" i="2" a="1"/>
  <c r="G159" i="2" s="1"/>
  <c r="G355" i="2" a="1"/>
  <c r="G355" i="2" s="1"/>
  <c r="G294" i="2" a="1"/>
  <c r="G294" i="2" s="1"/>
  <c r="G303" i="2" a="1"/>
  <c r="G303" i="2" s="1"/>
  <c r="G109" i="2" a="1"/>
  <c r="G109" i="2" s="1"/>
  <c r="G358" i="2" a="1"/>
  <c r="G358" i="2" s="1"/>
  <c r="G419" i="2" a="1"/>
  <c r="G419" i="2" s="1"/>
  <c r="G269" i="2" a="1"/>
  <c r="G269" i="2" s="1"/>
  <c r="G45" i="2" a="1"/>
  <c r="G45" i="2" s="1"/>
  <c r="G404" i="2" a="1"/>
  <c r="G404" i="2" s="1"/>
  <c r="G118" i="2" a="1"/>
  <c r="G118" i="2" s="1"/>
  <c r="G242" i="2" a="1"/>
  <c r="G242" i="2" s="1"/>
  <c r="G150" i="2" a="1"/>
  <c r="G150" i="2" s="1"/>
  <c r="G17" i="2" a="1"/>
  <c r="G17" i="2" s="1"/>
  <c r="G293" i="2" a="1"/>
  <c r="G293" i="2" s="1"/>
  <c r="G162" i="2" a="1"/>
  <c r="G162" i="2" s="1"/>
  <c r="G151" i="2" a="1"/>
  <c r="G151" i="2" s="1"/>
  <c r="G124" i="2" a="1"/>
  <c r="G124" i="2" s="1"/>
  <c r="G382" i="2" a="1"/>
  <c r="G382" i="2" s="1"/>
  <c r="G146" i="2" a="1"/>
  <c r="G146" i="2" s="1"/>
  <c r="G307" i="2" a="1"/>
  <c r="G307" i="2" s="1"/>
  <c r="G12" i="2" a="1"/>
  <c r="G12" i="2" s="1"/>
  <c r="G79" i="2" a="1"/>
  <c r="G79" i="2" s="1"/>
  <c r="G163" i="2" a="1"/>
  <c r="G163" i="2" s="1"/>
  <c r="G345" i="2" a="1"/>
  <c r="G345" i="2" s="1"/>
  <c r="G122" i="2" a="1"/>
  <c r="G122" i="2" s="1"/>
  <c r="G97" i="2" a="1"/>
  <c r="G97" i="2" s="1"/>
  <c r="G371" i="2" a="1"/>
  <c r="G371" i="2" s="1"/>
  <c r="G123" i="2" a="1"/>
  <c r="G123" i="2" s="1"/>
  <c r="G297" i="2" a="1"/>
  <c r="G297" i="2" s="1"/>
  <c r="G96" i="2" a="1"/>
  <c r="G96" i="2" s="1"/>
  <c r="G205" i="2" a="1"/>
  <c r="G205" i="2" s="1"/>
  <c r="G318" i="2" a="1"/>
  <c r="G318" i="2" s="1"/>
  <c r="G153" i="2" a="1"/>
  <c r="G153" i="2" s="1"/>
  <c r="G347" i="2" a="1"/>
  <c r="G347" i="2" s="1"/>
  <c r="G114" i="2" a="1"/>
  <c r="G114" i="2" s="1"/>
  <c r="G128" i="2" a="1"/>
  <c r="G128" i="2" s="1"/>
  <c r="G110" i="2" a="1"/>
  <c r="G110" i="2" s="1"/>
  <c r="G402" i="2" a="1"/>
  <c r="G402" i="2" s="1"/>
  <c r="G42" i="2" a="1"/>
  <c r="G42" i="2" s="1"/>
  <c r="G29" i="2" a="1"/>
  <c r="G29" i="2" s="1"/>
  <c r="G313" i="2" a="1"/>
  <c r="G313" i="2" s="1"/>
  <c r="G317" i="2" a="1"/>
  <c r="G317" i="2" s="1"/>
  <c r="G306" i="2" a="1"/>
  <c r="G306" i="2" s="1"/>
  <c r="G226" i="2" a="1"/>
  <c r="G226" i="2" s="1"/>
  <c r="G319" i="2" a="1"/>
  <c r="G319" i="2" s="1"/>
  <c r="G379" i="2" a="1"/>
  <c r="G379" i="2" s="1"/>
  <c r="G189" i="2" a="1"/>
  <c r="G189" i="2" s="1"/>
  <c r="G198" i="2" a="1"/>
  <c r="G198" i="2" s="1"/>
  <c r="G129" i="2" a="1"/>
  <c r="G129" i="2" s="1"/>
  <c r="G299" i="2" a="1"/>
  <c r="G299" i="2" s="1"/>
  <c r="G183" i="2" a="1"/>
  <c r="G183" i="2" s="1"/>
  <c r="G350" i="2" a="1"/>
  <c r="G350" i="2" s="1"/>
  <c r="G86" i="2" a="1"/>
  <c r="G86" i="2" s="1"/>
  <c r="G88" i="2" a="1"/>
  <c r="G88" i="2" s="1"/>
  <c r="G389" i="2" a="1"/>
  <c r="G389" i="2" s="1"/>
  <c r="G274" i="2" a="1"/>
  <c r="G274" i="2" s="1"/>
  <c r="G43" i="2" a="1"/>
  <c r="G43" i="2" s="1"/>
  <c r="G80" i="2" a="1"/>
  <c r="G80" i="2" s="1"/>
  <c r="G174" i="2" a="1"/>
  <c r="G174" i="2" s="1"/>
  <c r="G370" i="2" a="1"/>
  <c r="G370" i="2" s="1"/>
  <c r="G289" i="2" a="1"/>
  <c r="G289" i="2" s="1"/>
  <c r="G68" i="2" a="1"/>
  <c r="G68" i="2" s="1"/>
  <c r="G70" i="2" a="1"/>
  <c r="G70" i="2" s="1"/>
  <c r="G356" i="2" a="1"/>
  <c r="G356" i="2" s="1"/>
  <c r="G254" i="2" a="1"/>
  <c r="G254" i="2" s="1"/>
  <c r="G410" i="2" a="1"/>
  <c r="G410" i="2" s="1"/>
  <c r="G185" i="2" a="1"/>
  <c r="G185" i="2" s="1"/>
  <c r="G182" i="2" a="1"/>
  <c r="G182" i="2" s="1"/>
  <c r="G369" i="2" a="1"/>
  <c r="G369" i="2" s="1"/>
  <c r="G30" i="2" a="1"/>
  <c r="G30" i="2" s="1"/>
  <c r="G156" i="2" a="1"/>
  <c r="G156" i="2" s="1"/>
  <c r="G76" i="2" a="1"/>
  <c r="G76" i="2" s="1"/>
  <c r="G312" i="2" a="1"/>
  <c r="G312" i="2" s="1"/>
  <c r="G315" i="2" a="1"/>
  <c r="G315" i="2" s="1"/>
  <c r="G84" i="2" a="1"/>
  <c r="G84" i="2" s="1"/>
  <c r="G331" i="2" a="1"/>
  <c r="G331" i="2" s="1"/>
  <c r="G257" i="2" a="1"/>
  <c r="G257" i="2" s="1"/>
  <c r="G203" i="2" a="1"/>
  <c r="G203" i="2" s="1"/>
  <c r="G100" i="2" a="1"/>
  <c r="G100" i="2" s="1"/>
  <c r="G386" i="2" a="1"/>
  <c r="G386" i="2" s="1"/>
  <c r="G40" i="2" a="1"/>
  <c r="G40" i="2" s="1"/>
  <c r="G236" i="2" a="1"/>
  <c r="G236" i="2" s="1"/>
  <c r="G251" i="2" a="1"/>
  <c r="G251" i="2" s="1"/>
  <c r="G263" i="2" a="1"/>
  <c r="G263" i="2" s="1"/>
  <c r="G23" i="2" a="1"/>
  <c r="G23" i="2" s="1"/>
  <c r="G334" i="2" a="1"/>
  <c r="G334" i="2" s="1"/>
  <c r="G115" i="2" a="1"/>
  <c r="G115" i="2" s="1"/>
  <c r="G126" i="2" a="1"/>
  <c r="G126" i="2" s="1"/>
  <c r="G188" i="2" a="1"/>
  <c r="G188" i="2" s="1"/>
  <c r="G38" i="2" a="1"/>
  <c r="G38" i="2" s="1"/>
  <c r="G349" i="2" a="1"/>
  <c r="G349" i="2" s="1"/>
  <c r="G34" i="2" a="1"/>
  <c r="G34" i="2" s="1"/>
  <c r="G112" i="2" a="1"/>
  <c r="G112" i="2" s="1"/>
  <c r="G142" i="2" a="1"/>
  <c r="G142" i="2" s="1"/>
  <c r="G328" i="2" a="1"/>
  <c r="G328" i="2" s="1"/>
  <c r="G195" i="2" a="1"/>
  <c r="G195" i="2" s="1"/>
  <c r="G62" i="2" a="1"/>
  <c r="G62" i="2" s="1"/>
  <c r="G92" i="2" a="1"/>
  <c r="G92" i="2" s="1"/>
  <c r="G60" i="2" a="1"/>
  <c r="G60" i="2" s="1"/>
  <c r="G359" i="2" a="1"/>
  <c r="G359" i="2" s="1"/>
  <c r="G219" i="2" a="1"/>
  <c r="G219" i="2" s="1"/>
  <c r="G308" i="2" a="1"/>
  <c r="G308" i="2" s="1"/>
  <c r="G165" i="2" a="1"/>
  <c r="G165" i="2" s="1"/>
  <c r="G91" i="2" a="1"/>
  <c r="G91" i="2" s="1"/>
  <c r="G87" i="2" a="1"/>
  <c r="G87" i="2" s="1"/>
  <c r="G220" i="2" a="1"/>
  <c r="G220" i="2" s="1"/>
  <c r="G241" i="2" a="1"/>
  <c r="G241" i="2" s="1"/>
  <c r="G255" i="2" a="1"/>
  <c r="G255" i="2" s="1"/>
  <c r="G351" i="2" a="1"/>
  <c r="G351" i="2" s="1"/>
  <c r="G438" i="2" a="1"/>
  <c r="G438" i="2" s="1"/>
  <c r="F111" i="2" a="1"/>
  <c r="F111" i="2" s="1"/>
  <c r="F325" i="2" a="1"/>
  <c r="F325" i="2" s="1"/>
  <c r="F85" i="2" a="1"/>
  <c r="F85" i="2" s="1"/>
  <c r="F383" i="2" a="1"/>
  <c r="F383" i="2" s="1"/>
  <c r="F387" i="2" a="1"/>
  <c r="F387" i="2" s="1"/>
  <c r="F295" i="2" a="1"/>
  <c r="F295" i="2" s="1"/>
  <c r="F291" i="2" a="1"/>
  <c r="F291" i="2" s="1"/>
  <c r="F154" i="2" a="1"/>
  <c r="F154" i="2" s="1"/>
  <c r="F372" i="2" a="1"/>
  <c r="F372" i="2" s="1"/>
  <c r="F22" i="2" a="1"/>
  <c r="F22" i="2" s="1"/>
  <c r="F148" i="2" a="1"/>
  <c r="F148" i="2" s="1"/>
  <c r="F189" i="2" a="1"/>
  <c r="F189" i="2" s="1"/>
  <c r="F208" i="2" a="1"/>
  <c r="F208" i="2" s="1"/>
  <c r="F402" i="2" a="1"/>
  <c r="F402" i="2" s="1"/>
  <c r="F162" i="2" a="1"/>
  <c r="F162" i="2" s="1"/>
  <c r="F99" i="2" a="1"/>
  <c r="F99" i="2" s="1"/>
  <c r="F211" i="2" a="1"/>
  <c r="F211" i="2" s="1"/>
  <c r="F136" i="2" a="1"/>
  <c r="F136" i="2" s="1"/>
  <c r="F274" i="2" a="1"/>
  <c r="F274" i="2" s="1"/>
  <c r="F436" i="2" a="1"/>
  <c r="F436" i="2" s="1"/>
  <c r="F355" i="2" a="1"/>
  <c r="F355" i="2" s="1"/>
  <c r="F213" i="2" a="1"/>
  <c r="F213" i="2" s="1"/>
  <c r="F426" i="2" a="1"/>
  <c r="F426" i="2" s="1"/>
  <c r="F35" i="2" a="1"/>
  <c r="F35" i="2" s="1"/>
  <c r="F6" i="2" a="1"/>
  <c r="F6" i="2" s="1"/>
  <c r="F143" i="2" a="1"/>
  <c r="F143" i="2" s="1"/>
  <c r="F358" i="2" a="1"/>
  <c r="F358" i="2" s="1"/>
  <c r="F151" i="2" a="1"/>
  <c r="F151" i="2" s="1"/>
  <c r="F314" i="2" a="1"/>
  <c r="F314" i="2" s="1"/>
  <c r="F318" i="2" a="1"/>
  <c r="F318" i="2" s="1"/>
  <c r="F217" i="2" a="1"/>
  <c r="F217" i="2" s="1"/>
  <c r="F294" i="2" a="1"/>
  <c r="F294" i="2" s="1"/>
  <c r="F431" i="2" a="1"/>
  <c r="F431" i="2" s="1"/>
  <c r="F259" i="2" a="1"/>
  <c r="F259" i="2" s="1"/>
  <c r="F350" i="2" a="1"/>
  <c r="F350" i="2" s="1"/>
  <c r="F97" i="2" a="1"/>
  <c r="F97" i="2" s="1"/>
  <c r="F168" i="2" a="1"/>
  <c r="F168" i="2" s="1"/>
  <c r="F305" i="2" a="1"/>
  <c r="F305" i="2" s="1"/>
  <c r="F363" i="2" a="1"/>
  <c r="F363" i="2" s="1"/>
  <c r="F179" i="2" a="1"/>
  <c r="F179" i="2" s="1"/>
  <c r="F78" i="2" a="1"/>
  <c r="F78" i="2" s="1"/>
  <c r="F188" i="2" a="1"/>
  <c r="F188" i="2" s="1"/>
  <c r="F207" i="2" a="1"/>
  <c r="F207" i="2" s="1"/>
  <c r="F75" i="2" a="1"/>
  <c r="F75" i="2" s="1"/>
  <c r="F390" i="2" a="1"/>
  <c r="F390" i="2" s="1"/>
  <c r="F398" i="2" a="1"/>
  <c r="F398" i="2" s="1"/>
  <c r="F339" i="2" a="1"/>
  <c r="F339" i="2" s="1"/>
  <c r="F150" i="2" a="1"/>
  <c r="F150" i="2" s="1"/>
  <c r="F37" i="2" a="1"/>
  <c r="F37" i="2" s="1"/>
  <c r="F184" i="2" a="1"/>
  <c r="F184" i="2" s="1"/>
  <c r="F234" i="2" a="1"/>
  <c r="F234" i="2" s="1"/>
  <c r="F230" i="2" a="1"/>
  <c r="F230" i="2" s="1"/>
  <c r="F418" i="2" a="1"/>
  <c r="F418" i="2" s="1"/>
  <c r="F306" i="2" a="1"/>
  <c r="F306" i="2" s="1"/>
  <c r="F405" i="2" a="1"/>
  <c r="F405" i="2" s="1"/>
  <c r="F293" i="2" a="1"/>
  <c r="F293" i="2" s="1"/>
  <c r="F38" i="2" a="1"/>
  <c r="F38" i="2" s="1"/>
  <c r="F228" i="2" a="1"/>
  <c r="F228" i="2" s="1"/>
  <c r="F312" i="2" a="1"/>
  <c r="F312" i="2" s="1"/>
  <c r="F171" i="2" a="1"/>
  <c r="F171" i="2" s="1"/>
  <c r="F122" i="2" a="1"/>
  <c r="F122" i="2" s="1"/>
  <c r="F221" i="2" a="1"/>
  <c r="F221" i="2" s="1"/>
  <c r="F344" i="2" a="1"/>
  <c r="F344" i="2" s="1"/>
  <c r="F89" i="2" a="1"/>
  <c r="F89" i="2" s="1"/>
  <c r="F385" i="2" a="1"/>
  <c r="F385" i="2" s="1"/>
  <c r="F152" i="2" a="1"/>
  <c r="F152" i="2" s="1"/>
  <c r="F403" i="2" a="1"/>
  <c r="F403" i="2" s="1"/>
  <c r="F272" i="2" a="1"/>
  <c r="F272" i="2" s="1"/>
  <c r="F206" i="2" a="1"/>
  <c r="F206" i="2" s="1"/>
  <c r="F282" i="2" a="1"/>
  <c r="F282" i="2" s="1"/>
  <c r="F299" i="2" a="1"/>
  <c r="F299" i="2" s="1"/>
  <c r="F261" i="2" a="1"/>
  <c r="F261" i="2" s="1"/>
  <c r="F364" i="2" a="1"/>
  <c r="F364" i="2" s="1"/>
  <c r="F14" i="2" a="1"/>
  <c r="F14" i="2" s="1"/>
  <c r="F115" i="2" a="1"/>
  <c r="F115" i="2" s="1"/>
  <c r="F354" i="2" a="1"/>
  <c r="F354" i="2" s="1"/>
  <c r="F127" i="2" a="1"/>
  <c r="F127" i="2" s="1"/>
  <c r="F238" i="2" a="1"/>
  <c r="F238" i="2" s="1"/>
  <c r="F68" i="2" a="1"/>
  <c r="F68" i="2" s="1"/>
  <c r="F281" i="2" a="1"/>
  <c r="F281" i="2" s="1"/>
  <c r="F199" i="2" a="1"/>
  <c r="F199" i="2" s="1"/>
  <c r="F395" i="2" a="1"/>
  <c r="F395" i="2" s="1"/>
  <c r="F43" i="2" a="1"/>
  <c r="F43" i="2" s="1"/>
  <c r="F360" i="2" a="1"/>
  <c r="F360" i="2" s="1"/>
  <c r="F125" i="2" a="1"/>
  <c r="F125" i="2" s="1"/>
  <c r="F245" i="2" a="1"/>
  <c r="F245" i="2" s="1"/>
  <c r="F192" i="2" a="1"/>
  <c r="F192" i="2" s="1"/>
  <c r="F277" i="2" a="1"/>
  <c r="F277" i="2" s="1"/>
  <c r="F216" i="2" a="1"/>
  <c r="F216" i="2" s="1"/>
  <c r="F416" i="2" a="1"/>
  <c r="F416" i="2" s="1"/>
  <c r="F366" i="2" a="1"/>
  <c r="F366" i="2" s="1"/>
  <c r="F61" i="2" a="1"/>
  <c r="F61" i="2" s="1"/>
  <c r="F30" i="2" a="1"/>
  <c r="F30" i="2" s="1"/>
  <c r="F219" i="2" a="1"/>
  <c r="F219" i="2" s="1"/>
  <c r="F424" i="2" a="1"/>
  <c r="F424" i="2" s="1"/>
  <c r="F21" i="2" a="1"/>
  <c r="F21" i="2" s="1"/>
  <c r="F47" i="2" a="1"/>
  <c r="F47" i="2" s="1"/>
  <c r="F46" i="2" a="1"/>
  <c r="F46" i="2" s="1"/>
  <c r="F373" i="2" a="1"/>
  <c r="F373" i="2" s="1"/>
  <c r="F20" i="2" a="1"/>
  <c r="F20" i="2" s="1"/>
  <c r="F113" i="2" a="1"/>
  <c r="F113" i="2" s="1"/>
  <c r="F391" i="2" a="1"/>
  <c r="F391" i="2" s="1"/>
  <c r="F286" i="2" a="1"/>
  <c r="F286" i="2" s="1"/>
  <c r="F174" i="2" a="1"/>
  <c r="F174" i="2" s="1"/>
  <c r="F166" i="2" a="1"/>
  <c r="F166" i="2" s="1"/>
  <c r="F386" i="2" a="1"/>
  <c r="F386" i="2" s="1"/>
  <c r="F399" i="2" a="1"/>
  <c r="F399" i="2" s="1"/>
  <c r="F70" i="2" a="1"/>
  <c r="F70" i="2" s="1"/>
  <c r="F137" i="2" a="1"/>
  <c r="F137" i="2" s="1"/>
  <c r="F54" i="2" a="1"/>
  <c r="F54" i="2" s="1"/>
  <c r="F257" i="2" a="1"/>
  <c r="F257" i="2" s="1"/>
  <c r="F165" i="2" a="1"/>
  <c r="F165" i="2" s="1"/>
  <c r="F159" i="2" a="1"/>
  <c r="F159" i="2" s="1"/>
  <c r="F91" i="2" a="1"/>
  <c r="F91" i="2" s="1"/>
  <c r="F31" i="2" a="1"/>
  <c r="F31" i="2" s="1"/>
  <c r="F332" i="2" a="1"/>
  <c r="F332" i="2" s="1"/>
  <c r="F410" i="2" a="1"/>
  <c r="F410" i="2" s="1"/>
  <c r="F392" i="2" a="1"/>
  <c r="F392" i="2" s="1"/>
  <c r="F163" i="2" a="1"/>
  <c r="F163" i="2" s="1"/>
  <c r="F263" i="2" a="1"/>
  <c r="F263" i="2" s="1"/>
  <c r="F120" i="2" a="1"/>
  <c r="F120" i="2" s="1"/>
  <c r="F8" i="2" a="1"/>
  <c r="F8" i="2" s="1"/>
  <c r="F59" i="2" a="1"/>
  <c r="F59" i="2" s="1"/>
  <c r="F235" i="2" a="1"/>
  <c r="F235" i="2" s="1"/>
  <c r="F429" i="2" a="1"/>
  <c r="F429" i="2" s="1"/>
  <c r="F19" i="2" a="1"/>
  <c r="F19" i="2" s="1"/>
  <c r="F380" i="2" a="1"/>
  <c r="F380" i="2" s="1"/>
  <c r="F90" i="2" a="1"/>
  <c r="F90" i="2" s="1"/>
  <c r="F25" i="2" a="1"/>
  <c r="F25" i="2" s="1"/>
  <c r="F249" i="2" a="1"/>
  <c r="F249" i="2" s="1"/>
  <c r="F181" i="2" a="1"/>
  <c r="F181" i="2" s="1"/>
  <c r="F51" i="2" a="1"/>
  <c r="F51" i="2" s="1"/>
  <c r="F317" i="2" a="1"/>
  <c r="F317" i="2" s="1"/>
  <c r="F289" i="2" a="1"/>
  <c r="F289" i="2" s="1"/>
  <c r="F298" i="2" a="1"/>
  <c r="F298" i="2" s="1"/>
  <c r="F83" i="2" a="1"/>
  <c r="F83" i="2" s="1"/>
  <c r="F246" i="2" a="1"/>
  <c r="F246" i="2" s="1"/>
  <c r="F267" i="2" a="1"/>
  <c r="F267" i="2" s="1"/>
  <c r="F110" i="2" a="1"/>
  <c r="F110" i="2" s="1"/>
  <c r="F203" i="2" a="1"/>
  <c r="F203" i="2" s="1"/>
  <c r="F45" i="2" a="1"/>
  <c r="F45" i="2" s="1"/>
  <c r="F84" i="2" a="1"/>
  <c r="F84" i="2" s="1"/>
  <c r="F287" i="2" a="1"/>
  <c r="F287" i="2" s="1"/>
  <c r="F132" i="2" a="1"/>
  <c r="F132" i="2" s="1"/>
  <c r="F36" i="2" a="1"/>
  <c r="F36" i="2" s="1"/>
  <c r="F108" i="2" a="1"/>
  <c r="F108" i="2" s="1"/>
  <c r="F319" i="2" a="1"/>
  <c r="F319" i="2" s="1"/>
  <c r="F13" i="2" a="1"/>
  <c r="F13" i="2" s="1"/>
  <c r="F55" i="2" a="1"/>
  <c r="F55" i="2" s="1"/>
  <c r="F326" i="2" a="1"/>
  <c r="F326" i="2" s="1"/>
  <c r="F28" i="2" a="1"/>
  <c r="F28" i="2" s="1"/>
  <c r="F164" i="2" a="1"/>
  <c r="F164" i="2" s="1"/>
  <c r="F107" i="2" a="1"/>
  <c r="F107" i="2" s="1"/>
  <c r="F119" i="2" a="1"/>
  <c r="F119" i="2" s="1"/>
  <c r="F322" i="2" a="1"/>
  <c r="F322" i="2" s="1"/>
  <c r="F413" i="2" a="1"/>
  <c r="F413" i="2" s="1"/>
  <c r="F375" i="2" a="1"/>
  <c r="F375" i="2" s="1"/>
  <c r="F331" i="2" a="1"/>
  <c r="F331" i="2" s="1"/>
  <c r="F142" i="2" a="1"/>
  <c r="F142" i="2" s="1"/>
  <c r="F253" i="2" a="1"/>
  <c r="F253" i="2" s="1"/>
  <c r="F269" i="2" a="1"/>
  <c r="F269" i="2" s="1"/>
  <c r="F77" i="2" a="1"/>
  <c r="F77" i="2" s="1"/>
  <c r="F204" i="2" a="1"/>
  <c r="F204" i="2" s="1"/>
  <c r="F175" i="2" a="1"/>
  <c r="F175" i="2" s="1"/>
  <c r="F49" i="2" a="1"/>
  <c r="F49" i="2" s="1"/>
  <c r="F74" i="2" a="1"/>
  <c r="F74" i="2" s="1"/>
  <c r="F131" i="2" a="1"/>
  <c r="F131" i="2" s="1"/>
  <c r="F50" i="2" a="1"/>
  <c r="F50" i="2" s="1"/>
  <c r="F141" i="2" a="1"/>
  <c r="F141" i="2" s="1"/>
  <c r="F340" i="2" a="1"/>
  <c r="F340" i="2" s="1"/>
  <c r="F67" i="2" a="1"/>
  <c r="F67" i="2" s="1"/>
  <c r="F252" i="2" a="1"/>
  <c r="F252" i="2" s="1"/>
  <c r="F237" i="2" a="1"/>
  <c r="F237" i="2" s="1"/>
  <c r="F62" i="2" a="1"/>
  <c r="F62" i="2" s="1"/>
  <c r="F370" i="2" a="1"/>
  <c r="F370" i="2" s="1"/>
  <c r="F18" i="2" a="1"/>
  <c r="F18" i="2" s="1"/>
  <c r="F335" i="2" a="1"/>
  <c r="F335" i="2" s="1"/>
  <c r="F172" i="2" a="1"/>
  <c r="F172" i="2" s="1"/>
  <c r="F239" i="2" a="1"/>
  <c r="F239" i="2" s="1"/>
  <c r="F71" i="2" a="1"/>
  <c r="F71" i="2" s="1"/>
  <c r="F345" i="2" a="1"/>
  <c r="F345" i="2" s="1"/>
  <c r="F334" i="2" a="1"/>
  <c r="F334" i="2" s="1"/>
  <c r="F180" i="2" a="1"/>
  <c r="F180" i="2" s="1"/>
  <c r="F118" i="2" a="1"/>
  <c r="F118" i="2" s="1"/>
  <c r="F417" i="2" a="1"/>
  <c r="F417" i="2" s="1"/>
  <c r="F153" i="2" a="1"/>
  <c r="F153" i="2" s="1"/>
  <c r="F129" i="2" a="1"/>
  <c r="F129" i="2" s="1"/>
  <c r="F112" i="2" a="1"/>
  <c r="F112" i="2" s="1"/>
  <c r="F362" i="2" a="1"/>
  <c r="F362" i="2" s="1"/>
  <c r="F177" i="2" a="1"/>
  <c r="F177" i="2" s="1"/>
  <c r="F284" i="2" a="1"/>
  <c r="F284" i="2" s="1"/>
  <c r="F106" i="2" a="1"/>
  <c r="F106" i="2" s="1"/>
  <c r="F80" i="2" a="1"/>
  <c r="F80" i="2" s="1"/>
  <c r="F404" i="2" a="1"/>
  <c r="F404" i="2" s="1"/>
  <c r="F226" i="2" a="1"/>
  <c r="F226" i="2" s="1"/>
  <c r="F195" i="2" a="1"/>
  <c r="F195" i="2" s="1"/>
  <c r="F169" i="2" a="1"/>
  <c r="F169" i="2" s="1"/>
  <c r="F346" i="2" a="1"/>
  <c r="F346" i="2" s="1"/>
  <c r="F396" i="2" a="1"/>
  <c r="F396" i="2" s="1"/>
  <c r="F9" i="2" a="1"/>
  <c r="F9" i="2" s="1"/>
  <c r="F128" i="2" a="1"/>
  <c r="F128" i="2" s="1"/>
  <c r="F124" i="2" a="1"/>
  <c r="F124" i="2" s="1"/>
  <c r="F250" i="2" a="1"/>
  <c r="F250" i="2" s="1"/>
  <c r="F72" i="2" a="1"/>
  <c r="F72" i="2" s="1"/>
  <c r="F270" i="2" a="1"/>
  <c r="F270" i="2" s="1"/>
  <c r="F407" i="2" a="1"/>
  <c r="F407" i="2" s="1"/>
  <c r="F92" i="2" a="1"/>
  <c r="F92" i="2" s="1"/>
  <c r="F16" i="2" a="1"/>
  <c r="F16" i="2" s="1"/>
  <c r="F368" i="2" a="1"/>
  <c r="F368" i="2" s="1"/>
  <c r="F12" i="2" a="1"/>
  <c r="F12" i="2" s="1"/>
  <c r="F437" i="2" a="1"/>
  <c r="F437" i="2" s="1"/>
  <c r="F304" i="2" a="1"/>
  <c r="F304" i="2" s="1"/>
  <c r="F412" i="2" a="1"/>
  <c r="F412" i="2" s="1"/>
  <c r="F336" i="2" a="1"/>
  <c r="F336" i="2" s="1"/>
  <c r="F348" i="2" a="1"/>
  <c r="F348" i="2" s="1"/>
  <c r="F353" i="2" a="1"/>
  <c r="F353" i="2" s="1"/>
  <c r="F423" i="2" a="1"/>
  <c r="F423" i="2" s="1"/>
  <c r="F98" i="2" a="1"/>
  <c r="F98" i="2" s="1"/>
  <c r="F158" i="2" a="1"/>
  <c r="F158" i="2" s="1"/>
  <c r="F26" i="2" a="1"/>
  <c r="F26" i="2" s="1"/>
  <c r="F197" i="2" a="1"/>
  <c r="F197" i="2" s="1"/>
  <c r="F236" i="2" a="1"/>
  <c r="F236" i="2" s="1"/>
  <c r="F94" i="2" a="1"/>
  <c r="F94" i="2" s="1"/>
  <c r="F371" i="2" a="1"/>
  <c r="F371" i="2" s="1"/>
  <c r="F117" i="2" a="1"/>
  <c r="F117" i="2" s="1"/>
  <c r="F187" i="2" a="1"/>
  <c r="F187" i="2" s="1"/>
  <c r="F251" i="2" a="1"/>
  <c r="F251" i="2" s="1"/>
  <c r="F435" i="2" a="1"/>
  <c r="F435" i="2" s="1"/>
  <c r="F307" i="2" a="1"/>
  <c r="F307" i="2" s="1"/>
  <c r="F296" i="2" a="1"/>
  <c r="F296" i="2" s="1"/>
  <c r="F41" i="2" a="1"/>
  <c r="F41" i="2" s="1"/>
  <c r="F231" i="2" a="1"/>
  <c r="F231" i="2" s="1"/>
  <c r="F140" i="2" a="1"/>
  <c r="F140" i="2" s="1"/>
  <c r="F33" i="2" a="1"/>
  <c r="F33" i="2" s="1"/>
  <c r="F93" i="2" a="1"/>
  <c r="F93" i="2" s="1"/>
  <c r="F361" i="2" a="1"/>
  <c r="F361" i="2" s="1"/>
  <c r="F58" i="2" a="1"/>
  <c r="F58" i="2" s="1"/>
  <c r="F288" i="2" a="1"/>
  <c r="F288" i="2" s="1"/>
  <c r="F377" i="2" a="1"/>
  <c r="F377" i="2" s="1"/>
  <c r="F247" i="2" a="1"/>
  <c r="F247" i="2" s="1"/>
  <c r="F393" i="2" a="1"/>
  <c r="F393" i="2" s="1"/>
  <c r="F427" i="2" a="1"/>
  <c r="F427" i="2" s="1"/>
  <c r="F414" i="2" a="1"/>
  <c r="F414" i="2" s="1"/>
  <c r="F324" i="2" a="1"/>
  <c r="F324" i="2" s="1"/>
  <c r="F310" i="2" a="1"/>
  <c r="F310" i="2" s="1"/>
  <c r="F303" i="2" a="1"/>
  <c r="F303" i="2" s="1"/>
  <c r="F170" i="2" a="1"/>
  <c r="F170" i="2" s="1"/>
  <c r="F198" i="2" a="1"/>
  <c r="F198" i="2" s="1"/>
  <c r="F209" i="2" a="1"/>
  <c r="F209" i="2" s="1"/>
  <c r="F65" i="2" a="1"/>
  <c r="F65" i="2" s="1"/>
  <c r="F103" i="2" a="1"/>
  <c r="F103" i="2" s="1"/>
  <c r="F264" i="2" a="1"/>
  <c r="F264" i="2" s="1"/>
  <c r="F178" i="2" a="1"/>
  <c r="F178" i="2" s="1"/>
  <c r="F121" i="2" a="1"/>
  <c r="F121" i="2" s="1"/>
  <c r="F190" i="2" a="1"/>
  <c r="F190" i="2" s="1"/>
  <c r="F167" i="2" a="1"/>
  <c r="F167" i="2" s="1"/>
  <c r="F102" i="2" a="1"/>
  <c r="F102" i="2" s="1"/>
  <c r="F95" i="2" a="1"/>
  <c r="F95" i="2" s="1"/>
  <c r="F388" i="2" a="1"/>
  <c r="F388" i="2" s="1"/>
  <c r="F34" i="2" a="1"/>
  <c r="F34" i="2" s="1"/>
  <c r="F39" i="2" a="1"/>
  <c r="F39" i="2" s="1"/>
  <c r="F82" i="2" a="1"/>
  <c r="F82" i="2" s="1"/>
  <c r="F290" i="2" a="1"/>
  <c r="F290" i="2" s="1"/>
  <c r="F200" i="2" a="1"/>
  <c r="F200" i="2" s="1"/>
  <c r="F394" i="2" a="1"/>
  <c r="F394" i="2" s="1"/>
  <c r="F161" i="2" a="1"/>
  <c r="F161" i="2" s="1"/>
  <c r="F157" i="2" a="1"/>
  <c r="F157" i="2" s="1"/>
  <c r="F313" i="2" a="1"/>
  <c r="F313" i="2" s="1"/>
  <c r="F242" i="2" a="1"/>
  <c r="F242" i="2" s="1"/>
  <c r="F265" i="2" a="1"/>
  <c r="F265" i="2" s="1"/>
  <c r="F276" i="2" a="1"/>
  <c r="F276" i="2" s="1"/>
  <c r="F367" i="2" a="1"/>
  <c r="F367" i="2" s="1"/>
  <c r="F411" i="2" a="1"/>
  <c r="F411" i="2" s="1"/>
  <c r="F425" i="2" a="1"/>
  <c r="F425" i="2" s="1"/>
  <c r="F149" i="2" a="1"/>
  <c r="F149" i="2" s="1"/>
  <c r="F420" i="2" a="1"/>
  <c r="F420" i="2" s="1"/>
  <c r="F248" i="2" a="1"/>
  <c r="F248" i="2" s="1"/>
  <c r="F66" i="2" a="1"/>
  <c r="F66" i="2" s="1"/>
  <c r="F268" i="2" a="1"/>
  <c r="F268" i="2" s="1"/>
  <c r="F422" i="2" a="1"/>
  <c r="F422" i="2" s="1"/>
  <c r="F223" i="2" a="1"/>
  <c r="F223" i="2" s="1"/>
  <c r="F408" i="2" a="1"/>
  <c r="F408" i="2" s="1"/>
  <c r="F309" i="2" a="1"/>
  <c r="F309" i="2" s="1"/>
  <c r="F254" i="2" a="1"/>
  <c r="F254" i="2" s="1"/>
  <c r="F40" i="2" a="1"/>
  <c r="F40" i="2" s="1"/>
  <c r="F218" i="2" a="1"/>
  <c r="F218" i="2" s="1"/>
  <c r="F210" i="2" a="1"/>
  <c r="F210" i="2" s="1"/>
  <c r="F134" i="2" a="1"/>
  <c r="F134" i="2" s="1"/>
  <c r="F145" i="2" a="1"/>
  <c r="F145" i="2" s="1"/>
  <c r="F302" i="2" a="1"/>
  <c r="F302" i="2" s="1"/>
  <c r="F315" i="2" a="1"/>
  <c r="F315" i="2" s="1"/>
  <c r="F379" i="2" a="1"/>
  <c r="F379" i="2" s="1"/>
  <c r="F144" i="2" a="1"/>
  <c r="F144" i="2" s="1"/>
  <c r="F338" i="2" a="1"/>
  <c r="F338" i="2" s="1"/>
  <c r="F347" i="2" a="1"/>
  <c r="F347" i="2" s="1"/>
  <c r="F193" i="2" a="1"/>
  <c r="F193" i="2" s="1"/>
  <c r="F349" i="2" a="1"/>
  <c r="F349" i="2" s="1"/>
  <c r="F260" i="2" a="1"/>
  <c r="F260" i="2" s="1"/>
  <c r="F285" i="2" a="1"/>
  <c r="F285" i="2" s="1"/>
  <c r="F256" i="2" a="1"/>
  <c r="F256" i="2" s="1"/>
  <c r="F32" i="2" a="1"/>
  <c r="F32" i="2" s="1"/>
  <c r="F10" i="2" a="1"/>
  <c r="F10" i="2" s="1"/>
  <c r="F283" i="2" a="1"/>
  <c r="F283" i="2" s="1"/>
  <c r="F186" i="2" a="1"/>
  <c r="F186" i="2" s="1"/>
  <c r="F130" i="2" a="1"/>
  <c r="F130" i="2" s="1"/>
  <c r="F155" i="2" a="1"/>
  <c r="F155" i="2" s="1"/>
  <c r="F126" i="2" a="1"/>
  <c r="F126" i="2" s="1"/>
  <c r="F369" i="2" a="1"/>
  <c r="F369" i="2" s="1"/>
  <c r="F81" i="2" a="1"/>
  <c r="F81" i="2" s="1"/>
  <c r="F419" i="2" a="1"/>
  <c r="F419" i="2" s="1"/>
  <c r="F262" i="2" a="1"/>
  <c r="F262" i="2" s="1"/>
  <c r="F173" i="2" a="1"/>
  <c r="F173" i="2" s="1"/>
  <c r="F279" i="2" a="1"/>
  <c r="F279" i="2" s="1"/>
  <c r="F275" i="2" a="1"/>
  <c r="F275" i="2" s="1"/>
  <c r="F191" i="2" a="1"/>
  <c r="F191" i="2" s="1"/>
  <c r="F278" i="2" a="1"/>
  <c r="F278" i="2" s="1"/>
  <c r="F292" i="2" a="1"/>
  <c r="F292" i="2" s="1"/>
  <c r="F176" i="2" a="1"/>
  <c r="F176" i="2" s="1"/>
  <c r="F389" i="2" a="1"/>
  <c r="F389" i="2" s="1"/>
  <c r="F280" i="2" a="1"/>
  <c r="F280" i="2" s="1"/>
  <c r="F73" i="2" a="1"/>
  <c r="F73" i="2" s="1"/>
  <c r="F52" i="2" a="1"/>
  <c r="F52" i="2" s="1"/>
  <c r="F100" i="2" a="1"/>
  <c r="F100" i="2" s="1"/>
  <c r="F139" i="2" a="1"/>
  <c r="F139" i="2" s="1"/>
  <c r="F15" i="2" a="1"/>
  <c r="F15" i="2" s="1"/>
  <c r="F342" i="2" a="1"/>
  <c r="F342" i="2" s="1"/>
  <c r="F406" i="2" a="1"/>
  <c r="F406" i="2" s="1"/>
  <c r="F227" i="2" a="1"/>
  <c r="F227" i="2" s="1"/>
  <c r="F23" i="2" a="1"/>
  <c r="F23" i="2" s="1"/>
  <c r="F376" i="2" a="1"/>
  <c r="F376" i="2" s="1"/>
  <c r="F27" i="2" a="1"/>
  <c r="F27" i="2" s="1"/>
  <c r="F356" i="2" a="1"/>
  <c r="F356" i="2" s="1"/>
  <c r="F428" i="2" a="1"/>
  <c r="F428" i="2" s="1"/>
  <c r="F333" i="2" a="1"/>
  <c r="F333" i="2" s="1"/>
  <c r="F105" i="2" a="1"/>
  <c r="F105" i="2" s="1"/>
  <c r="F341" i="2" a="1"/>
  <c r="F341" i="2" s="1"/>
  <c r="F308" i="2" a="1"/>
  <c r="F308" i="2" s="1"/>
  <c r="F212" i="2" a="1"/>
  <c r="F212" i="2" s="1"/>
  <c r="F271" i="2" a="1"/>
  <c r="F271" i="2" s="1"/>
  <c r="F316" i="2" a="1"/>
  <c r="F316" i="2" s="1"/>
  <c r="F11" i="2" a="1"/>
  <c r="F11" i="2" s="1"/>
  <c r="F434" i="2" a="1"/>
  <c r="F434" i="2" s="1"/>
  <c r="F156" i="2" a="1"/>
  <c r="F156" i="2" s="1"/>
  <c r="F147" i="2" a="1"/>
  <c r="F147" i="2" s="1"/>
  <c r="F138" i="2" a="1"/>
  <c r="F138" i="2" s="1"/>
  <c r="F114" i="2" a="1"/>
  <c r="F114" i="2" s="1"/>
  <c r="F133" i="2" a="1"/>
  <c r="F133" i="2" s="1"/>
  <c r="F266" i="2" a="1"/>
  <c r="F266" i="2" s="1"/>
  <c r="F135" i="2" a="1"/>
  <c r="F135" i="2" s="1"/>
  <c r="F433" i="2" a="1"/>
  <c r="F433" i="2" s="1"/>
  <c r="F337" i="2" a="1"/>
  <c r="F337" i="2" s="1"/>
  <c r="F359" i="2" a="1"/>
  <c r="F359" i="2" s="1"/>
  <c r="F116" i="2" a="1"/>
  <c r="F116" i="2" s="1"/>
  <c r="F224" i="2" a="1"/>
  <c r="F224" i="2" s="1"/>
  <c r="F205" i="2" a="1"/>
  <c r="F205" i="2" s="1"/>
  <c r="F297" i="2" a="1"/>
  <c r="F297" i="2" s="1"/>
  <c r="F365" i="2" a="1"/>
  <c r="F365" i="2" s="1"/>
  <c r="F24" i="2" a="1"/>
  <c r="F24" i="2" s="1"/>
  <c r="F397" i="2" a="1"/>
  <c r="F397" i="2" s="1"/>
  <c r="F60" i="2" a="1"/>
  <c r="F60" i="2" s="1"/>
  <c r="F69" i="2" a="1"/>
  <c r="F69" i="2" s="1"/>
  <c r="F86" i="2" a="1"/>
  <c r="F86" i="2" s="1"/>
  <c r="F76" i="2" a="1"/>
  <c r="F76" i="2" s="1"/>
  <c r="F222" i="2" a="1"/>
  <c r="F222" i="2" s="1"/>
  <c r="F53" i="2" a="1"/>
  <c r="F53" i="2" s="1"/>
  <c r="F378" i="2" a="1"/>
  <c r="F378" i="2" s="1"/>
  <c r="F329" i="2" a="1"/>
  <c r="F329" i="2" s="1"/>
  <c r="F321" i="2" a="1"/>
  <c r="F321" i="2" s="1"/>
  <c r="F240" i="2" a="1"/>
  <c r="F240" i="2" s="1"/>
  <c r="F183" i="2" a="1"/>
  <c r="F183" i="2" s="1"/>
  <c r="F64" i="2" a="1"/>
  <c r="F64" i="2" s="1"/>
  <c r="F258" i="2" a="1"/>
  <c r="F258" i="2" s="1"/>
  <c r="F201" i="2" a="1"/>
  <c r="F201" i="2" s="1"/>
  <c r="F214" i="2" a="1"/>
  <c r="F214" i="2" s="1"/>
  <c r="F327" i="2" a="1"/>
  <c r="F327" i="2" s="1"/>
  <c r="F328" i="2" a="1"/>
  <c r="F328" i="2" s="1"/>
  <c r="F243" i="2" a="1"/>
  <c r="F243" i="2" s="1"/>
  <c r="F273" i="2" a="1"/>
  <c r="F273" i="2" s="1"/>
  <c r="F194" i="2" a="1"/>
  <c r="F194" i="2" s="1"/>
  <c r="F57" i="2" a="1"/>
  <c r="F57" i="2" s="1"/>
  <c r="F196" i="2" a="1"/>
  <c r="F196" i="2" s="1"/>
  <c r="F409" i="2" a="1"/>
  <c r="F409" i="2" s="1"/>
  <c r="F17" i="2" a="1"/>
  <c r="F17" i="2" s="1"/>
  <c r="F357" i="2" a="1"/>
  <c r="F357" i="2" s="1"/>
  <c r="F400" i="2" a="1"/>
  <c r="F400" i="2" s="1"/>
  <c r="F42" i="2" a="1"/>
  <c r="F42" i="2" s="1"/>
  <c r="F101" i="2" a="1"/>
  <c r="F101" i="2" s="1"/>
  <c r="F56" i="2" a="1"/>
  <c r="F56" i="2" s="1"/>
  <c r="F384" i="2" a="1"/>
  <c r="F384" i="2" s="1"/>
  <c r="F430" i="2" a="1"/>
  <c r="F430" i="2" s="1"/>
  <c r="F323" i="2" a="1"/>
  <c r="F323" i="2" s="1"/>
  <c r="F88" i="2" a="1"/>
  <c r="F88" i="2" s="1"/>
  <c r="F432" i="2" a="1"/>
  <c r="F432" i="2" s="1"/>
  <c r="F79" i="2" a="1"/>
  <c r="F79" i="2" s="1"/>
  <c r="F244" i="2" a="1"/>
  <c r="F244" i="2" s="1"/>
  <c r="F233" i="2" a="1"/>
  <c r="F233" i="2" s="1"/>
  <c r="F182" i="2" a="1"/>
  <c r="F182" i="2" s="1"/>
  <c r="F123" i="2" a="1"/>
  <c r="F123" i="2" s="1"/>
  <c r="F202" i="2" a="1"/>
  <c r="F202" i="2" s="1"/>
  <c r="F185" i="2" a="1"/>
  <c r="F185" i="2" s="1"/>
  <c r="F48" i="2" a="1"/>
  <c r="F48" i="2" s="1"/>
  <c r="F343" i="2" a="1"/>
  <c r="F343" i="2" s="1"/>
  <c r="F229" i="2" a="1"/>
  <c r="F229" i="2" s="1"/>
  <c r="F225" i="2" a="1"/>
  <c r="F225" i="2" s="1"/>
  <c r="F96" i="2" a="1"/>
  <c r="F96" i="2" s="1"/>
  <c r="F421" i="2" a="1"/>
  <c r="F421" i="2" s="1"/>
  <c r="F104" i="2" a="1"/>
  <c r="F104" i="2" s="1"/>
  <c r="F63" i="2" a="1"/>
  <c r="F63" i="2" s="1"/>
  <c r="F415" i="2" a="1"/>
  <c r="F415" i="2" s="1"/>
  <c r="F109" i="2" a="1"/>
  <c r="F109" i="2" s="1"/>
  <c r="F330" i="2" a="1"/>
  <c r="F330" i="2" s="1"/>
  <c r="F382" i="2" a="1"/>
  <c r="F382" i="2" s="1"/>
  <c r="F29" i="2" a="1"/>
  <c r="F29" i="2" s="1"/>
  <c r="F232" i="2" a="1"/>
  <c r="F232" i="2" s="1"/>
  <c r="F44" i="2" a="1"/>
  <c r="F44" i="2" s="1"/>
  <c r="F7" i="2" a="1"/>
  <c r="F7" i="2" s="1"/>
  <c r="F374" i="2" a="1"/>
  <c r="F374" i="2" s="1"/>
  <c r="F146" i="2" a="1"/>
  <c r="F146" i="2" s="1"/>
  <c r="F300" i="2" a="1"/>
  <c r="F300" i="2" s="1"/>
  <c r="F311" i="2" a="1"/>
  <c r="F311" i="2" s="1"/>
  <c r="F215" i="2" a="1"/>
  <c r="F215" i="2" s="1"/>
  <c r="F87" i="2" a="1"/>
  <c r="F87" i="2" s="1"/>
  <c r="F220" i="2" a="1"/>
  <c r="F220" i="2" s="1"/>
  <c r="F241" i="2" a="1"/>
  <c r="F241" i="2" s="1"/>
  <c r="F351" i="2" a="1"/>
  <c r="F351" i="2" s="1"/>
  <c r="F438" i="2" a="1"/>
  <c r="F438" i="2" s="1"/>
  <c r="F255" i="2" a="1"/>
  <c r="F255" i="2" s="1"/>
  <c r="E105" i="2" a="1"/>
  <c r="E105" i="2" s="1"/>
  <c r="E373" i="2" a="1"/>
  <c r="E373" i="2" s="1"/>
  <c r="E129" i="2" a="1"/>
  <c r="E129" i="2" s="1"/>
  <c r="E89" i="2" a="1"/>
  <c r="E89" i="2" s="1"/>
  <c r="E321" i="2" a="1"/>
  <c r="E321" i="2" s="1"/>
  <c r="E66" i="2" a="1"/>
  <c r="E66" i="2" s="1"/>
  <c r="E146" i="2" a="1"/>
  <c r="E146" i="2" s="1"/>
  <c r="E279" i="2" a="1"/>
  <c r="E279" i="2" s="1"/>
  <c r="E74" i="2" a="1"/>
  <c r="E74" i="2" s="1"/>
  <c r="E46" i="2" a="1"/>
  <c r="E46" i="2" s="1"/>
  <c r="E208" i="2" a="1"/>
  <c r="E208" i="2" s="1"/>
  <c r="E303" i="2" a="1"/>
  <c r="E303" i="2" s="1"/>
  <c r="E292" i="2" a="1"/>
  <c r="E292" i="2" s="1"/>
  <c r="E399" i="2" a="1"/>
  <c r="E399" i="2" s="1"/>
  <c r="E75" i="2" a="1"/>
  <c r="E75" i="2" s="1"/>
  <c r="E244" i="2" a="1"/>
  <c r="E244" i="2" s="1"/>
  <c r="E265" i="2" a="1"/>
  <c r="E265" i="2" s="1"/>
  <c r="E239" i="2" a="1"/>
  <c r="E239" i="2" s="1"/>
  <c r="E7" i="2" a="1"/>
  <c r="E7" i="2" s="1"/>
  <c r="E139" i="2" a="1"/>
  <c r="E139" i="2" s="1"/>
  <c r="E152" i="2" a="1"/>
  <c r="E152" i="2" s="1"/>
  <c r="E354" i="2" a="1"/>
  <c r="E354" i="2" s="1"/>
  <c r="E315" i="2" a="1"/>
  <c r="E315" i="2" s="1"/>
  <c r="E153" i="2" a="1"/>
  <c r="E153" i="2" s="1"/>
  <c r="E299" i="2" a="1"/>
  <c r="E299" i="2" s="1"/>
  <c r="E166" i="2" a="1"/>
  <c r="E166" i="2" s="1"/>
  <c r="E324" i="2" a="1"/>
  <c r="E324" i="2" s="1"/>
  <c r="E211" i="2" a="1"/>
  <c r="E211" i="2" s="1"/>
  <c r="E57" i="2" a="1"/>
  <c r="E57" i="2" s="1"/>
  <c r="E151" i="2" a="1"/>
  <c r="E151" i="2" s="1"/>
  <c r="E382" i="2" a="1"/>
  <c r="E382" i="2" s="1"/>
  <c r="E28" i="2" a="1"/>
  <c r="E28" i="2" s="1"/>
  <c r="E56" i="2" a="1"/>
  <c r="E56" i="2" s="1"/>
  <c r="E24" i="2" a="1"/>
  <c r="E24" i="2" s="1"/>
  <c r="E413" i="2" a="1"/>
  <c r="E413" i="2" s="1"/>
  <c r="E12" i="2" a="1"/>
  <c r="E12" i="2" s="1"/>
  <c r="E415" i="2" a="1"/>
  <c r="E415" i="2" s="1"/>
  <c r="E104" i="2" a="1"/>
  <c r="E104" i="2" s="1"/>
  <c r="E284" i="2" a="1"/>
  <c r="E284" i="2" s="1"/>
  <c r="E189" i="2" a="1"/>
  <c r="E189" i="2" s="1"/>
  <c r="E132" i="2" a="1"/>
  <c r="E132" i="2" s="1"/>
  <c r="E205" i="2" a="1"/>
  <c r="E205" i="2" s="1"/>
  <c r="E322" i="2" a="1"/>
  <c r="E322" i="2" s="1"/>
  <c r="E53" i="2" a="1"/>
  <c r="E53" i="2" s="1"/>
  <c r="E133" i="2" a="1"/>
  <c r="E133" i="2" s="1"/>
  <c r="E227" i="2" a="1"/>
  <c r="E227" i="2" s="1"/>
  <c r="E269" i="2" a="1"/>
  <c r="E269" i="2" s="1"/>
  <c r="E17" i="2" a="1"/>
  <c r="E17" i="2" s="1"/>
  <c r="E396" i="2" a="1"/>
  <c r="E396" i="2" s="1"/>
  <c r="E432" i="2" a="1"/>
  <c r="E432" i="2" s="1"/>
  <c r="E316" i="2" a="1"/>
  <c r="E316" i="2" s="1"/>
  <c r="E61" i="2" a="1"/>
  <c r="E61" i="2" s="1"/>
  <c r="E29" i="2" a="1"/>
  <c r="E29" i="2" s="1"/>
  <c r="E198" i="2" a="1"/>
  <c r="E198" i="2" s="1"/>
  <c r="E338" i="2" a="1"/>
  <c r="E338" i="2" s="1"/>
  <c r="E108" i="2" a="1"/>
  <c r="E108" i="2" s="1"/>
  <c r="E194" i="2" a="1"/>
  <c r="E194" i="2" s="1"/>
  <c r="E294" i="2" a="1"/>
  <c r="E294" i="2" s="1"/>
  <c r="E369" i="2" a="1"/>
  <c r="E369" i="2" s="1"/>
  <c r="E374" i="2" a="1"/>
  <c r="E374" i="2" s="1"/>
  <c r="E101" i="2" a="1"/>
  <c r="E101" i="2" s="1"/>
  <c r="E150" i="2" a="1"/>
  <c r="E150" i="2" s="1"/>
  <c r="E115" i="2" a="1"/>
  <c r="E115" i="2" s="1"/>
  <c r="E124" i="2" a="1"/>
  <c r="E124" i="2" s="1"/>
  <c r="E310" i="2" a="1"/>
  <c r="E310" i="2" s="1"/>
  <c r="E336" i="2" a="1"/>
  <c r="E336" i="2" s="1"/>
  <c r="E332" i="2" a="1"/>
  <c r="E332" i="2" s="1"/>
  <c r="E245" i="2" a="1"/>
  <c r="E245" i="2" s="1"/>
  <c r="E388" i="2" a="1"/>
  <c r="E388" i="2" s="1"/>
  <c r="E357" i="2" a="1"/>
  <c r="E357" i="2" s="1"/>
  <c r="E179" i="2" a="1"/>
  <c r="E179" i="2" s="1"/>
  <c r="E429" i="2" a="1"/>
  <c r="E429" i="2" s="1"/>
  <c r="E248" i="2" a="1"/>
  <c r="E248" i="2" s="1"/>
  <c r="E436" i="2" a="1"/>
  <c r="E436" i="2" s="1"/>
  <c r="E228" i="2" a="1"/>
  <c r="E228" i="2" s="1"/>
  <c r="E393" i="2" a="1"/>
  <c r="E393" i="2" s="1"/>
  <c r="E258" i="2" a="1"/>
  <c r="E258" i="2" s="1"/>
  <c r="E380" i="2" a="1"/>
  <c r="E380" i="2" s="1"/>
  <c r="E400" i="2" a="1"/>
  <c r="E400" i="2" s="1"/>
  <c r="E263" i="2" a="1"/>
  <c r="E263" i="2" s="1"/>
  <c r="E285" i="2" a="1"/>
  <c r="E285" i="2" s="1"/>
  <c r="E33" i="2" a="1"/>
  <c r="E33" i="2" s="1"/>
  <c r="E9" i="2" a="1"/>
  <c r="E9" i="2" s="1"/>
  <c r="E305" i="2" a="1"/>
  <c r="E305" i="2" s="1"/>
  <c r="E274" i="2" a="1"/>
  <c r="E274" i="2" s="1"/>
  <c r="E240" i="2" a="1"/>
  <c r="E240" i="2" s="1"/>
  <c r="E238" i="2" a="1"/>
  <c r="E238" i="2" s="1"/>
  <c r="E231" i="2" a="1"/>
  <c r="E231" i="2" s="1"/>
  <c r="E425" i="2" a="1"/>
  <c r="E425" i="2" s="1"/>
  <c r="E421" i="2" a="1"/>
  <c r="E421" i="2" s="1"/>
  <c r="E25" i="2" a="1"/>
  <c r="E25" i="2" s="1"/>
  <c r="E314" i="2" a="1"/>
  <c r="E314" i="2" s="1"/>
  <c r="E154" i="2" a="1"/>
  <c r="E154" i="2" s="1"/>
  <c r="E169" i="2" a="1"/>
  <c r="E169" i="2" s="1"/>
  <c r="E78" i="2" a="1"/>
  <c r="E78" i="2" s="1"/>
  <c r="E250" i="2" a="1"/>
  <c r="E250" i="2" s="1"/>
  <c r="E126" i="2" a="1"/>
  <c r="E126" i="2" s="1"/>
  <c r="E70" i="2" a="1"/>
  <c r="E70" i="2" s="1"/>
  <c r="E335" i="2" a="1"/>
  <c r="E335" i="2" s="1"/>
  <c r="E347" i="2" a="1"/>
  <c r="E347" i="2" s="1"/>
  <c r="E97" i="2" a="1"/>
  <c r="E97" i="2" s="1"/>
  <c r="E148" i="2" a="1"/>
  <c r="E148" i="2" s="1"/>
  <c r="E402" i="2" a="1"/>
  <c r="E402" i="2" s="1"/>
  <c r="E233" i="2" a="1"/>
  <c r="E233" i="2" s="1"/>
  <c r="E175" i="2" a="1"/>
  <c r="E175" i="2" s="1"/>
  <c r="E334" i="2" a="1"/>
  <c r="E334" i="2" s="1"/>
  <c r="E91" i="2" a="1"/>
  <c r="E91" i="2" s="1"/>
  <c r="E323" i="2" a="1"/>
  <c r="E323" i="2" s="1"/>
  <c r="E385" i="2" a="1"/>
  <c r="E385" i="2" s="1"/>
  <c r="E123" i="2" a="1"/>
  <c r="E123" i="2" s="1"/>
  <c r="E247" i="2" a="1"/>
  <c r="E247" i="2" s="1"/>
  <c r="E112" i="2" a="1"/>
  <c r="E112" i="2" s="1"/>
  <c r="E35" i="2" a="1"/>
  <c r="E35" i="2" s="1"/>
  <c r="E342" i="2" a="1"/>
  <c r="E342" i="2" s="1"/>
  <c r="E383" i="2" a="1"/>
  <c r="E383" i="2" s="1"/>
  <c r="E86" i="2" a="1"/>
  <c r="E86" i="2" s="1"/>
  <c r="E188" i="2" a="1"/>
  <c r="E188" i="2" s="1"/>
  <c r="E73" i="2" a="1"/>
  <c r="E73" i="2" s="1"/>
  <c r="E47" i="2" a="1"/>
  <c r="E47" i="2" s="1"/>
  <c r="E435" i="2" a="1"/>
  <c r="E435" i="2" s="1"/>
  <c r="E290" i="2" a="1"/>
  <c r="E290" i="2" s="1"/>
  <c r="E11" i="2" a="1"/>
  <c r="E11" i="2" s="1"/>
  <c r="E113" i="2" a="1"/>
  <c r="E113" i="2" s="1"/>
  <c r="E252" i="2" a="1"/>
  <c r="E252" i="2" s="1"/>
  <c r="E340" i="2" a="1"/>
  <c r="E340" i="2" s="1"/>
  <c r="E427" i="2" a="1"/>
  <c r="E427" i="2" s="1"/>
  <c r="E96" i="2" a="1"/>
  <c r="E96" i="2" s="1"/>
  <c r="E127" i="2" a="1"/>
  <c r="E127" i="2" s="1"/>
  <c r="E219" i="2" a="1"/>
  <c r="E219" i="2" s="1"/>
  <c r="E278" i="2" a="1"/>
  <c r="E278" i="2" s="1"/>
  <c r="E309" i="2" a="1"/>
  <c r="E309" i="2" s="1"/>
  <c r="E16" i="2" a="1"/>
  <c r="E16" i="2" s="1"/>
  <c r="E271" i="2" a="1"/>
  <c r="E271" i="2" s="1"/>
  <c r="E130" i="2" a="1"/>
  <c r="E130" i="2" s="1"/>
  <c r="E410" i="2" a="1"/>
  <c r="E410" i="2" s="1"/>
  <c r="E170" i="2" a="1"/>
  <c r="E170" i="2" s="1"/>
  <c r="E212" i="2" a="1"/>
  <c r="E212" i="2" s="1"/>
  <c r="E125" i="2" a="1"/>
  <c r="E125" i="2" s="1"/>
  <c r="E60" i="2" a="1"/>
  <c r="E60" i="2" s="1"/>
  <c r="E52" i="2" a="1"/>
  <c r="E52" i="2" s="1"/>
  <c r="E30" i="2" a="1"/>
  <c r="E30" i="2" s="1"/>
  <c r="E345" i="2" a="1"/>
  <c r="E345" i="2" s="1"/>
  <c r="E207" i="2" a="1"/>
  <c r="E207" i="2" s="1"/>
  <c r="E302" i="2" a="1"/>
  <c r="E302" i="2" s="1"/>
  <c r="E394" i="2" a="1"/>
  <c r="E394" i="2" s="1"/>
  <c r="E409" i="2" a="1"/>
  <c r="E409" i="2" s="1"/>
  <c r="E186" i="2" a="1"/>
  <c r="E186" i="2" s="1"/>
  <c r="E77" i="2" a="1"/>
  <c r="E77" i="2" s="1"/>
  <c r="E365" i="2" a="1"/>
  <c r="E365" i="2" s="1"/>
  <c r="E267" i="2" a="1"/>
  <c r="E267" i="2" s="1"/>
  <c r="E18" i="2" a="1"/>
  <c r="E18" i="2" s="1"/>
  <c r="E218" i="2" a="1"/>
  <c r="E218" i="2" s="1"/>
  <c r="E367" i="2" a="1"/>
  <c r="E367" i="2" s="1"/>
  <c r="E26" i="2" a="1"/>
  <c r="E26" i="2" s="1"/>
  <c r="E68" i="2" a="1"/>
  <c r="E68" i="2" s="1"/>
  <c r="E82" i="2" a="1"/>
  <c r="E82" i="2" s="1"/>
  <c r="E155" i="2" a="1"/>
  <c r="E155" i="2" s="1"/>
  <c r="E206" i="2" a="1"/>
  <c r="E206" i="2" s="1"/>
  <c r="E341" i="2" a="1"/>
  <c r="E341" i="2" s="1"/>
  <c r="E333" i="2" a="1"/>
  <c r="E333" i="2" s="1"/>
  <c r="E224" i="2" a="1"/>
  <c r="E224" i="2" s="1"/>
  <c r="E214" i="2" a="1"/>
  <c r="E214" i="2" s="1"/>
  <c r="E339" i="2" a="1"/>
  <c r="E339" i="2" s="1"/>
  <c r="E185" i="2" a="1"/>
  <c r="E185" i="2" s="1"/>
  <c r="E195" i="2" a="1"/>
  <c r="E195" i="2" s="1"/>
  <c r="E293" i="2" a="1"/>
  <c r="E293" i="2" s="1"/>
  <c r="E366" i="2" a="1"/>
  <c r="E366" i="2" s="1"/>
  <c r="E397" i="2" a="1"/>
  <c r="E397" i="2" s="1"/>
  <c r="E141" i="2" a="1"/>
  <c r="E141" i="2" s="1"/>
  <c r="E177" i="2" a="1"/>
  <c r="E177" i="2" s="1"/>
  <c r="E433" i="2" a="1"/>
  <c r="E433" i="2" s="1"/>
  <c r="E319" i="2" a="1"/>
  <c r="E319" i="2" s="1"/>
  <c r="E431" i="2" a="1"/>
  <c r="E431" i="2" s="1"/>
  <c r="E437" i="2" a="1"/>
  <c r="E437" i="2" s="1"/>
  <c r="E389" i="2" a="1"/>
  <c r="E389" i="2" s="1"/>
  <c r="E39" i="2" a="1"/>
  <c r="E39" i="2" s="1"/>
  <c r="E261" i="2" a="1"/>
  <c r="E261" i="2" s="1"/>
  <c r="E360" i="2" a="1"/>
  <c r="E360" i="2" s="1"/>
  <c r="E88" i="2" a="1"/>
  <c r="E88" i="2" s="1"/>
  <c r="E296" i="2" a="1"/>
  <c r="E296" i="2" s="1"/>
  <c r="E111" i="2" a="1"/>
  <c r="E111" i="2" s="1"/>
  <c r="E21" i="2" a="1"/>
  <c r="E21" i="2" s="1"/>
  <c r="E368" i="2" a="1"/>
  <c r="E368" i="2" s="1"/>
  <c r="E36" i="2" a="1"/>
  <c r="E36" i="2" s="1"/>
  <c r="E156" i="2" a="1"/>
  <c r="E156" i="2" s="1"/>
  <c r="E164" i="2" a="1"/>
  <c r="E164" i="2" s="1"/>
  <c r="E221" i="2" a="1"/>
  <c r="E221" i="2" s="1"/>
  <c r="E312" i="2" a="1"/>
  <c r="E312" i="2" s="1"/>
  <c r="E119" i="2" a="1"/>
  <c r="E119" i="2" s="1"/>
  <c r="E297" i="2" a="1"/>
  <c r="E297" i="2" s="1"/>
  <c r="E163" i="2" a="1"/>
  <c r="E163" i="2" s="1"/>
  <c r="E318" i="2" a="1"/>
  <c r="E318" i="2" s="1"/>
  <c r="E242" i="2" a="1"/>
  <c r="E242" i="2" s="1"/>
  <c r="E63" i="2" a="1"/>
  <c r="E63" i="2" s="1"/>
  <c r="E6" i="2" a="1"/>
  <c r="E6" i="2" s="1"/>
  <c r="E93" i="2" a="1"/>
  <c r="E93" i="2" s="1"/>
  <c r="E353" i="2" a="1"/>
  <c r="E353" i="2" s="1"/>
  <c r="E398" i="2" a="1"/>
  <c r="E398" i="2" s="1"/>
  <c r="E83" i="2" a="1"/>
  <c r="E83" i="2" s="1"/>
  <c r="E41" i="2" a="1"/>
  <c r="E41" i="2" s="1"/>
  <c r="E362" i="2" a="1"/>
  <c r="E362" i="2" s="1"/>
  <c r="E411" i="2" a="1"/>
  <c r="E411" i="2" s="1"/>
  <c r="E226" i="2" a="1"/>
  <c r="E226" i="2" s="1"/>
  <c r="E106" i="2" a="1"/>
  <c r="E106" i="2" s="1"/>
  <c r="E405" i="2" a="1"/>
  <c r="E405" i="2" s="1"/>
  <c r="E300" i="2" a="1"/>
  <c r="E300" i="2" s="1"/>
  <c r="E128" i="2" a="1"/>
  <c r="E128" i="2" s="1"/>
  <c r="E114" i="2" a="1"/>
  <c r="E114" i="2" s="1"/>
  <c r="E434" i="2" a="1"/>
  <c r="E434" i="2" s="1"/>
  <c r="E225" i="2" a="1"/>
  <c r="E225" i="2" s="1"/>
  <c r="E406" i="2" a="1"/>
  <c r="E406" i="2" s="1"/>
  <c r="E259" i="2" a="1"/>
  <c r="E259" i="2" s="1"/>
  <c r="E85" i="2" a="1"/>
  <c r="E85" i="2" s="1"/>
  <c r="E168" i="2" a="1"/>
  <c r="E168" i="2" s="1"/>
  <c r="E174" i="2" a="1"/>
  <c r="E174" i="2" s="1"/>
  <c r="E147" i="2" a="1"/>
  <c r="E147" i="2" s="1"/>
  <c r="E23" i="2" a="1"/>
  <c r="E23" i="2" s="1"/>
  <c r="E200" i="2" a="1"/>
  <c r="E200" i="2" s="1"/>
  <c r="E350" i="2" a="1"/>
  <c r="E350" i="2" s="1"/>
  <c r="E58" i="2" a="1"/>
  <c r="E58" i="2" s="1"/>
  <c r="E184" i="2" a="1"/>
  <c r="E184" i="2" s="1"/>
  <c r="E430" i="2" a="1"/>
  <c r="E430" i="2" s="1"/>
  <c r="E107" i="2" a="1"/>
  <c r="E107" i="2" s="1"/>
  <c r="E391" i="2" a="1"/>
  <c r="E391" i="2" s="1"/>
  <c r="E209" i="2" a="1"/>
  <c r="E209" i="2" s="1"/>
  <c r="E387" i="2" a="1"/>
  <c r="E387" i="2" s="1"/>
  <c r="E288" i="2" a="1"/>
  <c r="E288" i="2" s="1"/>
  <c r="E230" i="2" a="1"/>
  <c r="E230" i="2" s="1"/>
  <c r="E281" i="2" a="1"/>
  <c r="E281" i="2" s="1"/>
  <c r="E134" i="2" a="1"/>
  <c r="E134" i="2" s="1"/>
  <c r="E99" i="2" a="1"/>
  <c r="E99" i="2" s="1"/>
  <c r="E54" i="2" a="1"/>
  <c r="E54" i="2" s="1"/>
  <c r="E331" i="2" a="1"/>
  <c r="E331" i="2" s="1"/>
  <c r="E173" i="2" a="1"/>
  <c r="E173" i="2" s="1"/>
  <c r="E313" i="2" a="1"/>
  <c r="E313" i="2" s="1"/>
  <c r="E356" i="2" a="1"/>
  <c r="E356" i="2" s="1"/>
  <c r="E116" i="2" a="1"/>
  <c r="E116" i="2" s="1"/>
  <c r="E10" i="2" a="1"/>
  <c r="E10" i="2" s="1"/>
  <c r="E414" i="2" a="1"/>
  <c r="E414" i="2" s="1"/>
  <c r="E426" i="2" a="1"/>
  <c r="E426" i="2" s="1"/>
  <c r="E348" i="2" a="1"/>
  <c r="E348" i="2" s="1"/>
  <c r="E215" i="2" a="1"/>
  <c r="E215" i="2" s="1"/>
  <c r="E395" i="2" a="1"/>
  <c r="E395" i="2" s="1"/>
  <c r="E256" i="2" a="1"/>
  <c r="E256" i="2" s="1"/>
  <c r="E254" i="2" a="1"/>
  <c r="E254" i="2" s="1"/>
  <c r="E222" i="2" a="1"/>
  <c r="E222" i="2" s="1"/>
  <c r="E94" i="2" a="1"/>
  <c r="E94" i="2" s="1"/>
  <c r="E176" i="2" a="1"/>
  <c r="E176" i="2" s="1"/>
  <c r="E72" i="2" a="1"/>
  <c r="E72" i="2" s="1"/>
  <c r="E145" i="2" a="1"/>
  <c r="E145" i="2" s="1"/>
  <c r="E243" i="2" a="1"/>
  <c r="E243" i="2" s="1"/>
  <c r="E162" i="2" a="1"/>
  <c r="E162" i="2" s="1"/>
  <c r="E386" i="2" a="1"/>
  <c r="E386" i="2" s="1"/>
  <c r="E144" i="2" a="1"/>
  <c r="E144" i="2" s="1"/>
  <c r="E201" i="2" a="1"/>
  <c r="E201" i="2" s="1"/>
  <c r="E344" i="2" a="1"/>
  <c r="E344" i="2" s="1"/>
  <c r="E378" i="2" a="1"/>
  <c r="E378" i="2" s="1"/>
  <c r="E361" i="2" a="1"/>
  <c r="E361" i="2" s="1"/>
  <c r="E187" i="2" a="1"/>
  <c r="E187" i="2" s="1"/>
  <c r="E67" i="2" a="1"/>
  <c r="E67" i="2" s="1"/>
  <c r="E76" i="2" a="1"/>
  <c r="E76" i="2" s="1"/>
  <c r="E84" i="2" a="1"/>
  <c r="E84" i="2" s="1"/>
  <c r="E277" i="2" a="1"/>
  <c r="E277" i="2" s="1"/>
  <c r="E118" i="2" a="1"/>
  <c r="E118" i="2" s="1"/>
  <c r="E51" i="2" a="1"/>
  <c r="E51" i="2" s="1"/>
  <c r="E55" i="2" a="1"/>
  <c r="E55" i="2" s="1"/>
  <c r="E419" i="2" a="1"/>
  <c r="E419" i="2" s="1"/>
  <c r="E50" i="2" a="1"/>
  <c r="E50" i="2" s="1"/>
  <c r="E180" i="2" a="1"/>
  <c r="E180" i="2" s="1"/>
  <c r="E223" i="2" a="1"/>
  <c r="E223" i="2" s="1"/>
  <c r="E266" i="2" a="1"/>
  <c r="E266" i="2" s="1"/>
  <c r="E355" i="2" a="1"/>
  <c r="E355" i="2" s="1"/>
  <c r="E417" i="2" a="1"/>
  <c r="E417" i="2" s="1"/>
  <c r="E59" i="2" a="1"/>
  <c r="E59" i="2" s="1"/>
  <c r="E196" i="2" a="1"/>
  <c r="E196" i="2" s="1"/>
  <c r="E282" i="2" a="1"/>
  <c r="E282" i="2" s="1"/>
  <c r="E236" i="2" a="1"/>
  <c r="E236" i="2" s="1"/>
  <c r="E197" i="2" a="1"/>
  <c r="E197" i="2" s="1"/>
  <c r="E69" i="2" a="1"/>
  <c r="E69" i="2" s="1"/>
  <c r="E92" i="2" a="1"/>
  <c r="E92" i="2" s="1"/>
  <c r="E358" i="2" a="1"/>
  <c r="E358" i="2" s="1"/>
  <c r="E330" i="2" a="1"/>
  <c r="E330" i="2" s="1"/>
  <c r="E121" i="2" a="1"/>
  <c r="E121" i="2" s="1"/>
  <c r="E403" i="2" a="1"/>
  <c r="E403" i="2" s="1"/>
  <c r="E137" i="2" a="1"/>
  <c r="E137" i="2" s="1"/>
  <c r="E418" i="2" a="1"/>
  <c r="E418" i="2" s="1"/>
  <c r="E272" i="2" a="1"/>
  <c r="E272" i="2" s="1"/>
  <c r="E38" i="2" a="1"/>
  <c r="E38" i="2" s="1"/>
  <c r="E428" i="2" a="1"/>
  <c r="E428" i="2" s="1"/>
  <c r="E143" i="2" a="1"/>
  <c r="E143" i="2" s="1"/>
  <c r="E407" i="2" a="1"/>
  <c r="E407" i="2" s="1"/>
  <c r="E359" i="2" a="1"/>
  <c r="E359" i="2" s="1"/>
  <c r="E49" i="2" a="1"/>
  <c r="E49" i="2" s="1"/>
  <c r="E34" i="2" a="1"/>
  <c r="E34" i="2" s="1"/>
  <c r="E416" i="2" a="1"/>
  <c r="E416" i="2" s="1"/>
  <c r="E42" i="2" a="1"/>
  <c r="E42" i="2" s="1"/>
  <c r="E304" i="2" a="1"/>
  <c r="E304" i="2" s="1"/>
  <c r="E117" i="2" a="1"/>
  <c r="E117" i="2" s="1"/>
  <c r="E210" i="2" a="1"/>
  <c r="E210" i="2" s="1"/>
  <c r="E390" i="2" a="1"/>
  <c r="E390" i="2" s="1"/>
  <c r="E237" i="2" a="1"/>
  <c r="E237" i="2" s="1"/>
  <c r="E159" i="2" a="1"/>
  <c r="E159" i="2" s="1"/>
  <c r="E193" i="2" a="1"/>
  <c r="E193" i="2" s="1"/>
  <c r="E424" i="2" a="1"/>
  <c r="E424" i="2" s="1"/>
  <c r="E171" i="2" a="1"/>
  <c r="E171" i="2" s="1"/>
  <c r="E110" i="2" a="1"/>
  <c r="E110" i="2" s="1"/>
  <c r="E308" i="2" a="1"/>
  <c r="E308" i="2" s="1"/>
  <c r="E37" i="2" a="1"/>
  <c r="E37" i="2" s="1"/>
  <c r="E217" i="2" a="1"/>
  <c r="E217" i="2" s="1"/>
  <c r="E392" i="2" a="1"/>
  <c r="E392" i="2" s="1"/>
  <c r="E327" i="2" a="1"/>
  <c r="E327" i="2" s="1"/>
  <c r="E90" i="2" a="1"/>
  <c r="E90" i="2" s="1"/>
  <c r="E377" i="2" a="1"/>
  <c r="E377" i="2" s="1"/>
  <c r="E311" i="2" a="1"/>
  <c r="E311" i="2" s="1"/>
  <c r="E27" i="2" a="1"/>
  <c r="E27" i="2" s="1"/>
  <c r="E260" i="2" a="1"/>
  <c r="E260" i="2" s="1"/>
  <c r="E325" i="2" a="1"/>
  <c r="E325" i="2" s="1"/>
  <c r="E14" i="2" a="1"/>
  <c r="E14" i="2" s="1"/>
  <c r="E40" i="2" a="1"/>
  <c r="E40" i="2" s="1"/>
  <c r="E379" i="2" a="1"/>
  <c r="E379" i="2" s="1"/>
  <c r="E280" i="2" a="1"/>
  <c r="E280" i="2" s="1"/>
  <c r="E326" i="2" a="1"/>
  <c r="E326" i="2" s="1"/>
  <c r="E287" i="2" a="1"/>
  <c r="E287" i="2" s="1"/>
  <c r="E249" i="2" a="1"/>
  <c r="E249" i="2" s="1"/>
  <c r="E167" i="2" a="1"/>
  <c r="E167" i="2" s="1"/>
  <c r="E375" i="2" a="1"/>
  <c r="E375" i="2" s="1"/>
  <c r="E44" i="2" a="1"/>
  <c r="E44" i="2" s="1"/>
  <c r="E213" i="2" a="1"/>
  <c r="E213" i="2" s="1"/>
  <c r="E165" i="2" a="1"/>
  <c r="E165" i="2" s="1"/>
  <c r="E404" i="2" a="1"/>
  <c r="E404" i="2" s="1"/>
  <c r="E420" i="2" a="1"/>
  <c r="E420" i="2" s="1"/>
  <c r="E95" i="2" a="1"/>
  <c r="E95" i="2" s="1"/>
  <c r="E298" i="2" a="1"/>
  <c r="E298" i="2" s="1"/>
  <c r="E20" i="2" a="1"/>
  <c r="E20" i="2" s="1"/>
  <c r="E122" i="2" a="1"/>
  <c r="E122" i="2" s="1"/>
  <c r="E268" i="2" a="1"/>
  <c r="E268" i="2" s="1"/>
  <c r="E317" i="2" a="1"/>
  <c r="E317" i="2" s="1"/>
  <c r="E79" i="2" a="1"/>
  <c r="E79" i="2" s="1"/>
  <c r="E109" i="2" a="1"/>
  <c r="E109" i="2" s="1"/>
  <c r="E216" i="2" a="1"/>
  <c r="E216" i="2" s="1"/>
  <c r="E346" i="2" a="1"/>
  <c r="E346" i="2" s="1"/>
  <c r="E62" i="2" a="1"/>
  <c r="E62" i="2" s="1"/>
  <c r="E15" i="2" a="1"/>
  <c r="E15" i="2" s="1"/>
  <c r="E412" i="2" a="1"/>
  <c r="E412" i="2" s="1"/>
  <c r="E275" i="2" a="1"/>
  <c r="E275" i="2" s="1"/>
  <c r="E45" i="2" a="1"/>
  <c r="E45" i="2" s="1"/>
  <c r="E203" i="2" a="1"/>
  <c r="E203" i="2" s="1"/>
  <c r="E270" i="2" a="1"/>
  <c r="E270" i="2" s="1"/>
  <c r="E363" i="2" a="1"/>
  <c r="E363" i="2" s="1"/>
  <c r="E136" i="2" a="1"/>
  <c r="E136" i="2" s="1"/>
  <c r="E102" i="2" a="1"/>
  <c r="E102" i="2" s="1"/>
  <c r="E81" i="2" a="1"/>
  <c r="E81" i="2" s="1"/>
  <c r="E191" i="2" a="1"/>
  <c r="E191" i="2" s="1"/>
  <c r="E202" i="2" a="1"/>
  <c r="E202" i="2" s="1"/>
  <c r="E257" i="2" a="1"/>
  <c r="E257" i="2" s="1"/>
  <c r="E307" i="2" a="1"/>
  <c r="E307" i="2" s="1"/>
  <c r="E22" i="2" a="1"/>
  <c r="E22" i="2" s="1"/>
  <c r="E370" i="2" a="1"/>
  <c r="E370" i="2" s="1"/>
  <c r="E376" i="2" a="1"/>
  <c r="E376" i="2" s="1"/>
  <c r="E286" i="2" a="1"/>
  <c r="E286" i="2" s="1"/>
  <c r="E181" i="2" a="1"/>
  <c r="E181" i="2" s="1"/>
  <c r="E138" i="2" a="1"/>
  <c r="E138" i="2" s="1"/>
  <c r="E178" i="2" a="1"/>
  <c r="E178" i="2" s="1"/>
  <c r="E8" i="2" a="1"/>
  <c r="E8" i="2" s="1"/>
  <c r="E48" i="2" a="1"/>
  <c r="E48" i="2" s="1"/>
  <c r="E65" i="2" a="1"/>
  <c r="E65" i="2" s="1"/>
  <c r="E232" i="2" a="1"/>
  <c r="E232" i="2" s="1"/>
  <c r="E71" i="2" a="1"/>
  <c r="E71" i="2" s="1"/>
  <c r="E140" i="2" a="1"/>
  <c r="E140" i="2" s="1"/>
  <c r="E329" i="2" a="1"/>
  <c r="E329" i="2" s="1"/>
  <c r="E253" i="2" a="1"/>
  <c r="E253" i="2" s="1"/>
  <c r="E251" i="2" a="1"/>
  <c r="E251" i="2" s="1"/>
  <c r="E371" i="2" a="1"/>
  <c r="E371" i="2" s="1"/>
  <c r="E306" i="2" a="1"/>
  <c r="E306" i="2" s="1"/>
  <c r="E262" i="2" a="1"/>
  <c r="E262" i="2" s="1"/>
  <c r="E183" i="2" a="1"/>
  <c r="E183" i="2" s="1"/>
  <c r="E364" i="2" a="1"/>
  <c r="E364" i="2" s="1"/>
  <c r="E234" i="2" a="1"/>
  <c r="E234" i="2" s="1"/>
  <c r="E422" i="2" a="1"/>
  <c r="E422" i="2" s="1"/>
  <c r="E276" i="2" a="1"/>
  <c r="E276" i="2" s="1"/>
  <c r="E423" i="2" a="1"/>
  <c r="E423" i="2" s="1"/>
  <c r="E19" i="2" a="1"/>
  <c r="E19" i="2" s="1"/>
  <c r="E161" i="2" a="1"/>
  <c r="E161" i="2" s="1"/>
  <c r="E13" i="2" a="1"/>
  <c r="E13" i="2" s="1"/>
  <c r="E80" i="2" a="1"/>
  <c r="E80" i="2" s="1"/>
  <c r="E337" i="2" a="1"/>
  <c r="E337" i="2" s="1"/>
  <c r="E246" i="2" a="1"/>
  <c r="E246" i="2" s="1"/>
  <c r="E32" i="2" a="1"/>
  <c r="E32" i="2" s="1"/>
  <c r="E384" i="2" a="1"/>
  <c r="E384" i="2" s="1"/>
  <c r="E103" i="2" a="1"/>
  <c r="E103" i="2" s="1"/>
  <c r="E291" i="2" a="1"/>
  <c r="E291" i="2" s="1"/>
  <c r="E31" i="2" a="1"/>
  <c r="E31" i="2" s="1"/>
  <c r="E64" i="2" a="1"/>
  <c r="E64" i="2" s="1"/>
  <c r="E295" i="2" a="1"/>
  <c r="E295" i="2" s="1"/>
  <c r="E120" i="2" a="1"/>
  <c r="E120" i="2" s="1"/>
  <c r="E328" i="2" a="1"/>
  <c r="E328" i="2" s="1"/>
  <c r="E182" i="2" a="1"/>
  <c r="E182" i="2" s="1"/>
  <c r="E172" i="2" a="1"/>
  <c r="E172" i="2" s="1"/>
  <c r="E131" i="2" a="1"/>
  <c r="E131" i="2" s="1"/>
  <c r="E349" i="2" a="1"/>
  <c r="E349" i="2" s="1"/>
  <c r="E149" i="2" a="1"/>
  <c r="E149" i="2" s="1"/>
  <c r="E235" i="2" a="1"/>
  <c r="E235" i="2" s="1"/>
  <c r="E43" i="2" a="1"/>
  <c r="E43" i="2" s="1"/>
  <c r="E142" i="2" a="1"/>
  <c r="E142" i="2" s="1"/>
  <c r="E190" i="2" a="1"/>
  <c r="E190" i="2" s="1"/>
  <c r="E408" i="2" a="1"/>
  <c r="E408" i="2" s="1"/>
  <c r="E199" i="2" a="1"/>
  <c r="E199" i="2" s="1"/>
  <c r="E289" i="2" a="1"/>
  <c r="E289" i="2" s="1"/>
  <c r="E372" i="2" a="1"/>
  <c r="E372" i="2" s="1"/>
  <c r="E100" i="2" a="1"/>
  <c r="E100" i="2" s="1"/>
  <c r="E158" i="2" a="1"/>
  <c r="E158" i="2" s="1"/>
  <c r="E343" i="2" a="1"/>
  <c r="E343" i="2" s="1"/>
  <c r="E98" i="2" a="1"/>
  <c r="E98" i="2" s="1"/>
  <c r="E229" i="2" a="1"/>
  <c r="E229" i="2" s="1"/>
  <c r="E204" i="2" a="1"/>
  <c r="E204" i="2" s="1"/>
  <c r="E135" i="2" a="1"/>
  <c r="E135" i="2" s="1"/>
  <c r="E273" i="2" a="1"/>
  <c r="E273" i="2" s="1"/>
  <c r="E192" i="2" a="1"/>
  <c r="E192" i="2" s="1"/>
  <c r="E283" i="2" a="1"/>
  <c r="E283" i="2" s="1"/>
  <c r="E264" i="2" a="1"/>
  <c r="E264" i="2" s="1"/>
  <c r="E157" i="2" a="1"/>
  <c r="E157" i="2" s="1"/>
  <c r="E220" i="2" a="1"/>
  <c r="E220" i="2" s="1"/>
  <c r="E241" i="2" a="1"/>
  <c r="E241" i="2" s="1"/>
  <c r="E87" i="2" a="1"/>
  <c r="E87" i="2" s="1"/>
  <c r="E438" i="2" a="1"/>
  <c r="E438" i="2" s="1"/>
  <c r="E255" i="2" a="1"/>
  <c r="E255" i="2" s="1"/>
  <c r="E351" i="2" a="1"/>
  <c r="E351" i="2" s="1"/>
  <c r="D438" i="2" a="1"/>
  <c r="D438" i="2" s="1"/>
  <c r="A5" i="2" l="1"/>
  <c r="D441" i="2"/>
  <c r="D445" i="2" s="1"/>
  <c r="D446" i="2" s="1"/>
  <c r="G441" i="2"/>
  <c r="F441" i="2"/>
  <c r="E44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<sst xmlns="http://schemas.openxmlformats.org/spreadsheetml/2006/main" count="2070" uniqueCount="686">
  <si>
    <t>(1.pl.=10 p, 2.pl.=9 p osv.)</t>
  </si>
  <si>
    <t>Antall</t>
  </si>
  <si>
    <t>Totalt</t>
  </si>
  <si>
    <t>gull</t>
  </si>
  <si>
    <t>sølv</t>
  </si>
  <si>
    <t>bronse</t>
  </si>
  <si>
    <t>Hanne Staff</t>
  </si>
  <si>
    <t>Bækkelagets SPK</t>
  </si>
  <si>
    <t>Brit Volden</t>
  </si>
  <si>
    <t>Bækkelagets SPK/Kongsberg OL</t>
  </si>
  <si>
    <t>Ingrid Thoresen/Hadler</t>
  </si>
  <si>
    <t>SPK Freidig/BUL-Oslo</t>
  </si>
  <si>
    <t>Randi Wang</t>
  </si>
  <si>
    <t>IF Hellas/Skautroll</t>
  </si>
  <si>
    <t>Ragnhild Bente Andersen</t>
  </si>
  <si>
    <t>Halden SK</t>
  </si>
  <si>
    <t>Ragnhild Bratberg</t>
  </si>
  <si>
    <t>Ringsaker OL</t>
  </si>
  <si>
    <t>Marit Økern Jensen</t>
  </si>
  <si>
    <t>IL Tyrving/Bærums SK</t>
  </si>
  <si>
    <t>Kjellrun Sporild</t>
  </si>
  <si>
    <t>Malvik IL/OL Trollelg</t>
  </si>
  <si>
    <t>Hanne Sandstad</t>
  </si>
  <si>
    <t>Jorunn Teigen</t>
  </si>
  <si>
    <t>IL Skrim/Halden SK/Lillomarka OL/Kongsberg OL</t>
  </si>
  <si>
    <t>Ellen Sofie Olsvik</t>
  </si>
  <si>
    <t>Astrid Hansen</t>
  </si>
  <si>
    <t>Sørbråten IL/Nydalens SK</t>
  </si>
  <si>
    <t>Elisabeth Ingvaldsen</t>
  </si>
  <si>
    <t>Nydalens SK</t>
  </si>
  <si>
    <t>Linda Verde</t>
  </si>
  <si>
    <t>KSI</t>
  </si>
  <si>
    <t>Birgitte Nordahl Husebye</t>
  </si>
  <si>
    <t>Fredrikstad SK</t>
  </si>
  <si>
    <t>Anne Line Nydal</t>
  </si>
  <si>
    <t>Linda Vibeke Nielsen/Holstad</t>
  </si>
  <si>
    <t>T&amp;IF Viking</t>
  </si>
  <si>
    <t>Margrethe Olafsen/Rosenlund</t>
  </si>
  <si>
    <t>Ham-Kam</t>
  </si>
  <si>
    <t>Torid Kvaal</t>
  </si>
  <si>
    <t>Kari Christiansen</t>
  </si>
  <si>
    <t>Wenche Jensen/Jacobsen</t>
  </si>
  <si>
    <t>IL ROS</t>
  </si>
  <si>
    <t>Torunn Fossli Sæthre</t>
  </si>
  <si>
    <t>Ragnhild Myrvold</t>
  </si>
  <si>
    <t>Kongsberg OL/Bækkelagets SPK/Kongsberg OL</t>
  </si>
  <si>
    <t>Grete Brustad Nilsen</t>
  </si>
  <si>
    <t>Ready</t>
  </si>
  <si>
    <t>Bjørg Hansen/Ingvoll</t>
  </si>
  <si>
    <t>Skautroll</t>
  </si>
  <si>
    <t>Marianne Andersen</t>
  </si>
  <si>
    <t>NTNUI/Nydalens SK</t>
  </si>
  <si>
    <t>Astrid Vigenstad/Rødmyr</t>
  </si>
  <si>
    <t>BUL-Oslo</t>
  </si>
  <si>
    <t>Babben Enger</t>
  </si>
  <si>
    <t>Anne Berit Eid</t>
  </si>
  <si>
    <t>Romerikslaget IL</t>
  </si>
  <si>
    <t>Ann Kristin Hogsrud/Høgseth</t>
  </si>
  <si>
    <t>NTHI/Porsgrunn OL/Nydalens SK</t>
  </si>
  <si>
    <t>Ingeborg Nordmo Krogstad</t>
  </si>
  <si>
    <t>Mellembygd IL</t>
  </si>
  <si>
    <t>Else Beitnes Johansen</t>
  </si>
  <si>
    <t>Asker SK</t>
  </si>
  <si>
    <t>Bjørg Knudsen</t>
  </si>
  <si>
    <t>Astrid Carlson</t>
  </si>
  <si>
    <t>IL ROS/Røyken OL</t>
  </si>
  <si>
    <t>Tullik Valstad</t>
  </si>
  <si>
    <t>Oppsal IF</t>
  </si>
  <si>
    <t>Kjersti Rønning</t>
  </si>
  <si>
    <t>OK Skøynar/IL Heming/Nord-Østerdal OK</t>
  </si>
  <si>
    <t>Kristin Danielsen</t>
  </si>
  <si>
    <t>Anne Cecilie Løvald</t>
  </si>
  <si>
    <t>IL Tyrving</t>
  </si>
  <si>
    <t>Anne Edith Corneliussen</t>
  </si>
  <si>
    <t>Asta Flo/Aas</t>
  </si>
  <si>
    <t>Oslo-Ørn</t>
  </si>
  <si>
    <t>Småen Christiansen</t>
  </si>
  <si>
    <t>Synnøve Løvli</t>
  </si>
  <si>
    <t>Kjelsås IL</t>
  </si>
  <si>
    <t>Siri Størmer</t>
  </si>
  <si>
    <t>Bækkelagets SPK/Heming/Nård OL</t>
  </si>
  <si>
    <t>Helga Stuksrud</t>
  </si>
  <si>
    <t>Lillis Kielland</t>
  </si>
  <si>
    <t>Linda Antonsen</t>
  </si>
  <si>
    <t>Wenche Hultgreen</t>
  </si>
  <si>
    <t>Karen Marie Eid Kaarby</t>
  </si>
  <si>
    <t>Magnhild Stensholt/Schinnes</t>
  </si>
  <si>
    <t>Styrvold IL</t>
  </si>
  <si>
    <t>Gro Sandstad Eidsmo</t>
  </si>
  <si>
    <t>Halden SK/Nydalens SK</t>
  </si>
  <si>
    <t>Anne-Lene Bakken Ulseth</t>
  </si>
  <si>
    <t>IF Sturla/Nydalens SK</t>
  </si>
  <si>
    <t>Hilde Tellesbø</t>
  </si>
  <si>
    <t>Kari Bjølgerud</t>
  </si>
  <si>
    <t>Ingrid Wigernæs</t>
  </si>
  <si>
    <t>Helle Johansen</t>
  </si>
  <si>
    <t>NTHI</t>
  </si>
  <si>
    <t>Anne Sofie Moen</t>
  </si>
  <si>
    <t>Kari Sofie Stokke</t>
  </si>
  <si>
    <t>Gjø-Vard OL</t>
  </si>
  <si>
    <t>Tine Fjogstad</t>
  </si>
  <si>
    <t>Nordstrand IF</t>
  </si>
  <si>
    <t>Gro Johannessen</t>
  </si>
  <si>
    <t>Oslo-Ørn/IF Sturla</t>
  </si>
  <si>
    <t>Borghild Niskin</t>
  </si>
  <si>
    <t>IL Mode</t>
  </si>
  <si>
    <t>Sidsel Graff-Iversen</t>
  </si>
  <si>
    <t>Helene Karud</t>
  </si>
  <si>
    <t>Lillian Røss Hoffmann/Ljunggren</t>
  </si>
  <si>
    <t>Rosenhoff IL</t>
  </si>
  <si>
    <t>Heather Monroe</t>
  </si>
  <si>
    <t>Maria Hoffman</t>
  </si>
  <si>
    <t>Agnes Krogstad/Skarholt</t>
  </si>
  <si>
    <t>SPK Freidig</t>
  </si>
  <si>
    <t>Katarina Mo Berge</t>
  </si>
  <si>
    <t>O-52/KSI</t>
  </si>
  <si>
    <t>Solveig Iversen</t>
  </si>
  <si>
    <t>Nittedal IL</t>
  </si>
  <si>
    <t>Ingrid Strande</t>
  </si>
  <si>
    <t>Nes OL</t>
  </si>
  <si>
    <t>Valborg Østberg</t>
  </si>
  <si>
    <t>Bjørg Krogstad</t>
  </si>
  <si>
    <t>Kirsti Larsen</t>
  </si>
  <si>
    <t>IK Start</t>
  </si>
  <si>
    <t>Randi Qvenild/Skarholt</t>
  </si>
  <si>
    <t>Thora Bernsten</t>
  </si>
  <si>
    <t>Marit Sørlien</t>
  </si>
  <si>
    <t>Raufoss</t>
  </si>
  <si>
    <t>Astri Hansen</t>
  </si>
  <si>
    <t>Vestre Aker IL</t>
  </si>
  <si>
    <t>Bergljot Leinum</t>
  </si>
  <si>
    <t>SPK Steinar/BUL-Oslo</t>
  </si>
  <si>
    <t>Karen Lindemann</t>
  </si>
  <si>
    <t>Bjørg Westerlund</t>
  </si>
  <si>
    <t>Eli Skogsrud</t>
  </si>
  <si>
    <t>Vallset IL</t>
  </si>
  <si>
    <t>Mona Lyberg/Hauger</t>
  </si>
  <si>
    <t>Monica Hatlen</t>
  </si>
  <si>
    <t>Eidsvoll OL/Raumar OL</t>
  </si>
  <si>
    <t>Lene Moe</t>
  </si>
  <si>
    <t>Bækkelagets SPK/Nydalens SK</t>
  </si>
  <si>
    <t>Marie Tjomsland</t>
  </si>
  <si>
    <t>Store Bergan IL</t>
  </si>
  <si>
    <t>Eva Charlotte Tønnesen</t>
  </si>
  <si>
    <t>Vesla Wang</t>
  </si>
  <si>
    <t>Dagny Bekkelund</t>
  </si>
  <si>
    <t>Botne SK</t>
  </si>
  <si>
    <t>Ingeborg Haugenes</t>
  </si>
  <si>
    <t>Vegårshei IL</t>
  </si>
  <si>
    <t>Marit Svaland</t>
  </si>
  <si>
    <t>Torridal IL</t>
  </si>
  <si>
    <t>Gunvor Solberg</t>
  </si>
  <si>
    <t>SPK Wing</t>
  </si>
  <si>
    <t>Berit Sofie Grydeland</t>
  </si>
  <si>
    <t>Karina Nordrum</t>
  </si>
  <si>
    <t>Hedrum OL/Larvik OK</t>
  </si>
  <si>
    <t>Kari Bjerke</t>
  </si>
  <si>
    <t>Skarnes</t>
  </si>
  <si>
    <t>Lillian Osland</t>
  </si>
  <si>
    <t>Solveig Ødegård</t>
  </si>
  <si>
    <t xml:space="preserve">Berit Saghaug </t>
  </si>
  <si>
    <t>Slåstad IL</t>
  </si>
  <si>
    <t>Grete Refsum</t>
  </si>
  <si>
    <t>Bjørg Tryland</t>
  </si>
  <si>
    <t>Grue IL</t>
  </si>
  <si>
    <t>Åse Olsen</t>
  </si>
  <si>
    <t>Brit Vikan</t>
  </si>
  <si>
    <t>SPK Trond</t>
  </si>
  <si>
    <t>Gunn Kari Kvaal Hygen</t>
  </si>
  <si>
    <t>SPK Freidig/O-52</t>
  </si>
  <si>
    <t>Ragnhild Blom Hagen</t>
  </si>
  <si>
    <t>Liv Koller</t>
  </si>
  <si>
    <t>Vang IL</t>
  </si>
  <si>
    <t>Sanna Grønli</t>
  </si>
  <si>
    <t>Høydalsmo IL</t>
  </si>
  <si>
    <t>Bodil Berby</t>
  </si>
  <si>
    <t>Trøsken IL</t>
  </si>
  <si>
    <t>Kjersti Hov</t>
  </si>
  <si>
    <t>Marie Weideborg</t>
  </si>
  <si>
    <t>Løten IL</t>
  </si>
  <si>
    <t>Turid Ingvold</t>
  </si>
  <si>
    <t>Else M. Hverven</t>
  </si>
  <si>
    <t>Ingrid Moen</t>
  </si>
  <si>
    <t>IF Sturla</t>
  </si>
  <si>
    <t>Minny Malerud</t>
  </si>
  <si>
    <t>Stine Hjermstad Kirkevik</t>
  </si>
  <si>
    <t>Maria Eriksson</t>
  </si>
  <si>
    <t>Birte Riddervold</t>
  </si>
  <si>
    <t>NTNUI</t>
  </si>
  <si>
    <t>Kristiansand OK</t>
  </si>
  <si>
    <t>Magnhild Forseth</t>
  </si>
  <si>
    <t>OL Trollelg</t>
  </si>
  <si>
    <t>Berit Fossen</t>
  </si>
  <si>
    <t>Slåstad IL/O-52</t>
  </si>
  <si>
    <t>Elsie Soelberg</t>
  </si>
  <si>
    <t>Sarpsborg IL</t>
  </si>
  <si>
    <t>Marit Wærø</t>
  </si>
  <si>
    <t>Åsta Blydt Johnsen</t>
  </si>
  <si>
    <t>SPK Brann</t>
  </si>
  <si>
    <t>Astrid Bøvre</t>
  </si>
  <si>
    <t>Stokke IL</t>
  </si>
  <si>
    <t>Inger Ekkeren</t>
  </si>
  <si>
    <t>Brit Stokke</t>
  </si>
  <si>
    <t>Ragna Nordby</t>
  </si>
  <si>
    <t>Berit Torp</t>
  </si>
  <si>
    <t>Lunderseter IL</t>
  </si>
  <si>
    <t>Janne Bjorvand</t>
  </si>
  <si>
    <t>Ingunn Fristad</t>
  </si>
  <si>
    <t>Ingrid Bronebakk</t>
  </si>
  <si>
    <t>Hilde Grøneng</t>
  </si>
  <si>
    <t>Heidi Arnesen</t>
  </si>
  <si>
    <t>OL Trollelg/NTHI</t>
  </si>
  <si>
    <t>Randi Ringstad</t>
  </si>
  <si>
    <t>Torunn Økern Jensen</t>
  </si>
  <si>
    <t>Gjerdrum OL</t>
  </si>
  <si>
    <t>Gabrielle Welle-Strand</t>
  </si>
  <si>
    <t>Anne Marie Egge</t>
  </si>
  <si>
    <t>Hadeland OL</t>
  </si>
  <si>
    <t>Helga Dreng</t>
  </si>
  <si>
    <t>Tjølling IF</t>
  </si>
  <si>
    <t>Berit Øiseth</t>
  </si>
  <si>
    <t>Eidsvoll</t>
  </si>
  <si>
    <t>Thorunn Aamodt</t>
  </si>
  <si>
    <t>Minny Olavsen</t>
  </si>
  <si>
    <t>Sørbråten IL</t>
  </si>
  <si>
    <t>Kirsten Lande</t>
  </si>
  <si>
    <t>Ragne Johansen</t>
  </si>
  <si>
    <t>OL Silva</t>
  </si>
  <si>
    <t>Aud Hognestad Taksdal</t>
  </si>
  <si>
    <t>Ganddal IL</t>
  </si>
  <si>
    <t>Zsuzsa Fey</t>
  </si>
  <si>
    <t>Tone Wigemyr</t>
  </si>
  <si>
    <t>Anne Marit Korsvold</t>
  </si>
  <si>
    <t>Anne Kristine Qvale</t>
  </si>
  <si>
    <t>Toril Hallan</t>
  </si>
  <si>
    <t>Elisabeth Strandhagen</t>
  </si>
  <si>
    <t>OK Moss/Gjerdrum OL</t>
  </si>
  <si>
    <t>Lene Stokseth</t>
  </si>
  <si>
    <t>Fet OL</t>
  </si>
  <si>
    <t>Sigrid Kaldbækken</t>
  </si>
  <si>
    <t>Tynset IF</t>
  </si>
  <si>
    <t>Solfrid Halvorsen</t>
  </si>
  <si>
    <t>Sissel Bødker</t>
  </si>
  <si>
    <t>Bergen</t>
  </si>
  <si>
    <t>M. Karlstad</t>
  </si>
  <si>
    <t>OL Flaggtreff</t>
  </si>
  <si>
    <t>Berit Sognæs</t>
  </si>
  <si>
    <t>Fana IL</t>
  </si>
  <si>
    <t>Mari Holm</t>
  </si>
  <si>
    <t>Slåstad</t>
  </si>
  <si>
    <t>Jorunn Larsen</t>
  </si>
  <si>
    <t>Oslo Turn</t>
  </si>
  <si>
    <t>Ragnhild Bjørkaas</t>
  </si>
  <si>
    <t>Askøy OL</t>
  </si>
  <si>
    <t>Grethe Øverby</t>
  </si>
  <si>
    <t>Eidskog OL</t>
  </si>
  <si>
    <t>Tulla Faugli</t>
  </si>
  <si>
    <t>Grethe Lunde</t>
  </si>
  <si>
    <t>Edny Kjennerud</t>
  </si>
  <si>
    <t>Kongsberg IF</t>
  </si>
  <si>
    <t>Inga Andersen</t>
  </si>
  <si>
    <t>Åse Scharp</t>
  </si>
  <si>
    <t>Eva Voss Bendixen</t>
  </si>
  <si>
    <t>Oslo OK</t>
  </si>
  <si>
    <t>Anne-Lise Weimoth</t>
  </si>
  <si>
    <t>Kirsten Vullum</t>
  </si>
  <si>
    <t>Malvik IL</t>
  </si>
  <si>
    <t>Kari Timenes Laugen</t>
  </si>
  <si>
    <t>Gerd Bjørseth</t>
  </si>
  <si>
    <t>Ragnhild Teigen</t>
  </si>
  <si>
    <t>IL Skrim</t>
  </si>
  <si>
    <t xml:space="preserve">Randi Bleken </t>
  </si>
  <si>
    <t>Kirsten Jacobsen</t>
  </si>
  <si>
    <t>IL Heming</t>
  </si>
  <si>
    <t>Marit Aasen</t>
  </si>
  <si>
    <t>Bergen Turn</t>
  </si>
  <si>
    <t>Marit Kampen</t>
  </si>
  <si>
    <t>Marit Myhrvold</t>
  </si>
  <si>
    <t>Elsa Keller</t>
  </si>
  <si>
    <t>Liv Østtorp</t>
  </si>
  <si>
    <t>Varteig IL</t>
  </si>
  <si>
    <t>Ellen Vorvik</t>
  </si>
  <si>
    <t xml:space="preserve">Inger Rørholt </t>
  </si>
  <si>
    <t>Bamble</t>
  </si>
  <si>
    <t>Helga Haverstad</t>
  </si>
  <si>
    <t>Lierbygda OL</t>
  </si>
  <si>
    <t>Inger Johanne Sikkeland</t>
  </si>
  <si>
    <t>Unni Sandberg</t>
  </si>
  <si>
    <t>Ruth Høyer Bergh</t>
  </si>
  <si>
    <t>Oddersjaa</t>
  </si>
  <si>
    <t>Trine Antonsen</t>
  </si>
  <si>
    <t>Malin Åreback</t>
  </si>
  <si>
    <t>Isa Heggedal</t>
  </si>
  <si>
    <t>Ellen Katrine Svendsby</t>
  </si>
  <si>
    <t>Ellen Moen</t>
  </si>
  <si>
    <t>Aase Akre</t>
  </si>
  <si>
    <t>Bjørg Gjervoldstad</t>
  </si>
  <si>
    <t>Lise Levy</t>
  </si>
  <si>
    <t>Reidun Nygård</t>
  </si>
  <si>
    <t>Bergens Turn</t>
  </si>
  <si>
    <t>Astrid Tveite</t>
  </si>
  <si>
    <t>Eva Støkken</t>
  </si>
  <si>
    <t>Hamar</t>
  </si>
  <si>
    <t>Jorunn Authen</t>
  </si>
  <si>
    <t>Kari Strande</t>
  </si>
  <si>
    <t>Bente Bjønnstu</t>
  </si>
  <si>
    <t>Liv Fjogstad</t>
  </si>
  <si>
    <t>Anne Grete Johansen</t>
  </si>
  <si>
    <t>Anne Trine Hoel</t>
  </si>
  <si>
    <t>Eidsvoll OL</t>
  </si>
  <si>
    <t>Sissel Knoph</t>
  </si>
  <si>
    <t>O-52</t>
  </si>
  <si>
    <t>Jorun Ruud</t>
  </si>
  <si>
    <t>Karoline Bredland</t>
  </si>
  <si>
    <t>Julianne Randli</t>
  </si>
  <si>
    <t>Hjørdis Kirkeby</t>
  </si>
  <si>
    <t>Gjø-vard OL</t>
  </si>
  <si>
    <t>Ragnhild Storhov</t>
  </si>
  <si>
    <t>Gøril Fristad</t>
  </si>
  <si>
    <t>Elin Bjerva</t>
  </si>
  <si>
    <t>Bækkelagets SK</t>
  </si>
  <si>
    <t>Mari Fasting</t>
  </si>
  <si>
    <t>Ingunn Hultgreen Weltzien</t>
  </si>
  <si>
    <t>Anne Marie Bleken</t>
  </si>
  <si>
    <t>Line Hagman</t>
  </si>
  <si>
    <t>Elise Egseth</t>
  </si>
  <si>
    <t>Wing OK</t>
  </si>
  <si>
    <t>Ragnhild Kristensen</t>
  </si>
  <si>
    <t>Byåsen IL</t>
  </si>
  <si>
    <t>Heidi Østlid Bagstevold</t>
  </si>
  <si>
    <t>NTNUI/Nydalens SK/Konnerud IL</t>
  </si>
  <si>
    <t>Silje Ekroll Jahren</t>
  </si>
  <si>
    <t>Ida Marie Næss Bjørgul</t>
  </si>
  <si>
    <t>Marte Reenaas</t>
  </si>
  <si>
    <t>Vendula Klechova</t>
  </si>
  <si>
    <t>Oddersjaa SSK/Bækkelagets SK</t>
  </si>
  <si>
    <t>Kongsberg OL/Bækkelagets SK</t>
  </si>
  <si>
    <t>Marianne Riddervold Kahrs</t>
  </si>
  <si>
    <t>Lina Persson</t>
  </si>
  <si>
    <t>Helen Suzanne Palmer</t>
  </si>
  <si>
    <t>Kine Hallan Steiwer</t>
  </si>
  <si>
    <t>Nicole Ragvin</t>
  </si>
  <si>
    <t>Betty Ann Bjerkreim Nilsen</t>
  </si>
  <si>
    <t>Lillehammer OK</t>
  </si>
  <si>
    <t>OK Moss/Fredrikstad SK/NTNUI/Halden SK</t>
  </si>
  <si>
    <t>Eva Jurenikova</t>
  </si>
  <si>
    <t>Anette Baklid</t>
  </si>
  <si>
    <t>Konnerud IL</t>
  </si>
  <si>
    <t>Ingjerd Myhre</t>
  </si>
  <si>
    <t>Kongsberg OL</t>
  </si>
  <si>
    <t>Frol IL</t>
  </si>
  <si>
    <t>Gøril Rønning Sund</t>
  </si>
  <si>
    <t>Marte Narum</t>
  </si>
  <si>
    <t>Linn Hokholt</t>
  </si>
  <si>
    <t>Lillomarka OL/Halden SK</t>
  </si>
  <si>
    <t>Maren Jansson Haverstad</t>
  </si>
  <si>
    <t>NTHI/Selbu OK/Bækkelagets SPK/SPK Freidig</t>
  </si>
  <si>
    <t>Anne Margrethe Hausken Nordberg</t>
  </si>
  <si>
    <t>A. Moland IL/NTHI/Bækkelagets SPK</t>
  </si>
  <si>
    <t>IL Imås/Bækkelagets SPK/Halden SK</t>
  </si>
  <si>
    <t>Lillomarka OL</t>
  </si>
  <si>
    <t>Annika Zell</t>
  </si>
  <si>
    <t>Siri Ulvestad</t>
  </si>
  <si>
    <t>Frauke Schmitt Gran</t>
  </si>
  <si>
    <t>Mona Kjeldsberg</t>
  </si>
  <si>
    <t>Mathilde Rundhaug</t>
  </si>
  <si>
    <t>Emma Johansson</t>
  </si>
  <si>
    <t>Synne Lea</t>
  </si>
  <si>
    <t>Aasne Fenne Hoksrud</t>
  </si>
  <si>
    <t>Sandy Hott Johansen</t>
  </si>
  <si>
    <t>Kritiansand OK</t>
  </si>
  <si>
    <t>Miri Jørgensen</t>
  </si>
  <si>
    <t>Elisabeth Arvesen</t>
  </si>
  <si>
    <t>Sandefjord OK</t>
  </si>
  <si>
    <t>Brita Cecilie Meen</t>
  </si>
  <si>
    <t>NLHI</t>
  </si>
  <si>
    <t>Aud Sylvi Tellesbø</t>
  </si>
  <si>
    <t>Indre Østfold OK</t>
  </si>
  <si>
    <t>Karin Skedsmo</t>
  </si>
  <si>
    <t>Kjersti Hagen</t>
  </si>
  <si>
    <t>Heidi Stokseth</t>
  </si>
  <si>
    <t>Haldens SK</t>
  </si>
  <si>
    <t>Inger Liv Bjerkreim Nilsen</t>
  </si>
  <si>
    <t>Tone Bakken</t>
  </si>
  <si>
    <t>Tove Strand</t>
  </si>
  <si>
    <t>Måren OK</t>
  </si>
  <si>
    <t>Anna Ulvensøen</t>
  </si>
  <si>
    <t>Hanne Nøvik</t>
  </si>
  <si>
    <t>NTHI/IL Tyrving</t>
  </si>
  <si>
    <t>Bodil Holmström/Helgerud</t>
  </si>
  <si>
    <t>NTNUI/Halden SK</t>
  </si>
  <si>
    <t>Ingvild Kravdal Gjessing</t>
  </si>
  <si>
    <t>Nydalens SK/Kristiansand OK/Nydalens SK/Bækkelagets SK</t>
  </si>
  <si>
    <t>Lene Puck</t>
  </si>
  <si>
    <t>KSI/S&amp;FK Lyn</t>
  </si>
  <si>
    <t>Eli Marie Wiig Bøen</t>
  </si>
  <si>
    <t>Porsgrunn OL</t>
  </si>
  <si>
    <t>Ann Elisabeth Kopland</t>
  </si>
  <si>
    <t>Modum OL</t>
  </si>
  <si>
    <t>Ida Kr. Flatmo Engen</t>
  </si>
  <si>
    <t>O-52/Nes OL</t>
  </si>
  <si>
    <t>Kari Fladmark</t>
  </si>
  <si>
    <t>Karianne Hauge</t>
  </si>
  <si>
    <t>Kjersti Stræte</t>
  </si>
  <si>
    <t>Forra IL/IL Tyrving</t>
  </si>
  <si>
    <t>Konnerud</t>
  </si>
  <si>
    <t>Lillomarka OL/NTNUI</t>
  </si>
  <si>
    <t>Kirsti Lysaker</t>
  </si>
  <si>
    <t>Eiker OL/NLHI</t>
  </si>
  <si>
    <t>Grete Borge Hovi</t>
  </si>
  <si>
    <t>Nydalen SK</t>
  </si>
  <si>
    <t>Nordstrand IF/Bækkelagets SPK</t>
  </si>
  <si>
    <t>Ingrid Haga Kristensen</t>
  </si>
  <si>
    <t>Karianne Ruud</t>
  </si>
  <si>
    <t>Fredrikstad SK/NTNUI</t>
  </si>
  <si>
    <t>Kine Gulliksen</t>
  </si>
  <si>
    <t>Kajsa Nilsson</t>
  </si>
  <si>
    <t>Haslum IL</t>
  </si>
  <si>
    <t>May Toril Moen</t>
  </si>
  <si>
    <t>Forra IL</t>
  </si>
  <si>
    <t>Marianne Fruseth</t>
  </si>
  <si>
    <t>Raufoss IL</t>
  </si>
  <si>
    <t>Berit Danielsen</t>
  </si>
  <si>
    <t>SPK Freidig/IL Tyrving</t>
  </si>
  <si>
    <t>Anne K. Steensgaard/Svingheim</t>
  </si>
  <si>
    <t>Synnøve Lyssand Larsen</t>
  </si>
  <si>
    <t>Siv Johanne Moen</t>
  </si>
  <si>
    <t>Lone Brochmann</t>
  </si>
  <si>
    <t>Mette Norderhaug Hallen</t>
  </si>
  <si>
    <t>Unni Strand Karlsen</t>
  </si>
  <si>
    <t>Anne Borgen</t>
  </si>
  <si>
    <t>Gunhild Kvistad</t>
  </si>
  <si>
    <t>Anne Sofie Klavestad</t>
  </si>
  <si>
    <t>Annemarie B. Madsen</t>
  </si>
  <si>
    <t>Drangedal OL/Bækkelagets SPK</t>
  </si>
  <si>
    <t>Irene Beate Øhrn Arnevik</t>
  </si>
  <si>
    <t>Oddersjaa SSK/Kristiansand OK</t>
  </si>
  <si>
    <t>Sidsel Owren</t>
  </si>
  <si>
    <t>Gro Bjønnstu</t>
  </si>
  <si>
    <t>Mali Fjogstad Nielsen</t>
  </si>
  <si>
    <t>Hanna Haugen Nordbrøden</t>
  </si>
  <si>
    <t>Hanne Raadal</t>
  </si>
  <si>
    <t>Kari-Ann Ånensen</t>
  </si>
  <si>
    <t>Trude Harstad</t>
  </si>
  <si>
    <t>Oddersjaa SSK</t>
  </si>
  <si>
    <t>Ida Svanberg</t>
  </si>
  <si>
    <t>Anita Kobbeltvedt</t>
  </si>
  <si>
    <t>Tove Larsen</t>
  </si>
  <si>
    <t>Lis Nielsen</t>
  </si>
  <si>
    <t>S &amp; FK Lyn</t>
  </si>
  <si>
    <t>Hanne Løver</t>
  </si>
  <si>
    <t>Mone Eriksen</t>
  </si>
  <si>
    <t>Astrid Kravdal Mathiesen</t>
  </si>
  <si>
    <t>Marte Balchen</t>
  </si>
  <si>
    <t>Ragnhild Utstumo</t>
  </si>
  <si>
    <t>Ås-UMB Orientering</t>
  </si>
  <si>
    <t>Anne Marie Haugerud</t>
  </si>
  <si>
    <t>Elin Cathrine Hagen</t>
  </si>
  <si>
    <t>Mhairi Mackenzie</t>
  </si>
  <si>
    <t>Lene Godager Kaas</t>
  </si>
  <si>
    <t>Løten OL/Bækkelagets SK</t>
  </si>
  <si>
    <t>Nikoline Ekeberg Schjerve</t>
  </si>
  <si>
    <t>Therese Haare</t>
  </si>
  <si>
    <t>Anne Grethe Rustad</t>
  </si>
  <si>
    <t>Ingrid Undstad</t>
  </si>
  <si>
    <t>Iren Skyltbekk</t>
  </si>
  <si>
    <t>Løten OL</t>
  </si>
  <si>
    <t>Turid Edvardsen</t>
  </si>
  <si>
    <t>Hilda Øfsthus</t>
  </si>
  <si>
    <t>Ragne Berre</t>
  </si>
  <si>
    <t>Kine Bøhlerengen</t>
  </si>
  <si>
    <t>Guro Dalene</t>
  </si>
  <si>
    <t>Marta Ulvensøen</t>
  </si>
  <si>
    <t>Doris Larsson</t>
  </si>
  <si>
    <t>Inga Ekeberg Schjerve</t>
  </si>
  <si>
    <t>Nina Smestad</t>
  </si>
  <si>
    <t>Store Bergan IL/IF Sturla/Sandefjord OK/Halden SK/Sandefjord OK</t>
  </si>
  <si>
    <t>BUL-Oslo/T&amp;IF Viking</t>
  </si>
  <si>
    <t>Orkanger IF/Bækkelagets SPK/Nydalens SK</t>
  </si>
  <si>
    <t>Romerikslaget IL/Halden SK</t>
  </si>
  <si>
    <t>NTHI/Halden SK</t>
  </si>
  <si>
    <t>Ringerike OL/NTHI/Nydalens SK</t>
  </si>
  <si>
    <t>Bækkelagets SPK/Askvoll og Holmedal IL/Nydalens SK/Askvoll og Holmedal IL</t>
  </si>
  <si>
    <t>BUL-Oslo/IL Skrim</t>
  </si>
  <si>
    <t>Fredrikstad SK/Bækkelagets SPK</t>
  </si>
  <si>
    <t>Varteig OL</t>
  </si>
  <si>
    <t>Ine Hovi</t>
  </si>
  <si>
    <t>Ås-NLH Orientering</t>
  </si>
  <si>
    <t>Hilde Hovdenakk</t>
  </si>
  <si>
    <t xml:space="preserve">Hilde Berg </t>
  </si>
  <si>
    <t>Audhild Bakken Rognstad</t>
  </si>
  <si>
    <t>Mariann Ulvestad</t>
  </si>
  <si>
    <t>Galina Vinogradova</t>
  </si>
  <si>
    <t>Malin Westlund</t>
  </si>
  <si>
    <t>Helen Martinsen</t>
  </si>
  <si>
    <t>IL Gular</t>
  </si>
  <si>
    <t>Ruth Schmid</t>
  </si>
  <si>
    <t>Lizzie Ingham</t>
  </si>
  <si>
    <t>Marit Håvardsholm</t>
  </si>
  <si>
    <t>Sandnes IL</t>
  </si>
  <si>
    <t>Anne Marie Aas</t>
  </si>
  <si>
    <t>SK Skimt</t>
  </si>
  <si>
    <t>Hilde Slørdahl Conradi</t>
  </si>
  <si>
    <t>Heidi Ackenhausen</t>
  </si>
  <si>
    <t>Liv Bakken</t>
  </si>
  <si>
    <t>Namsos IL</t>
  </si>
  <si>
    <t xml:space="preserve">Bente Aune </t>
  </si>
  <si>
    <t>Vigdis Rønning</t>
  </si>
  <si>
    <t>OK Skøynar</t>
  </si>
  <si>
    <t>Ane Bjørnsgaard</t>
  </si>
  <si>
    <t>Sofie Aarnes</t>
  </si>
  <si>
    <t>Anne Høst</t>
  </si>
  <si>
    <t>Gunhild Rønning</t>
  </si>
  <si>
    <t>Kvikne IL</t>
  </si>
  <si>
    <t>Anne Kari Bakkland</t>
  </si>
  <si>
    <t>Sørreisa OL</t>
  </si>
  <si>
    <t>Bjørg Karlsen/Svanberg</t>
  </si>
  <si>
    <t>Hannah Wootton</t>
  </si>
  <si>
    <t>Lene Bergersen</t>
  </si>
  <si>
    <t>Wendy Fjellstad</t>
  </si>
  <si>
    <t>ÅS-UMB Orientering</t>
  </si>
  <si>
    <t>Dana Bednarova</t>
  </si>
  <si>
    <t>Ingvild Mulen</t>
  </si>
  <si>
    <t>Merete Larsmoen</t>
  </si>
  <si>
    <t>Austmarka IL</t>
  </si>
  <si>
    <t>Tehri Holster</t>
  </si>
  <si>
    <t>BUL-Tromsø IL</t>
  </si>
  <si>
    <t>Kristine Fjellanger</t>
  </si>
  <si>
    <t>Varegg Fleridrett</t>
  </si>
  <si>
    <t>Helen Schjelderup Skarpsno</t>
  </si>
  <si>
    <t>Nord-Østerdal OK</t>
  </si>
  <si>
    <t>Christiane Troesse</t>
  </si>
  <si>
    <t>Marte Grande Østby</t>
  </si>
  <si>
    <t>Siri Eidnes</t>
  </si>
  <si>
    <t>Unni Drangsholt</t>
  </si>
  <si>
    <t>Unn Hilde Heggedal</t>
  </si>
  <si>
    <t>Kristin Drangsholt</t>
  </si>
  <si>
    <t>Ingjerd Sognæss</t>
  </si>
  <si>
    <t>Wenche Drøyvold</t>
  </si>
  <si>
    <t>Birgit Økern Jensen</t>
  </si>
  <si>
    <t>Louise Oram</t>
  </si>
  <si>
    <t>Astrid E. Andersen</t>
  </si>
  <si>
    <t>OL Pan</t>
  </si>
  <si>
    <t>Nina Solligaard</t>
  </si>
  <si>
    <t>Tone Molund</t>
  </si>
  <si>
    <t>Målselv IL</t>
  </si>
  <si>
    <t>Jennie Andersson</t>
  </si>
  <si>
    <t>Emilie Westli Andersen</t>
  </si>
  <si>
    <t>Line Nybakken</t>
  </si>
  <si>
    <t>Jenny Bagge Johansson</t>
  </si>
  <si>
    <t>Nordreisa IL</t>
  </si>
  <si>
    <t>Kaja Torpe</t>
  </si>
  <si>
    <t>Ålgård</t>
  </si>
  <si>
    <t>Gull</t>
  </si>
  <si>
    <t>Sølv</t>
  </si>
  <si>
    <t>Oppsal / Fredrikstad</t>
  </si>
  <si>
    <t>Gjø-Vard/Bækkelagets SPK/Nydalens SK</t>
  </si>
  <si>
    <t>BUL Oslo/Bækkelagets SPK</t>
  </si>
  <si>
    <t>Gjø-Vard/ IL Fossekallen/Skien OK</t>
  </si>
  <si>
    <t>Porsgrunn OL/NTHI/O-52ittedal</t>
  </si>
  <si>
    <t>IL Gular / Halden SK</t>
  </si>
  <si>
    <t>Bergen Skilag / IL Gular</t>
  </si>
  <si>
    <t>Larvik / NTNUI/Halden SK</t>
  </si>
  <si>
    <t>Ringsaker OL/Sturla / Bækkelagets SPK</t>
  </si>
  <si>
    <t>Eiker OL / Bækkelagets SK</t>
  </si>
  <si>
    <t>GVOC / Nydalen</t>
  </si>
  <si>
    <t>NTNUI / Kongsberg OL</t>
  </si>
  <si>
    <t>Heming/Njård OL/NTNUI /Fredrikstad SK</t>
  </si>
  <si>
    <t>Heming/Njård OL /NTNUI</t>
  </si>
  <si>
    <t>SPK Freidig/Heming / KSI</t>
  </si>
  <si>
    <t>Bækkelagets SPK/Gjø-Vard OL/Lillomarka</t>
  </si>
  <si>
    <t>Fredrikstad SK / Halden</t>
  </si>
  <si>
    <t>Oddersjaa SSK 7 Birkenes</t>
  </si>
  <si>
    <t>Poeng</t>
  </si>
  <si>
    <t>NTNUI / Fredrikstad SK</t>
  </si>
  <si>
    <t>Toten-Troll / Brandval OK</t>
  </si>
  <si>
    <t>Andrine Benjaminsen</t>
  </si>
  <si>
    <t>Anni-Maija Fincke</t>
  </si>
  <si>
    <t>Varegg</t>
  </si>
  <si>
    <t>Kaja Winsnes Nordhagen</t>
  </si>
  <si>
    <t>Fredrikke Nohr Moth</t>
  </si>
  <si>
    <t>Bronse</t>
  </si>
  <si>
    <t>Hollie Orr</t>
  </si>
  <si>
    <t>Arntraut Götsch</t>
  </si>
  <si>
    <t>IL BUL-Tromsø</t>
  </si>
  <si>
    <t>Malin Sørensen</t>
  </si>
  <si>
    <t>Karen Oline Kolstad</t>
  </si>
  <si>
    <t>Agnes Leo</t>
  </si>
  <si>
    <t>Sigrid Alexandersen</t>
  </si>
  <si>
    <t>Laura Ramstein</t>
  </si>
  <si>
    <t>Malin Jakobsson / Sørensen</t>
  </si>
  <si>
    <t>Marthe Gløersen</t>
  </si>
  <si>
    <t>Ragnhild Hjermstad</t>
  </si>
  <si>
    <t>Fossum IF</t>
  </si>
  <si>
    <t>Delphine Poirot</t>
  </si>
  <si>
    <t>Anine Ahlsand</t>
  </si>
  <si>
    <t>Kristine Berglia</t>
  </si>
  <si>
    <t>Eiker OL</t>
  </si>
  <si>
    <t>Kristin Löfgren Johansen</t>
  </si>
  <si>
    <t>Lene Sørensen Kinneberg</t>
  </si>
  <si>
    <t>Marie Olaussen</t>
  </si>
  <si>
    <t>Ingeborg Eide</t>
  </si>
  <si>
    <t>Freidig / NTNUI</t>
  </si>
  <si>
    <t>Synnøve Bråten</t>
  </si>
  <si>
    <t>Vegårshei</t>
  </si>
  <si>
    <t>Ingrid Gulbrandsen</t>
  </si>
  <si>
    <t>Tone Bergerud Lye</t>
  </si>
  <si>
    <t>Ingrid Lundanes</t>
  </si>
  <si>
    <t>Raumar OL/Raumar Orientering</t>
  </si>
  <si>
    <t>Iliana Ilieva</t>
  </si>
  <si>
    <t>ok</t>
  </si>
  <si>
    <t>Malin Sandstad</t>
  </si>
  <si>
    <t>Evine Westli Andersen</t>
  </si>
  <si>
    <t>Elin Granstedt</t>
  </si>
  <si>
    <t>Marion Huber</t>
  </si>
  <si>
    <t>Bækkelaget</t>
  </si>
  <si>
    <t>Mai Elin B Watson</t>
  </si>
  <si>
    <t>Torvastad IL/Bækkelaget/Halden SK/Nydalen SK</t>
  </si>
  <si>
    <t>Eirin Svanøe-Hafstad</t>
  </si>
  <si>
    <t>Ida Lindkvist</t>
  </si>
  <si>
    <t>Victoria Hæstad Bjørnstad</t>
  </si>
  <si>
    <t>Marion Aebi</t>
  </si>
  <si>
    <t>Tyrving</t>
  </si>
  <si>
    <t>Vigdis Hobøl</t>
  </si>
  <si>
    <t>Oppsal</t>
  </si>
  <si>
    <t>Fjorårets sum</t>
  </si>
  <si>
    <t>Diff</t>
  </si>
  <si>
    <t>Stora Tuna</t>
  </si>
  <si>
    <t>Agnei Fjogstad Nielsen</t>
  </si>
  <si>
    <t>Anna Forsberg</t>
  </si>
  <si>
    <t>OK Kolmården</t>
  </si>
  <si>
    <t>Tove Alexandersson</t>
  </si>
  <si>
    <t>Tynset IF / Nydalens SK</t>
  </si>
  <si>
    <t>NTNUI/Tyrving/Nydalen SK</t>
  </si>
  <si>
    <t>Anu Tuomisto</t>
  </si>
  <si>
    <t>Ane Dyrkorn</t>
  </si>
  <si>
    <t>Ragnhild Eide</t>
  </si>
  <si>
    <t>Jo Shepherd</t>
  </si>
  <si>
    <t>Emma Arnesen</t>
  </si>
  <si>
    <t>Charlotte Watson</t>
  </si>
  <si>
    <t>Runa Fremstad</t>
  </si>
  <si>
    <t>Larvik OK</t>
  </si>
  <si>
    <t>kontr</t>
  </si>
  <si>
    <r>
      <rPr>
        <b/>
        <sz val="10"/>
        <rFont val="Arial"/>
        <family val="2"/>
      </rPr>
      <t>Sammenlagt alle distanser</t>
    </r>
    <r>
      <rPr>
        <sz val="10"/>
        <rFont val="Arial"/>
        <family val="2"/>
      </rPr>
      <t xml:space="preserve"> (klassisk, mellomdistanse, natt, ultra, sprint, knockoutsprint)</t>
    </r>
  </si>
  <si>
    <t>Sammenlagt alle distanser (klassisk, mellomdistanse, natt, ultra, sprint, knockoutsprint)</t>
  </si>
  <si>
    <t>Nydalens Skiklubb</t>
  </si>
  <si>
    <t>Idun Kristine Felde-Olaussen</t>
  </si>
  <si>
    <t>Hedda Raadal Bjørlo</t>
  </si>
  <si>
    <t>Åsne Skram Trømborg</t>
  </si>
  <si>
    <t>Lene Berg Hanssen</t>
  </si>
  <si>
    <t>Anne Johanne Lind Nørbech</t>
  </si>
  <si>
    <t>Tilda Johansson</t>
  </si>
  <si>
    <t>Janne Tjørhom Aasheim</t>
  </si>
  <si>
    <t>Pia Young Vik</t>
  </si>
  <si>
    <t>Ragne Wiklund</t>
  </si>
  <si>
    <t>Ås-NMBU Orientering</t>
  </si>
  <si>
    <t>Margrethe Wisløff</t>
  </si>
  <si>
    <t>Ane Sofie Krogh</t>
  </si>
  <si>
    <t>Ingunn Egeberg Vári</t>
  </si>
  <si>
    <t>(Ultra, Klassisk, mellomdistanse, sprint og knockout-sprint)</t>
  </si>
  <si>
    <t>NM  damer senior (1948-2023)</t>
  </si>
  <si>
    <t>Oda Scheele</t>
  </si>
  <si>
    <t>Alice Hugosson</t>
  </si>
  <si>
    <t>Tilla Farnes Hennum</t>
  </si>
  <si>
    <t>Mathea Gløersen</t>
  </si>
  <si>
    <t>OL Tønsberg og omegn</t>
  </si>
  <si>
    <t>Frida Haugskott</t>
  </si>
  <si>
    <t>Helena Karlsson</t>
  </si>
  <si>
    <t>NM  damer senior (1948-2024)</t>
  </si>
  <si>
    <t>NM knockoutsprint, damer senior 2024</t>
  </si>
  <si>
    <t>NM sprint, damer senior 2024</t>
  </si>
  <si>
    <t>NM ultra, damer senior 2024</t>
  </si>
  <si>
    <t>NM mellomdistanse, damer senior 2024</t>
  </si>
  <si>
    <t>NM klassisk distanse, damer senior 2024</t>
  </si>
  <si>
    <t>Ingeborg Rygg Eikeland</t>
  </si>
  <si>
    <t>Emblem IL</t>
  </si>
  <si>
    <t>Gjendine Gjelstad Rebård</t>
  </si>
  <si>
    <t>NTNUI / Nydalen</t>
  </si>
  <si>
    <t>Eiker OL / Bækkelagets SK / Nydalen SK</t>
  </si>
  <si>
    <t>Gina Granstedt</t>
  </si>
  <si>
    <t>Anna Jacobsen-Gaski</t>
  </si>
  <si>
    <t>Rannveig Winsnes Nordhagen</t>
  </si>
  <si>
    <t>Ingrid Mobråthen</t>
  </si>
  <si>
    <t>Tonje Aasheim Nymark</t>
  </si>
  <si>
    <t>Kamilla Steiwer</t>
  </si>
  <si>
    <t>NM 2024, D21 sammenlagt alle distanser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</si>
</sst>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8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64" fontId="1" fillId="0" borderId="0" xfId="0" applyNumberFormat="1" applyFont="1" applyProtection="1">
      <protection locked="0"/>
    </xf>
    <xf numFmtId="164" fontId="1" fillId="0" borderId="0" xfId="0" applyNumberFormat="1" applyFont="1" applyAlignment="1" applyProtection="1">
      <alignment horizontal="left"/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0" fontId="4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164" fontId="1" fillId="0" borderId="1" xfId="0" applyNumberFormat="1" applyFont="1" applyBorder="1" applyAlignment="1" applyProtection="1">
      <alignment horizontal="left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1" fillId="0" borderId="1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164" fontId="1" fillId="0" borderId="0" xfId="0" applyNumberFormat="1" applyFont="1"/>
    <xf numFmtId="0" fontId="4" fillId="2" borderId="2" xfId="0" applyFont="1" applyFill="1" applyBorder="1" applyAlignment="1">
      <alignment horizontal="center"/>
    </xf>
    <xf numFmtId="164" fontId="4" fillId="2" borderId="2" xfId="0" applyNumberFormat="1" applyFont="1" applyFill="1" applyBorder="1" applyAlignment="1" applyProtection="1">
      <alignment horizontal="center"/>
      <protection locked="0"/>
    </xf>
    <xf numFmtId="164" fontId="4" fillId="2" borderId="3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right"/>
    </xf>
    <xf numFmtId="0" fontId="7" fillId="0" borderId="0" xfId="0" applyFont="1"/>
    <xf numFmtId="0" fontId="0" fillId="0" borderId="0" xfId="0" applyAlignment="1">
      <alignment horizontal="right"/>
    </xf>
    <xf numFmtId="164" fontId="1" fillId="0" borderId="0" xfId="0" applyNumberFormat="1" applyFont="1" applyAlignment="1" applyProtection="1">
      <alignment horizontal="right"/>
      <protection locked="0"/>
    </xf>
    <xf numFmtId="0" fontId="5" fillId="0" borderId="0" xfId="0" applyFont="1" applyAlignment="1">
      <alignment horizontal="left"/>
    </xf>
    <xf numFmtId="0" fontId="1" fillId="0" borderId="4" xfId="0" applyFont="1" applyBorder="1"/>
    <xf numFmtId="164" fontId="1" fillId="3" borderId="1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center"/>
    </xf>
    <xf numFmtId="164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6"/>
  <sheetViews>
    <sheetView zoomScaleNormal="100" workbookViewId="0">
      <selection activeCell="I4" sqref="I4"/>
    </sheetView>
  </sheetViews>
  <sheetFormatPr baseColWidth="10" defaultRowHeight="13" x14ac:dyDescent="0.3"/>
  <cols>
    <col min="1" max="1" width="7" style="13" customWidth="1"/>
    <col min="2" max="2" width="25.7265625" bestFit="1" customWidth="1"/>
    <col min="3" max="3" width="52.36328125" customWidth="1"/>
    <col min="4" max="4" width="8.08984375" style="12" customWidth="1"/>
    <col min="5" max="6" width="7.08984375" customWidth="1"/>
    <col min="7" max="7" width="7.08984375" bestFit="1" customWidth="1"/>
  </cols>
  <sheetData>
    <row r="1" spans="1:7" x14ac:dyDescent="0.3">
      <c r="B1" s="6" t="s">
        <v>668</v>
      </c>
    </row>
    <row r="2" spans="1:7" x14ac:dyDescent="0.3">
      <c r="B2" s="29" t="s">
        <v>643</v>
      </c>
    </row>
    <row r="3" spans="1:7" x14ac:dyDescent="0.3">
      <c r="B3" s="8" t="s">
        <v>0</v>
      </c>
      <c r="D3" s="18" t="s">
        <v>573</v>
      </c>
      <c r="E3" s="19" t="s">
        <v>1</v>
      </c>
      <c r="F3" s="19" t="s">
        <v>1</v>
      </c>
      <c r="G3" s="19" t="s">
        <v>1</v>
      </c>
    </row>
    <row r="4" spans="1:7" x14ac:dyDescent="0.3">
      <c r="D4" s="20" t="s">
        <v>2</v>
      </c>
      <c r="E4" s="20" t="s">
        <v>3</v>
      </c>
      <c r="F4" s="20" t="s">
        <v>4</v>
      </c>
      <c r="G4" s="20" t="s">
        <v>5</v>
      </c>
    </row>
    <row r="5" spans="1:7" x14ac:dyDescent="0.3">
      <c r="A5" s="22">
        <f>_xlfn.RANK.EQ(D5,$D$5:$D$440,0)</f>
        <v>1</v>
      </c>
      <c r="B5" s="10" t="s">
        <v>357</v>
      </c>
      <c r="C5" s="10" t="s">
        <v>617</v>
      </c>
      <c r="D5" s="23" cm="1">
        <f t="array" ref="D5">SUMPRODUCT(--('Pr 2023'!$B$5:$B$659=B5),('Pr 2023'!$D$5:$D$659))+SUMPRODUCT(--('Resultater 2024'!$B$3:$B$75=B5),('Resultater 2024'!$D$3:$D$75))</f>
        <v>598</v>
      </c>
      <c r="E5" s="21" cm="1">
        <f t="array" ref="E5">SUMPRODUCT(--('Pr 2023'!$B$5:$B$659=B5),('Pr 2023'!$E$5:$E$659))+SUMPRODUCT(--('Resultater 2024'!$B$3:$B$75=B5),('Resultater 2024'!$E$3:$E$75))</f>
        <v>23</v>
      </c>
      <c r="F5" s="21" cm="1">
        <f t="array" ref="F5">SUMPRODUCT(--('Pr 2023'!$B$5:$B$659=B5),('Pr 2023'!$F$5:$F$659))+SUMPRODUCT(--('Resultater 2024'!$B$3:$B$75=B5),('Resultater 2024'!$F$3:$F$75))</f>
        <v>19</v>
      </c>
      <c r="G5" s="21" cm="1">
        <f t="array" ref="G5">SUMPRODUCT(--('Pr 2023'!$B$5:$B$659=B5),('Pr 2023'!$G$5:$G$659))+SUMPRODUCT(--('Resultater 2024'!$B$3:$B$75=B5),('Resultater 2024'!$G$3:$G$75))</f>
        <v>9</v>
      </c>
    </row>
    <row r="6" spans="1:7" x14ac:dyDescent="0.3">
      <c r="A6" s="22">
        <f t="shared" ref="A6:A69" si="0">_xlfn.RANK.EQ(D6,$D$5:$D$440,0)</f>
        <v>2</v>
      </c>
      <c r="B6" s="10" t="s">
        <v>50</v>
      </c>
      <c r="C6" s="10" t="s">
        <v>330</v>
      </c>
      <c r="D6" s="23" cm="1">
        <f t="array" ref="D6">SUMPRODUCT(--('Pr 2023'!$B$5:$B$659=B6),('Pr 2023'!$D$5:$D$659))+SUMPRODUCT(--('Resultater 2024'!$B$3:$B$75=B6),('Resultater 2024'!$D$3:$D$75))</f>
        <v>488</v>
      </c>
      <c r="E6" s="21" cm="1">
        <f t="array" ref="E6">SUMPRODUCT(--('Pr 2023'!$B$5:$B$659=B6),('Pr 2023'!$E$5:$E$659))+SUMPRODUCT(--('Resultater 2024'!$B$3:$B$75=B6),('Resultater 2024'!$E$3:$E$75))</f>
        <v>24</v>
      </c>
      <c r="F6" s="21" cm="1">
        <f t="array" ref="F6">SUMPRODUCT(--('Pr 2023'!$B$5:$B$659=B6),('Pr 2023'!$F$5:$F$659))+SUMPRODUCT(--('Resultater 2024'!$B$3:$B$75=B6),('Resultater 2024'!$F$3:$F$75))</f>
        <v>8</v>
      </c>
      <c r="G6" s="21" cm="1">
        <f t="array" ref="G6">SUMPRODUCT(--('Pr 2023'!$B$5:$B$659=B6),('Pr 2023'!$G$5:$G$659))+SUMPRODUCT(--('Resultater 2024'!$B$3:$B$75=B6),('Resultater 2024'!$G$3:$G$75))</f>
        <v>10</v>
      </c>
    </row>
    <row r="7" spans="1:7" x14ac:dyDescent="0.3">
      <c r="A7" s="22">
        <f t="shared" si="0"/>
        <v>3</v>
      </c>
      <c r="B7" s="9" t="s">
        <v>6</v>
      </c>
      <c r="C7" s="9" t="s">
        <v>7</v>
      </c>
      <c r="D7" s="23" cm="1">
        <f t="array" ref="D7">SUMPRODUCT(--('Pr 2023'!$B$5:$B$659=B7),('Pr 2023'!$D$5:$D$659))+SUMPRODUCT(--('Resultater 2024'!$B$3:$B$75=B7),('Resultater 2024'!$D$3:$D$75))</f>
        <v>438</v>
      </c>
      <c r="E7" s="21" cm="1">
        <f t="array" ref="E7">SUMPRODUCT(--('Pr 2023'!$B$5:$B$659=B7),('Pr 2023'!$E$5:$E$659))+SUMPRODUCT(--('Resultater 2024'!$B$3:$B$75=B7),('Resultater 2024'!$E$3:$E$75))</f>
        <v>27</v>
      </c>
      <c r="F7" s="21" cm="1">
        <f t="array" ref="F7">SUMPRODUCT(--('Pr 2023'!$B$5:$B$659=B7),('Pr 2023'!$F$5:$F$659))+SUMPRODUCT(--('Resultater 2024'!$B$3:$B$75=B7),('Resultater 2024'!$F$3:$F$75))</f>
        <v>7</v>
      </c>
      <c r="G7" s="21" cm="1">
        <f t="array" ref="G7">SUMPRODUCT(--('Pr 2023'!$B$5:$B$659=B7),('Pr 2023'!$G$5:$G$659))+SUMPRODUCT(--('Resultater 2024'!$B$3:$B$75=B7),('Resultater 2024'!$G$3:$G$75))</f>
        <v>6</v>
      </c>
    </row>
    <row r="8" spans="1:7" x14ac:dyDescent="0.3">
      <c r="A8" s="22">
        <f t="shared" si="0"/>
        <v>4</v>
      </c>
      <c r="B8" s="10" t="s">
        <v>28</v>
      </c>
      <c r="C8" s="9" t="s">
        <v>556</v>
      </c>
      <c r="D8" s="23" cm="1">
        <f t="array" ref="D8">SUMPRODUCT(--('Pr 2023'!$B$5:$B$659=B8),('Pr 2023'!$D$5:$D$659))+SUMPRODUCT(--('Resultater 2024'!$B$3:$B$75=B8),('Resultater 2024'!$D$3:$D$75))</f>
        <v>309</v>
      </c>
      <c r="E8" s="21" cm="1">
        <f t="array" ref="E8">SUMPRODUCT(--('Pr 2023'!$B$5:$B$659=B8),('Pr 2023'!$E$5:$E$659))+SUMPRODUCT(--('Resultater 2024'!$B$3:$B$75=B8),('Resultater 2024'!$E$3:$E$75))</f>
        <v>2</v>
      </c>
      <c r="F8" s="21" cm="1">
        <f t="array" ref="F8">SUMPRODUCT(--('Pr 2023'!$B$5:$B$659=B8),('Pr 2023'!$F$5:$F$659))+SUMPRODUCT(--('Resultater 2024'!$B$3:$B$75=B8),('Resultater 2024'!$F$3:$F$75))</f>
        <v>11</v>
      </c>
      <c r="G8" s="21" cm="1">
        <f t="array" ref="G8">SUMPRODUCT(--('Pr 2023'!$B$5:$B$659=B8),('Pr 2023'!$G$5:$G$659))+SUMPRODUCT(--('Resultater 2024'!$B$3:$B$75=B8),('Resultater 2024'!$G$3:$G$75))</f>
        <v>9</v>
      </c>
    </row>
    <row r="9" spans="1:7" x14ac:dyDescent="0.3">
      <c r="A9" s="22">
        <f t="shared" si="0"/>
        <v>5</v>
      </c>
      <c r="B9" s="9" t="s">
        <v>22</v>
      </c>
      <c r="C9" s="9" t="s">
        <v>356</v>
      </c>
      <c r="D9" s="23" cm="1">
        <f t="array" ref="D9">SUMPRODUCT(--('Pr 2023'!$B$5:$B$659=B9),('Pr 2023'!$D$5:$D$659))+SUMPRODUCT(--('Resultater 2024'!$B$3:$B$75=B9),('Resultater 2024'!$D$3:$D$75))</f>
        <v>282</v>
      </c>
      <c r="E9" s="21" cm="1">
        <f t="array" ref="E9">SUMPRODUCT(--('Pr 2023'!$B$5:$B$659=B9),('Pr 2023'!$E$5:$E$659))+SUMPRODUCT(--('Resultater 2024'!$B$3:$B$75=B9),('Resultater 2024'!$E$3:$E$75))</f>
        <v>9</v>
      </c>
      <c r="F9" s="21" cm="1">
        <f t="array" ref="F9">SUMPRODUCT(--('Pr 2023'!$B$5:$B$659=B9),('Pr 2023'!$F$5:$F$659))+SUMPRODUCT(--('Resultater 2024'!$B$3:$B$75=B9),('Resultater 2024'!$F$3:$F$75))</f>
        <v>8</v>
      </c>
      <c r="G9" s="21" cm="1">
        <f t="array" ref="G9">SUMPRODUCT(--('Pr 2023'!$B$5:$B$659=B9),('Pr 2023'!$G$5:$G$659))+SUMPRODUCT(--('Resultater 2024'!$B$3:$B$75=B9),('Resultater 2024'!$G$3:$G$75))</f>
        <v>4</v>
      </c>
    </row>
    <row r="10" spans="1:7" x14ac:dyDescent="0.3">
      <c r="A10" s="22">
        <f t="shared" si="0"/>
        <v>6</v>
      </c>
      <c r="B10" s="10" t="s">
        <v>32</v>
      </c>
      <c r="C10" s="9" t="s">
        <v>33</v>
      </c>
      <c r="D10" s="23" cm="1">
        <f t="array" ref="D10">SUMPRODUCT(--('Pr 2023'!$B$5:$B$659=B10),('Pr 2023'!$D$5:$D$659))+SUMPRODUCT(--('Resultater 2024'!$B$3:$B$75=B10),('Resultater 2024'!$D$3:$D$75))</f>
        <v>264</v>
      </c>
      <c r="E10" s="21" cm="1">
        <f t="array" ref="E10">SUMPRODUCT(--('Pr 2023'!$B$5:$B$659=B10),('Pr 2023'!$E$5:$E$659))+SUMPRODUCT(--('Resultater 2024'!$B$3:$B$75=B10),('Resultater 2024'!$E$3:$E$75))</f>
        <v>5</v>
      </c>
      <c r="F10" s="21" cm="1">
        <f t="array" ref="F10">SUMPRODUCT(--('Pr 2023'!$B$5:$B$659=B10),('Pr 2023'!$F$5:$F$659))+SUMPRODUCT(--('Resultater 2024'!$B$3:$B$75=B10),('Resultater 2024'!$F$3:$F$75))</f>
        <v>9</v>
      </c>
      <c r="G10" s="21" cm="1">
        <f t="array" ref="G10">SUMPRODUCT(--('Pr 2023'!$B$5:$B$659=B10),('Pr 2023'!$G$5:$G$659))+SUMPRODUCT(--('Resultater 2024'!$B$3:$B$75=B10),('Resultater 2024'!$G$3:$G$75))</f>
        <v>5</v>
      </c>
    </row>
    <row r="11" spans="1:7" x14ac:dyDescent="0.3">
      <c r="A11" s="22">
        <f t="shared" si="0"/>
        <v>7</v>
      </c>
      <c r="B11" s="9" t="s">
        <v>14</v>
      </c>
      <c r="C11" s="9" t="s">
        <v>15</v>
      </c>
      <c r="D11" s="23" cm="1">
        <f t="array" ref="D11">SUMPRODUCT(--('Pr 2023'!$B$5:$B$659=B11),('Pr 2023'!$D$5:$D$659))+SUMPRODUCT(--('Resultater 2024'!$B$3:$B$75=B11),('Resultater 2024'!$D$3:$D$75))</f>
        <v>262</v>
      </c>
      <c r="E11" s="21" cm="1">
        <f t="array" ref="E11">SUMPRODUCT(--('Pr 2023'!$B$5:$B$659=B11),('Pr 2023'!$E$5:$E$659))+SUMPRODUCT(--('Resultater 2024'!$B$3:$B$75=B11),('Resultater 2024'!$E$3:$E$75))</f>
        <v>6</v>
      </c>
      <c r="F11" s="21" cm="1">
        <f t="array" ref="F11">SUMPRODUCT(--('Pr 2023'!$B$5:$B$659=B11),('Pr 2023'!$F$5:$F$659))+SUMPRODUCT(--('Resultater 2024'!$B$3:$B$75=B11),('Resultater 2024'!$F$3:$F$75))</f>
        <v>8</v>
      </c>
      <c r="G11" s="21" cm="1">
        <f t="array" ref="G11">SUMPRODUCT(--('Pr 2023'!$B$5:$B$659=B11),('Pr 2023'!$G$5:$G$659))+SUMPRODUCT(--('Resultater 2024'!$B$3:$B$75=B11),('Resultater 2024'!$G$3:$G$75))</f>
        <v>1</v>
      </c>
    </row>
    <row r="12" spans="1:7" x14ac:dyDescent="0.3">
      <c r="A12" s="22">
        <f t="shared" si="0"/>
        <v>8</v>
      </c>
      <c r="B12" s="9" t="s">
        <v>16</v>
      </c>
      <c r="C12" s="9" t="s">
        <v>17</v>
      </c>
      <c r="D12" s="23" cm="1">
        <f t="array" ref="D12">SUMPRODUCT(--('Pr 2023'!$B$5:$B$659=B12),('Pr 2023'!$D$5:$D$659))+SUMPRODUCT(--('Resultater 2024'!$B$3:$B$75=B12),('Resultater 2024'!$D$3:$D$75))</f>
        <v>258</v>
      </c>
      <c r="E12" s="21" cm="1">
        <f t="array" ref="E12">SUMPRODUCT(--('Pr 2023'!$B$5:$B$659=B12),('Pr 2023'!$E$5:$E$659))+SUMPRODUCT(--('Resultater 2024'!$B$3:$B$75=B12),('Resultater 2024'!$E$3:$E$75))</f>
        <v>14</v>
      </c>
      <c r="F12" s="21" cm="1">
        <f t="array" ref="F12">SUMPRODUCT(--('Pr 2023'!$B$5:$B$659=B12),('Pr 2023'!$F$5:$F$659))+SUMPRODUCT(--('Resultater 2024'!$B$3:$B$75=B12),('Resultater 2024'!$F$3:$F$75))</f>
        <v>6</v>
      </c>
      <c r="G12" s="21" cm="1">
        <f t="array" ref="G12">SUMPRODUCT(--('Pr 2023'!$B$5:$B$659=B12),('Pr 2023'!$G$5:$G$659))+SUMPRODUCT(--('Resultater 2024'!$B$3:$B$75=B12),('Resultater 2024'!$G$3:$G$75))</f>
        <v>4</v>
      </c>
    </row>
    <row r="13" spans="1:7" x14ac:dyDescent="0.3">
      <c r="A13" s="22">
        <f t="shared" si="0"/>
        <v>9</v>
      </c>
      <c r="B13" s="9" t="s">
        <v>576</v>
      </c>
      <c r="C13" s="9" t="s">
        <v>360</v>
      </c>
      <c r="D13" s="23" cm="1">
        <f t="array" ref="D13">SUMPRODUCT(--('Pr 2023'!$B$5:$B$659=B13),('Pr 2023'!$D$5:$D$659))+SUMPRODUCT(--('Resultater 2024'!$B$3:$B$75=B13),('Resultater 2024'!$D$3:$D$75))</f>
        <v>209</v>
      </c>
      <c r="E13" s="21" cm="1">
        <f t="array" ref="E13">SUMPRODUCT(--('Pr 2023'!$B$5:$B$659=B13),('Pr 2023'!$E$5:$E$659))+SUMPRODUCT(--('Resultater 2024'!$B$3:$B$75=B13),('Resultater 2024'!$E$3:$E$75))</f>
        <v>11</v>
      </c>
      <c r="F13" s="21" cm="1">
        <f t="array" ref="F13">SUMPRODUCT(--('Pr 2023'!$B$5:$B$659=B13),('Pr 2023'!$F$5:$F$659))+SUMPRODUCT(--('Resultater 2024'!$B$3:$B$75=B13),('Resultater 2024'!$F$3:$F$75))</f>
        <v>5</v>
      </c>
      <c r="G13" s="21" cm="1">
        <f t="array" ref="G13">SUMPRODUCT(--('Pr 2023'!$B$5:$B$659=B13),('Pr 2023'!$G$5:$G$659))+SUMPRODUCT(--('Resultater 2024'!$B$3:$B$75=B13),('Resultater 2024'!$G$3:$G$75))</f>
        <v>3</v>
      </c>
    </row>
    <row r="14" spans="1:7" x14ac:dyDescent="0.3">
      <c r="A14" s="22">
        <f t="shared" si="0"/>
        <v>10</v>
      </c>
      <c r="B14" s="10" t="s">
        <v>321</v>
      </c>
      <c r="C14" s="10" t="s">
        <v>344</v>
      </c>
      <c r="D14" s="23" cm="1">
        <f t="array" ref="D14">SUMPRODUCT(--('Pr 2023'!$B$5:$B$659=B14),('Pr 2023'!$D$5:$D$659))+SUMPRODUCT(--('Resultater 2024'!$B$3:$B$75=B14),('Resultater 2024'!$D$3:$D$75))</f>
        <v>207</v>
      </c>
      <c r="E14" s="21" cm="1">
        <f t="array" ref="E14">SUMPRODUCT(--('Pr 2023'!$B$5:$B$659=B14),('Pr 2023'!$E$5:$E$659))+SUMPRODUCT(--('Resultater 2024'!$B$3:$B$75=B14),('Resultater 2024'!$E$3:$E$75))</f>
        <v>9</v>
      </c>
      <c r="F14" s="21" cm="1">
        <f t="array" ref="F14">SUMPRODUCT(--('Pr 2023'!$B$5:$B$659=B14),('Pr 2023'!$F$5:$F$659))+SUMPRODUCT(--('Resultater 2024'!$B$3:$B$75=B14),('Resultater 2024'!$F$3:$F$75))</f>
        <v>5</v>
      </c>
      <c r="G14" s="21" cm="1">
        <f t="array" ref="G14">SUMPRODUCT(--('Pr 2023'!$B$5:$B$659=B14),('Pr 2023'!$G$5:$G$659))+SUMPRODUCT(--('Resultater 2024'!$B$3:$B$75=B14),('Resultater 2024'!$G$3:$G$75))</f>
        <v>0</v>
      </c>
    </row>
    <row r="15" spans="1:7" x14ac:dyDescent="0.3">
      <c r="A15" s="22">
        <f t="shared" si="0"/>
        <v>10</v>
      </c>
      <c r="B15" s="9" t="s">
        <v>8</v>
      </c>
      <c r="C15" s="9" t="s">
        <v>9</v>
      </c>
      <c r="D15" s="23" cm="1">
        <f t="array" ref="D15">SUMPRODUCT(--('Pr 2023'!$B$5:$B$659=B15),('Pr 2023'!$D$5:$D$659))+SUMPRODUCT(--('Resultater 2024'!$B$3:$B$75=B15),('Resultater 2024'!$D$3:$D$75))</f>
        <v>207</v>
      </c>
      <c r="E15" s="21" cm="1">
        <f t="array" ref="E15">SUMPRODUCT(--('Pr 2023'!$B$5:$B$659=B15),('Pr 2023'!$E$5:$E$659))+SUMPRODUCT(--('Resultater 2024'!$B$3:$B$75=B15),('Resultater 2024'!$E$3:$E$75))</f>
        <v>5</v>
      </c>
      <c r="F15" s="21" cm="1">
        <f t="array" ref="F15">SUMPRODUCT(--('Pr 2023'!$B$5:$B$659=B15),('Pr 2023'!$F$5:$F$659))+SUMPRODUCT(--('Resultater 2024'!$B$3:$B$75=B15),('Resultater 2024'!$F$3:$F$75))</f>
        <v>8</v>
      </c>
      <c r="G15" s="21" cm="1">
        <f t="array" ref="G15">SUMPRODUCT(--('Pr 2023'!$B$5:$B$659=B15),('Pr 2023'!$G$5:$G$659))+SUMPRODUCT(--('Resultater 2024'!$B$3:$B$75=B15),('Resultater 2024'!$G$3:$G$75))</f>
        <v>3</v>
      </c>
    </row>
    <row r="16" spans="1:7" x14ac:dyDescent="0.3">
      <c r="A16" s="22">
        <f t="shared" si="0"/>
        <v>12</v>
      </c>
      <c r="B16" s="9" t="s">
        <v>40</v>
      </c>
      <c r="C16" s="9" t="s">
        <v>476</v>
      </c>
      <c r="D16" s="23" cm="1">
        <f t="array" ref="D16">SUMPRODUCT(--('Pr 2023'!$B$5:$B$659=B16),('Pr 2023'!$D$5:$D$659))+SUMPRODUCT(--('Resultater 2024'!$B$3:$B$75=B16),('Resultater 2024'!$D$3:$D$75))</f>
        <v>197</v>
      </c>
      <c r="E16" s="21" cm="1">
        <f t="array" ref="E16">SUMPRODUCT(--('Pr 2023'!$B$5:$B$659=B16),('Pr 2023'!$E$5:$E$659))+SUMPRODUCT(--('Resultater 2024'!$B$3:$B$75=B16),('Resultater 2024'!$E$3:$E$75))</f>
        <v>1</v>
      </c>
      <c r="F16" s="21" cm="1">
        <f t="array" ref="F16">SUMPRODUCT(--('Pr 2023'!$B$5:$B$659=B16),('Pr 2023'!$F$5:$F$659))+SUMPRODUCT(--('Resultater 2024'!$B$3:$B$75=B16),('Resultater 2024'!$F$3:$F$75))</f>
        <v>6</v>
      </c>
      <c r="G16" s="21" cm="1">
        <f t="array" ref="G16">SUMPRODUCT(--('Pr 2023'!$B$5:$B$659=B16),('Pr 2023'!$G$5:$G$659))+SUMPRODUCT(--('Resultater 2024'!$B$3:$B$75=B16),('Resultater 2024'!$G$3:$G$75))</f>
        <v>3</v>
      </c>
    </row>
    <row r="17" spans="1:7" x14ac:dyDescent="0.3">
      <c r="A17" s="22">
        <f t="shared" si="0"/>
        <v>13</v>
      </c>
      <c r="B17" s="10" t="s">
        <v>231</v>
      </c>
      <c r="C17" s="10" t="s">
        <v>335</v>
      </c>
      <c r="D17" s="23" cm="1">
        <f t="array" ref="D17">SUMPRODUCT(--('Pr 2023'!$B$5:$B$659=B17),('Pr 2023'!$D$5:$D$659))+SUMPRODUCT(--('Resultater 2024'!$B$3:$B$75=B17),('Resultater 2024'!$D$3:$D$75))</f>
        <v>157</v>
      </c>
      <c r="E17" s="21" cm="1">
        <f t="array" ref="E17">SUMPRODUCT(--('Pr 2023'!$B$5:$B$659=B17),('Pr 2023'!$E$5:$E$659))+SUMPRODUCT(--('Resultater 2024'!$B$3:$B$75=B17),('Resultater 2024'!$E$3:$E$75))</f>
        <v>1</v>
      </c>
      <c r="F17" s="21" cm="1">
        <f t="array" ref="F17">SUMPRODUCT(--('Pr 2023'!$B$5:$B$659=B17),('Pr 2023'!$F$5:$F$659))+SUMPRODUCT(--('Resultater 2024'!$B$3:$B$75=B17),('Resultater 2024'!$F$3:$F$75))</f>
        <v>3</v>
      </c>
      <c r="G17" s="21" cm="1">
        <f t="array" ref="G17">SUMPRODUCT(--('Pr 2023'!$B$5:$B$659=B17),('Pr 2023'!$G$5:$G$659))+SUMPRODUCT(--('Resultater 2024'!$B$3:$B$75=B17),('Resultater 2024'!$G$3:$G$75))</f>
        <v>5</v>
      </c>
    </row>
    <row r="18" spans="1:7" x14ac:dyDescent="0.3">
      <c r="A18" s="22">
        <f t="shared" si="0"/>
        <v>14</v>
      </c>
      <c r="B18" s="9" t="s">
        <v>30</v>
      </c>
      <c r="C18" s="9" t="s">
        <v>394</v>
      </c>
      <c r="D18" s="23" cm="1">
        <f t="array" ref="D18">SUMPRODUCT(--('Pr 2023'!$B$5:$B$659=B18),('Pr 2023'!$D$5:$D$659))+SUMPRODUCT(--('Resultater 2024'!$B$3:$B$75=B18),('Resultater 2024'!$D$3:$D$75))</f>
        <v>156</v>
      </c>
      <c r="E18" s="21" cm="1">
        <f t="array" ref="E18">SUMPRODUCT(--('Pr 2023'!$B$5:$B$659=B18),('Pr 2023'!$E$5:$E$659))+SUMPRODUCT(--('Resultater 2024'!$B$3:$B$75=B18),('Resultater 2024'!$E$3:$E$75))</f>
        <v>7</v>
      </c>
      <c r="F18" s="21" cm="1">
        <f t="array" ref="F18">SUMPRODUCT(--('Pr 2023'!$B$5:$B$659=B18),('Pr 2023'!$F$5:$F$659))+SUMPRODUCT(--('Resultater 2024'!$B$3:$B$75=B18),('Resultater 2024'!$F$3:$F$75))</f>
        <v>2</v>
      </c>
      <c r="G18" s="21" cm="1">
        <f t="array" ref="G18">SUMPRODUCT(--('Pr 2023'!$B$5:$B$659=B18),('Pr 2023'!$G$5:$G$659))+SUMPRODUCT(--('Resultater 2024'!$B$3:$B$75=B18),('Resultater 2024'!$G$3:$G$75))</f>
        <v>2</v>
      </c>
    </row>
    <row r="19" spans="1:7" x14ac:dyDescent="0.3">
      <c r="A19" s="22">
        <f t="shared" si="0"/>
        <v>15</v>
      </c>
      <c r="B19" s="10" t="s">
        <v>329</v>
      </c>
      <c r="C19" s="10" t="s">
        <v>336</v>
      </c>
      <c r="D19" s="23" cm="1">
        <f t="array" ref="D19">SUMPRODUCT(--('Pr 2023'!$B$5:$B$659=B19),('Pr 2023'!$D$5:$D$659))+SUMPRODUCT(--('Resultater 2024'!$B$3:$B$75=B19),('Resultater 2024'!$D$3:$D$75))</f>
        <v>153</v>
      </c>
      <c r="E19" s="21" cm="1">
        <f t="array" ref="E19">SUMPRODUCT(--('Pr 2023'!$B$5:$B$659=B19),('Pr 2023'!$E$5:$E$659))+SUMPRODUCT(--('Resultater 2024'!$B$3:$B$75=B19),('Resultater 2024'!$E$3:$E$75))</f>
        <v>1</v>
      </c>
      <c r="F19" s="21" cm="1">
        <f t="array" ref="F19">SUMPRODUCT(--('Pr 2023'!$B$5:$B$659=B19),('Pr 2023'!$F$5:$F$659))+SUMPRODUCT(--('Resultater 2024'!$B$3:$B$75=B19),('Resultater 2024'!$F$3:$F$75))</f>
        <v>4</v>
      </c>
      <c r="G19" s="21" cm="1">
        <f t="array" ref="G19">SUMPRODUCT(--('Pr 2023'!$B$5:$B$659=B19),('Pr 2023'!$G$5:$G$659))+SUMPRODUCT(--('Resultater 2024'!$B$3:$B$75=B19),('Resultater 2024'!$G$3:$G$75))</f>
        <v>7</v>
      </c>
    </row>
    <row r="20" spans="1:7" x14ac:dyDescent="0.3">
      <c r="A20" s="22">
        <f t="shared" si="0"/>
        <v>16</v>
      </c>
      <c r="B20" s="9" t="s">
        <v>23</v>
      </c>
      <c r="C20" s="9" t="s">
        <v>24</v>
      </c>
      <c r="D20" s="23" cm="1">
        <f t="array" ref="D20">SUMPRODUCT(--('Pr 2023'!$B$5:$B$659=B20),('Pr 2023'!$D$5:$D$659))+SUMPRODUCT(--('Resultater 2024'!$B$3:$B$75=B20),('Resultater 2024'!$D$3:$D$75))</f>
        <v>149</v>
      </c>
      <c r="E20" s="21" cm="1">
        <f t="array" ref="E20">SUMPRODUCT(--('Pr 2023'!$B$5:$B$659=B20),('Pr 2023'!$E$5:$E$659))+SUMPRODUCT(--('Resultater 2024'!$B$3:$B$75=B20),('Resultater 2024'!$E$3:$E$75))</f>
        <v>3</v>
      </c>
      <c r="F20" s="21" cm="1">
        <f t="array" ref="F20">SUMPRODUCT(--('Pr 2023'!$B$5:$B$659=B20),('Pr 2023'!$F$5:$F$659))+SUMPRODUCT(--('Resultater 2024'!$B$3:$B$75=B20),('Resultater 2024'!$F$3:$F$75))</f>
        <v>6</v>
      </c>
      <c r="G20" s="21" cm="1">
        <f t="array" ref="G20">SUMPRODUCT(--('Pr 2023'!$B$5:$B$659=B20),('Pr 2023'!$G$5:$G$659))+SUMPRODUCT(--('Resultater 2024'!$B$3:$B$75=B20),('Resultater 2024'!$G$3:$G$75))</f>
        <v>3</v>
      </c>
    </row>
    <row r="21" spans="1:7" x14ac:dyDescent="0.3">
      <c r="A21" s="22">
        <f t="shared" si="0"/>
        <v>17</v>
      </c>
      <c r="B21" s="9" t="s">
        <v>348</v>
      </c>
      <c r="C21" s="10" t="s">
        <v>349</v>
      </c>
      <c r="D21" s="23" cm="1">
        <f t="array" ref="D21">SUMPRODUCT(--('Pr 2023'!$B$5:$B$659=B21),('Pr 2023'!$D$5:$D$659))+SUMPRODUCT(--('Resultater 2024'!$B$3:$B$75=B21),('Resultater 2024'!$D$3:$D$75))</f>
        <v>146</v>
      </c>
      <c r="E21" s="21" cm="1">
        <f t="array" ref="E21">SUMPRODUCT(--('Pr 2023'!$B$5:$B$659=B21),('Pr 2023'!$E$5:$E$659))+SUMPRODUCT(--('Resultater 2024'!$B$3:$B$75=B21),('Resultater 2024'!$E$3:$E$75))</f>
        <v>1</v>
      </c>
      <c r="F21" s="21" cm="1">
        <f t="array" ref="F21">SUMPRODUCT(--('Pr 2023'!$B$5:$B$659=B21),('Pr 2023'!$F$5:$F$659))+SUMPRODUCT(--('Resultater 2024'!$B$3:$B$75=B21),('Resultater 2024'!$F$3:$F$75))</f>
        <v>3</v>
      </c>
      <c r="G21" s="21" cm="1">
        <f t="array" ref="G21">SUMPRODUCT(--('Pr 2023'!$B$5:$B$659=B21),('Pr 2023'!$G$5:$G$659))+SUMPRODUCT(--('Resultater 2024'!$B$3:$B$75=B21),('Resultater 2024'!$G$3:$G$75))</f>
        <v>3</v>
      </c>
    </row>
    <row r="22" spans="1:7" x14ac:dyDescent="0.3">
      <c r="A22" s="22">
        <f t="shared" si="0"/>
        <v>18</v>
      </c>
      <c r="B22" s="9" t="s">
        <v>20</v>
      </c>
      <c r="C22" s="9" t="s">
        <v>21</v>
      </c>
      <c r="D22" s="23" cm="1">
        <f t="array" ref="D22">SUMPRODUCT(--('Pr 2023'!$B$5:$B$659=B22),('Pr 2023'!$D$5:$D$659))+SUMPRODUCT(--('Resultater 2024'!$B$3:$B$75=B22),('Resultater 2024'!$D$3:$D$75))</f>
        <v>142</v>
      </c>
      <c r="E22" s="21" cm="1">
        <f t="array" ref="E22">SUMPRODUCT(--('Pr 2023'!$B$5:$B$659=B22),('Pr 2023'!$E$5:$E$659))+SUMPRODUCT(--('Resultater 2024'!$B$3:$B$75=B22),('Resultater 2024'!$E$3:$E$75))</f>
        <v>1</v>
      </c>
      <c r="F22" s="21" cm="1">
        <f t="array" ref="F22">SUMPRODUCT(--('Pr 2023'!$B$5:$B$659=B22),('Pr 2023'!$F$5:$F$659))+SUMPRODUCT(--('Resultater 2024'!$B$3:$B$75=B22),('Resultater 2024'!$F$3:$F$75))</f>
        <v>2</v>
      </c>
      <c r="G22" s="21" cm="1">
        <f t="array" ref="G22">SUMPRODUCT(--('Pr 2023'!$B$5:$B$659=B22),('Pr 2023'!$G$5:$G$659))+SUMPRODUCT(--('Resultater 2024'!$B$3:$B$75=B22),('Resultater 2024'!$G$3:$G$75))</f>
        <v>4</v>
      </c>
    </row>
    <row r="23" spans="1:7" x14ac:dyDescent="0.3">
      <c r="A23" s="22">
        <f t="shared" si="0"/>
        <v>19</v>
      </c>
      <c r="B23" s="10" t="s">
        <v>620</v>
      </c>
      <c r="C23" s="10" t="s">
        <v>593</v>
      </c>
      <c r="D23" s="23" cm="1">
        <f t="array" ref="D23">SUMPRODUCT(--('Pr 2023'!$B$5:$B$659=B23),('Pr 2023'!$D$5:$D$659))+SUMPRODUCT(--('Resultater 2024'!$B$3:$B$75=B23),('Resultater 2024'!$D$3:$D$75))</f>
        <v>133</v>
      </c>
      <c r="E23" s="21" cm="1">
        <f t="array" ref="E23">SUMPRODUCT(--('Pr 2023'!$B$5:$B$659=B23),('Pr 2023'!$E$5:$E$659))+SUMPRODUCT(--('Resultater 2024'!$B$3:$B$75=B23),('Resultater 2024'!$E$3:$E$75))</f>
        <v>2</v>
      </c>
      <c r="F23" s="21" cm="1">
        <f t="array" ref="F23">SUMPRODUCT(--('Pr 2023'!$B$5:$B$659=B23),('Pr 2023'!$F$5:$F$659))+SUMPRODUCT(--('Resultater 2024'!$B$3:$B$75=B23),('Resultater 2024'!$F$3:$F$75))</f>
        <v>4</v>
      </c>
      <c r="G23" s="21" cm="1">
        <f t="array" ref="G23">SUMPRODUCT(--('Pr 2023'!$B$5:$B$659=B23),('Pr 2023'!$G$5:$G$659))+SUMPRODUCT(--('Resultater 2024'!$B$3:$B$75=B23),('Resultater 2024'!$G$3:$G$75))</f>
        <v>3</v>
      </c>
    </row>
    <row r="24" spans="1:7" x14ac:dyDescent="0.3">
      <c r="A24" s="22">
        <f t="shared" si="0"/>
        <v>20</v>
      </c>
      <c r="B24" s="10" t="s">
        <v>331</v>
      </c>
      <c r="C24" s="10" t="s">
        <v>608</v>
      </c>
      <c r="D24" s="23" cm="1">
        <f t="array" ref="D24">SUMPRODUCT(--('Pr 2023'!$B$5:$B$659=B24),('Pr 2023'!$D$5:$D$659))+SUMPRODUCT(--('Resultater 2024'!$B$3:$B$75=B24),('Resultater 2024'!$D$3:$D$75))</f>
        <v>119</v>
      </c>
      <c r="E24" s="21" cm="1">
        <f t="array" ref="E24">SUMPRODUCT(--('Pr 2023'!$B$5:$B$659=B24),('Pr 2023'!$E$5:$E$659))+SUMPRODUCT(--('Resultater 2024'!$B$3:$B$75=B24),('Resultater 2024'!$E$3:$E$75))</f>
        <v>1</v>
      </c>
      <c r="F24" s="21" cm="1">
        <f t="array" ref="F24">SUMPRODUCT(--('Pr 2023'!$B$5:$B$659=B24),('Pr 2023'!$F$5:$F$659))+SUMPRODUCT(--('Resultater 2024'!$B$3:$B$75=B24),('Resultater 2024'!$F$3:$F$75))</f>
        <v>3</v>
      </c>
      <c r="G24" s="21" cm="1">
        <f t="array" ref="G24">SUMPRODUCT(--('Pr 2023'!$B$5:$B$659=B24),('Pr 2023'!$G$5:$G$659))+SUMPRODUCT(--('Resultater 2024'!$B$3:$B$75=B24),('Resultater 2024'!$G$3:$G$75))</f>
        <v>1</v>
      </c>
    </row>
    <row r="25" spans="1:7" x14ac:dyDescent="0.3">
      <c r="A25" s="22">
        <f t="shared" si="0"/>
        <v>21</v>
      </c>
      <c r="B25" s="10" t="s">
        <v>600</v>
      </c>
      <c r="C25" s="10" t="s">
        <v>33</v>
      </c>
      <c r="D25" s="23" cm="1">
        <f t="array" ref="D25">SUMPRODUCT(--('Pr 2023'!$B$5:$B$659=B25),('Pr 2023'!$D$5:$D$659))+SUMPRODUCT(--('Resultater 2024'!$B$3:$B$75=B25),('Resultater 2024'!$D$3:$D$75))</f>
        <v>116</v>
      </c>
      <c r="E25" s="21" cm="1">
        <f t="array" ref="E25">SUMPRODUCT(--('Pr 2023'!$B$5:$B$659=B25),('Pr 2023'!$E$5:$E$659))+SUMPRODUCT(--('Resultater 2024'!$B$3:$B$75=B25),('Resultater 2024'!$E$3:$E$75))</f>
        <v>2</v>
      </c>
      <c r="F25" s="21" cm="1">
        <f t="array" ref="F25">SUMPRODUCT(--('Pr 2023'!$B$5:$B$659=B25),('Pr 2023'!$F$5:$F$659))+SUMPRODUCT(--('Resultater 2024'!$B$3:$B$75=B25),('Resultater 2024'!$F$3:$F$75))</f>
        <v>2</v>
      </c>
      <c r="G25" s="21" cm="1">
        <f t="array" ref="G25">SUMPRODUCT(--('Pr 2023'!$B$5:$B$659=B25),('Pr 2023'!$G$5:$G$659))+SUMPRODUCT(--('Resultater 2024'!$B$3:$B$75=B25),('Resultater 2024'!$G$3:$G$75))</f>
        <v>3</v>
      </c>
    </row>
    <row r="26" spans="1:7" x14ac:dyDescent="0.3">
      <c r="A26" s="22">
        <f t="shared" si="0"/>
        <v>22</v>
      </c>
      <c r="B26" s="10" t="s">
        <v>601</v>
      </c>
      <c r="C26" s="10" t="s">
        <v>328</v>
      </c>
      <c r="D26" s="23" cm="1">
        <f t="array" ref="D26">SUMPRODUCT(--('Pr 2023'!$B$5:$B$659=B26),('Pr 2023'!$D$5:$D$659))+SUMPRODUCT(--('Resultater 2024'!$B$3:$B$75=B26),('Resultater 2024'!$D$3:$D$75))</f>
        <v>115</v>
      </c>
      <c r="E26" s="21" cm="1">
        <f t="array" ref="E26">SUMPRODUCT(--('Pr 2023'!$B$5:$B$659=B26),('Pr 2023'!$E$5:$E$659))+SUMPRODUCT(--('Resultater 2024'!$B$3:$B$75=B26),('Resultater 2024'!$E$3:$E$75))</f>
        <v>2</v>
      </c>
      <c r="F26" s="21" cm="1">
        <f t="array" ref="F26">SUMPRODUCT(--('Pr 2023'!$B$5:$B$659=B26),('Pr 2023'!$F$5:$F$659))+SUMPRODUCT(--('Resultater 2024'!$B$3:$B$75=B26),('Resultater 2024'!$F$3:$F$75))</f>
        <v>2</v>
      </c>
      <c r="G26" s="21" cm="1">
        <f t="array" ref="G26">SUMPRODUCT(--('Pr 2023'!$B$5:$B$659=B26),('Pr 2023'!$G$5:$G$659))+SUMPRODUCT(--('Resultater 2024'!$B$3:$B$75=B26),('Resultater 2024'!$G$3:$G$75))</f>
        <v>2</v>
      </c>
    </row>
    <row r="27" spans="1:7" x14ac:dyDescent="0.3">
      <c r="A27" s="22">
        <f t="shared" si="0"/>
        <v>23</v>
      </c>
      <c r="B27" s="10" t="s">
        <v>332</v>
      </c>
      <c r="C27" s="10" t="s">
        <v>15</v>
      </c>
      <c r="D27" s="23" cm="1">
        <f t="array" ref="D27">SUMPRODUCT(--('Pr 2023'!$B$5:$B$659=B27),('Pr 2023'!$D$5:$D$659))+SUMPRODUCT(--('Resultater 2024'!$B$3:$B$75=B27),('Resultater 2024'!$D$3:$D$75))</f>
        <v>114</v>
      </c>
      <c r="E27" s="21" cm="1">
        <f t="array" ref="E27">SUMPRODUCT(--('Pr 2023'!$B$5:$B$659=B27),('Pr 2023'!$E$5:$E$659))+SUMPRODUCT(--('Resultater 2024'!$B$3:$B$75=B27),('Resultater 2024'!$E$3:$E$75))</f>
        <v>0</v>
      </c>
      <c r="F27" s="21" cm="1">
        <f t="array" ref="F27">SUMPRODUCT(--('Pr 2023'!$B$5:$B$659=B27),('Pr 2023'!$F$5:$F$659))+SUMPRODUCT(--('Resultater 2024'!$B$3:$B$75=B27),('Resultater 2024'!$F$3:$F$75))</f>
        <v>2</v>
      </c>
      <c r="G27" s="21" cm="1">
        <f t="array" ref="G27">SUMPRODUCT(--('Pr 2023'!$B$5:$B$659=B27),('Pr 2023'!$G$5:$G$659))+SUMPRODUCT(--('Resultater 2024'!$B$3:$B$75=B27),('Resultater 2024'!$G$3:$G$75))</f>
        <v>2</v>
      </c>
    </row>
    <row r="28" spans="1:7" x14ac:dyDescent="0.3">
      <c r="A28" s="22">
        <f t="shared" si="0"/>
        <v>24</v>
      </c>
      <c r="B28" s="9" t="s">
        <v>43</v>
      </c>
      <c r="C28" s="9" t="s">
        <v>358</v>
      </c>
      <c r="D28" s="23" cm="1">
        <f t="array" ref="D28">SUMPRODUCT(--('Pr 2023'!$B$5:$B$659=B28),('Pr 2023'!$D$5:$D$659))+SUMPRODUCT(--('Resultater 2024'!$B$3:$B$75=B28),('Resultater 2024'!$D$3:$D$75))</f>
        <v>111</v>
      </c>
      <c r="E28" s="21" cm="1">
        <f t="array" ref="E28">SUMPRODUCT(--('Pr 2023'!$B$5:$B$659=B28),('Pr 2023'!$E$5:$E$659))+SUMPRODUCT(--('Resultater 2024'!$B$3:$B$75=B28),('Resultater 2024'!$E$3:$E$75))</f>
        <v>4</v>
      </c>
      <c r="F28" s="21" cm="1">
        <f t="array" ref="F28">SUMPRODUCT(--('Pr 2023'!$B$5:$B$659=B28),('Pr 2023'!$F$5:$F$659))+SUMPRODUCT(--('Resultater 2024'!$B$3:$B$75=B28),('Resultater 2024'!$F$3:$F$75))</f>
        <v>2</v>
      </c>
      <c r="G28" s="21" cm="1">
        <f t="array" ref="G28">SUMPRODUCT(--('Pr 2023'!$B$5:$B$659=B28),('Pr 2023'!$G$5:$G$659))+SUMPRODUCT(--('Resultater 2024'!$B$3:$B$75=B28),('Resultater 2024'!$G$3:$G$75))</f>
        <v>3</v>
      </c>
    </row>
    <row r="29" spans="1:7" x14ac:dyDescent="0.3">
      <c r="A29" s="22">
        <f t="shared" si="0"/>
        <v>25</v>
      </c>
      <c r="B29" s="10" t="s">
        <v>607</v>
      </c>
      <c r="C29" s="10" t="s">
        <v>188</v>
      </c>
      <c r="D29" s="23" cm="1">
        <f t="array" ref="D29">SUMPRODUCT(--('Pr 2023'!$B$5:$B$659=B29),('Pr 2023'!$D$5:$D$659))+SUMPRODUCT(--('Resultater 2024'!$B$3:$B$75=B29),('Resultater 2024'!$D$3:$D$75))</f>
        <v>108</v>
      </c>
      <c r="E29" s="21" cm="1">
        <f t="array" ref="E29">SUMPRODUCT(--('Pr 2023'!$B$5:$B$659=B29),('Pr 2023'!$E$5:$E$659))+SUMPRODUCT(--('Resultater 2024'!$B$3:$B$75=B29),('Resultater 2024'!$E$3:$E$75))</f>
        <v>0</v>
      </c>
      <c r="F29" s="21" cm="1">
        <f t="array" ref="F29">SUMPRODUCT(--('Pr 2023'!$B$5:$B$659=B29),('Pr 2023'!$F$5:$F$659))+SUMPRODUCT(--('Resultater 2024'!$B$3:$B$75=B29),('Resultater 2024'!$F$3:$F$75))</f>
        <v>4</v>
      </c>
      <c r="G29" s="21" cm="1">
        <f t="array" ref="G29">SUMPRODUCT(--('Pr 2023'!$B$5:$B$659=B29),('Pr 2023'!$G$5:$G$659))+SUMPRODUCT(--('Resultater 2024'!$B$3:$B$75=B29),('Resultater 2024'!$G$3:$G$75))</f>
        <v>1</v>
      </c>
    </row>
    <row r="30" spans="1:7" x14ac:dyDescent="0.3">
      <c r="A30" s="22">
        <f t="shared" si="0"/>
        <v>26</v>
      </c>
      <c r="B30" s="9" t="s">
        <v>25</v>
      </c>
      <c r="C30" s="9" t="s">
        <v>478</v>
      </c>
      <c r="D30" s="23" cm="1">
        <f t="array" ref="D30">SUMPRODUCT(--('Pr 2023'!$B$5:$B$659=B30),('Pr 2023'!$D$5:$D$659))+SUMPRODUCT(--('Resultater 2024'!$B$3:$B$75=B30),('Resultater 2024'!$D$3:$D$75))</f>
        <v>106</v>
      </c>
      <c r="E30" s="21" cm="1">
        <f t="array" ref="E30">SUMPRODUCT(--('Pr 2023'!$B$5:$B$659=B30),('Pr 2023'!$E$5:$E$659))+SUMPRODUCT(--('Resultater 2024'!$B$3:$B$75=B30),('Resultater 2024'!$E$3:$E$75))</f>
        <v>2</v>
      </c>
      <c r="F30" s="21" cm="1">
        <f t="array" ref="F30">SUMPRODUCT(--('Pr 2023'!$B$5:$B$659=B30),('Pr 2023'!$F$5:$F$659))+SUMPRODUCT(--('Resultater 2024'!$B$3:$B$75=B30),('Resultater 2024'!$F$3:$F$75))</f>
        <v>3</v>
      </c>
      <c r="G30" s="21" cm="1">
        <f t="array" ref="G30">SUMPRODUCT(--('Pr 2023'!$B$5:$B$659=B30),('Pr 2023'!$G$5:$G$659))+SUMPRODUCT(--('Resultater 2024'!$B$3:$B$75=B30),('Resultater 2024'!$G$3:$G$75))</f>
        <v>2</v>
      </c>
    </row>
    <row r="31" spans="1:7" x14ac:dyDescent="0.3">
      <c r="A31" s="22">
        <f t="shared" si="0"/>
        <v>27</v>
      </c>
      <c r="B31" s="9" t="s">
        <v>10</v>
      </c>
      <c r="C31" s="9" t="s">
        <v>11</v>
      </c>
      <c r="D31" s="23" cm="1">
        <f t="array" ref="D31">SUMPRODUCT(--('Pr 2023'!$B$5:$B$659=B31),('Pr 2023'!$D$5:$D$659))+SUMPRODUCT(--('Resultater 2024'!$B$3:$B$75=B31),('Resultater 2024'!$D$3:$D$75))</f>
        <v>104</v>
      </c>
      <c r="E31" s="21" cm="1">
        <f t="array" ref="E31">SUMPRODUCT(--('Pr 2023'!$B$5:$B$659=B31),('Pr 2023'!$E$5:$E$659))+SUMPRODUCT(--('Resultater 2024'!$B$3:$B$75=B31),('Resultater 2024'!$E$3:$E$75))</f>
        <v>5</v>
      </c>
      <c r="F31" s="21" cm="1">
        <f t="array" ref="F31">SUMPRODUCT(--('Pr 2023'!$B$5:$B$659=B31),('Pr 2023'!$F$5:$F$659))+SUMPRODUCT(--('Resultater 2024'!$B$3:$B$75=B31),('Resultater 2024'!$F$3:$F$75))</f>
        <v>4</v>
      </c>
      <c r="G31" s="21" cm="1">
        <f t="array" ref="G31">SUMPRODUCT(--('Pr 2023'!$B$5:$B$659=B31),('Pr 2023'!$G$5:$G$659))+SUMPRODUCT(--('Resultater 2024'!$B$3:$B$75=B31),('Resultater 2024'!$G$3:$G$75))</f>
        <v>0</v>
      </c>
    </row>
    <row r="32" spans="1:7" x14ac:dyDescent="0.3">
      <c r="A32" s="22">
        <f t="shared" si="0"/>
        <v>27</v>
      </c>
      <c r="B32" s="9" t="s">
        <v>355</v>
      </c>
      <c r="C32" s="9" t="s">
        <v>188</v>
      </c>
      <c r="D32" s="23" cm="1">
        <f t="array" ref="D32">SUMPRODUCT(--('Pr 2023'!$B$5:$B$659=B32),('Pr 2023'!$D$5:$D$659))+SUMPRODUCT(--('Resultater 2024'!$B$3:$B$75=B32),('Resultater 2024'!$D$3:$D$75))</f>
        <v>104</v>
      </c>
      <c r="E32" s="21" cm="1">
        <f t="array" ref="E32">SUMPRODUCT(--('Pr 2023'!$B$5:$B$659=B32),('Pr 2023'!$E$5:$E$659))+SUMPRODUCT(--('Resultater 2024'!$B$3:$B$75=B32),('Resultater 2024'!$E$3:$E$75))</f>
        <v>3</v>
      </c>
      <c r="F32" s="21" cm="1">
        <f t="array" ref="F32">SUMPRODUCT(--('Pr 2023'!$B$5:$B$659=B32),('Pr 2023'!$F$5:$F$659))+SUMPRODUCT(--('Resultater 2024'!$B$3:$B$75=B32),('Resultater 2024'!$F$3:$F$75))</f>
        <v>0</v>
      </c>
      <c r="G32" s="21" cm="1">
        <f t="array" ref="G32">SUMPRODUCT(--('Pr 2023'!$B$5:$B$659=B32),('Pr 2023'!$G$5:$G$659))+SUMPRODUCT(--('Resultater 2024'!$B$3:$B$75=B32),('Resultater 2024'!$G$3:$G$75))</f>
        <v>2</v>
      </c>
    </row>
    <row r="33" spans="1:7" x14ac:dyDescent="0.3">
      <c r="A33" s="22">
        <f t="shared" si="0"/>
        <v>27</v>
      </c>
      <c r="B33" s="9" t="s">
        <v>34</v>
      </c>
      <c r="C33" s="9" t="s">
        <v>479</v>
      </c>
      <c r="D33" s="23" cm="1">
        <f t="array" ref="D33">SUMPRODUCT(--('Pr 2023'!$B$5:$B$659=B33),('Pr 2023'!$D$5:$D$659))+SUMPRODUCT(--('Resultater 2024'!$B$3:$B$75=B33),('Resultater 2024'!$D$3:$D$75))</f>
        <v>104</v>
      </c>
      <c r="E33" s="21" cm="1">
        <f t="array" ref="E33">SUMPRODUCT(--('Pr 2023'!$B$5:$B$659=B33),('Pr 2023'!$E$5:$E$659))+SUMPRODUCT(--('Resultater 2024'!$B$3:$B$75=B33),('Resultater 2024'!$E$3:$E$75))</f>
        <v>2</v>
      </c>
      <c r="F33" s="21" cm="1">
        <f t="array" ref="F33">SUMPRODUCT(--('Pr 2023'!$B$5:$B$659=B33),('Pr 2023'!$F$5:$F$659))+SUMPRODUCT(--('Resultater 2024'!$B$3:$B$75=B33),('Resultater 2024'!$F$3:$F$75))</f>
        <v>2</v>
      </c>
      <c r="G33" s="21" cm="1">
        <f t="array" ref="G33">SUMPRODUCT(--('Pr 2023'!$B$5:$B$659=B33),('Pr 2023'!$G$5:$G$659))+SUMPRODUCT(--('Resultater 2024'!$B$3:$B$75=B33),('Resultater 2024'!$G$3:$G$75))</f>
        <v>2</v>
      </c>
    </row>
    <row r="34" spans="1:7" x14ac:dyDescent="0.3">
      <c r="A34" s="22">
        <f t="shared" si="0"/>
        <v>27</v>
      </c>
      <c r="B34" s="9" t="s">
        <v>44</v>
      </c>
      <c r="C34" s="9" t="s">
        <v>45</v>
      </c>
      <c r="D34" s="23" cm="1">
        <f t="array" ref="D34">SUMPRODUCT(--('Pr 2023'!$B$5:$B$659=B34),('Pr 2023'!$D$5:$D$659))+SUMPRODUCT(--('Resultater 2024'!$B$3:$B$75=B34),('Resultater 2024'!$D$3:$D$75))</f>
        <v>104</v>
      </c>
      <c r="E34" s="21" cm="1">
        <f t="array" ref="E34">SUMPRODUCT(--('Pr 2023'!$B$5:$B$659=B34),('Pr 2023'!$E$5:$E$659))+SUMPRODUCT(--('Resultater 2024'!$B$3:$B$75=B34),('Resultater 2024'!$E$3:$E$75))</f>
        <v>0</v>
      </c>
      <c r="F34" s="21" cm="1">
        <f t="array" ref="F34">SUMPRODUCT(--('Pr 2023'!$B$5:$B$659=B34),('Pr 2023'!$F$5:$F$659))+SUMPRODUCT(--('Resultater 2024'!$B$3:$B$75=B34),('Resultater 2024'!$F$3:$F$75))</f>
        <v>0</v>
      </c>
      <c r="G34" s="21" cm="1">
        <f t="array" ref="G34">SUMPRODUCT(--('Pr 2023'!$B$5:$B$659=B34),('Pr 2023'!$G$5:$G$659))+SUMPRODUCT(--('Resultater 2024'!$B$3:$B$75=B34),('Resultater 2024'!$G$3:$G$75))</f>
        <v>4</v>
      </c>
    </row>
    <row r="35" spans="1:7" x14ac:dyDescent="0.3">
      <c r="A35" s="22">
        <f t="shared" si="0"/>
        <v>31</v>
      </c>
      <c r="B35" s="9" t="s">
        <v>55</v>
      </c>
      <c r="C35" s="9" t="s">
        <v>56</v>
      </c>
      <c r="D35" s="23" cm="1">
        <f t="array" ref="D35">SUMPRODUCT(--('Pr 2023'!$B$5:$B$659=B35),('Pr 2023'!$D$5:$D$659))+SUMPRODUCT(--('Resultater 2024'!$B$3:$B$75=B35),('Resultater 2024'!$D$3:$D$75))</f>
        <v>103</v>
      </c>
      <c r="E35" s="21" cm="1">
        <f t="array" ref="E35">SUMPRODUCT(--('Pr 2023'!$B$5:$B$659=B35),('Pr 2023'!$E$5:$E$659))+SUMPRODUCT(--('Resultater 2024'!$B$3:$B$75=B35),('Resultater 2024'!$E$3:$E$75))</f>
        <v>4</v>
      </c>
      <c r="F35" s="21" cm="1">
        <f t="array" ref="F35">SUMPRODUCT(--('Pr 2023'!$B$5:$B$659=B35),('Pr 2023'!$F$5:$F$659))+SUMPRODUCT(--('Resultater 2024'!$B$3:$B$75=B35),('Resultater 2024'!$F$3:$F$75))</f>
        <v>1</v>
      </c>
      <c r="G35" s="21" cm="1">
        <f t="array" ref="G35">SUMPRODUCT(--('Pr 2023'!$B$5:$B$659=B35),('Pr 2023'!$G$5:$G$659))+SUMPRODUCT(--('Resultater 2024'!$B$3:$B$75=B35),('Resultater 2024'!$G$3:$G$75))</f>
        <v>4</v>
      </c>
    </row>
    <row r="36" spans="1:7" x14ac:dyDescent="0.3">
      <c r="A36" s="22">
        <f t="shared" si="0"/>
        <v>31</v>
      </c>
      <c r="B36" s="9" t="s">
        <v>57</v>
      </c>
      <c r="C36" s="9" t="s">
        <v>58</v>
      </c>
      <c r="D36" s="23" cm="1">
        <f t="array" ref="D36">SUMPRODUCT(--('Pr 2023'!$B$5:$B$659=B36),('Pr 2023'!$D$5:$D$659))+SUMPRODUCT(--('Resultater 2024'!$B$3:$B$75=B36),('Resultater 2024'!$D$3:$D$75))</f>
        <v>103</v>
      </c>
      <c r="E36" s="21" cm="1">
        <f t="array" ref="E36">SUMPRODUCT(--('Pr 2023'!$B$5:$B$659=B36),('Pr 2023'!$E$5:$E$659))+SUMPRODUCT(--('Resultater 2024'!$B$3:$B$75=B36),('Resultater 2024'!$E$3:$E$75))</f>
        <v>1</v>
      </c>
      <c r="F36" s="21" cm="1">
        <f t="array" ref="F36">SUMPRODUCT(--('Pr 2023'!$B$5:$B$659=B36),('Pr 2023'!$F$5:$F$659))+SUMPRODUCT(--('Resultater 2024'!$B$3:$B$75=B36),('Resultater 2024'!$F$3:$F$75))</f>
        <v>2</v>
      </c>
      <c r="G36" s="21" cm="1">
        <f t="array" ref="G36">SUMPRODUCT(--('Pr 2023'!$B$5:$B$659=B36),('Pr 2023'!$G$5:$G$659))+SUMPRODUCT(--('Resultater 2024'!$B$3:$B$75=B36),('Resultater 2024'!$G$3:$G$75))</f>
        <v>1</v>
      </c>
    </row>
    <row r="37" spans="1:7" x14ac:dyDescent="0.3">
      <c r="A37" s="22">
        <f t="shared" si="0"/>
        <v>33</v>
      </c>
      <c r="B37" s="10" t="s">
        <v>325</v>
      </c>
      <c r="C37" s="10" t="s">
        <v>326</v>
      </c>
      <c r="D37" s="23" cm="1">
        <f t="array" ref="D37">SUMPRODUCT(--('Pr 2023'!$B$5:$B$659=B37),('Pr 2023'!$D$5:$D$659))+SUMPRODUCT(--('Resultater 2024'!$B$3:$B$75=B37),('Resultater 2024'!$D$3:$D$75))</f>
        <v>100</v>
      </c>
      <c r="E37" s="21" cm="1">
        <f t="array" ref="E37">SUMPRODUCT(--('Pr 2023'!$B$5:$B$659=B37),('Pr 2023'!$E$5:$E$659))+SUMPRODUCT(--('Resultater 2024'!$B$3:$B$75=B37),('Resultater 2024'!$E$3:$E$75))</f>
        <v>1</v>
      </c>
      <c r="F37" s="21" cm="1">
        <f t="array" ref="F37">SUMPRODUCT(--('Pr 2023'!$B$5:$B$659=B37),('Pr 2023'!$F$5:$F$659))+SUMPRODUCT(--('Resultater 2024'!$B$3:$B$75=B37),('Resultater 2024'!$F$3:$F$75))</f>
        <v>5</v>
      </c>
      <c r="G37" s="21" cm="1">
        <f t="array" ref="G37">SUMPRODUCT(--('Pr 2023'!$B$5:$B$659=B37),('Pr 2023'!$G$5:$G$659))+SUMPRODUCT(--('Resultater 2024'!$B$3:$B$75=B37),('Resultater 2024'!$G$3:$G$75))</f>
        <v>3</v>
      </c>
    </row>
    <row r="38" spans="1:7" x14ac:dyDescent="0.3">
      <c r="A38" s="22">
        <f t="shared" si="0"/>
        <v>33</v>
      </c>
      <c r="B38" s="10" t="s">
        <v>340</v>
      </c>
      <c r="C38" s="10" t="s">
        <v>354</v>
      </c>
      <c r="D38" s="23" cm="1">
        <f t="array" ref="D38">SUMPRODUCT(--('Pr 2023'!$B$5:$B$659=B38),('Pr 2023'!$D$5:$D$659))+SUMPRODUCT(--('Resultater 2024'!$B$3:$B$75=B38),('Resultater 2024'!$D$3:$D$75))</f>
        <v>100</v>
      </c>
      <c r="E38" s="21" cm="1">
        <f t="array" ref="E38">SUMPRODUCT(--('Pr 2023'!$B$5:$B$659=B38),('Pr 2023'!$E$5:$E$659))+SUMPRODUCT(--('Resultater 2024'!$B$3:$B$75=B38),('Resultater 2024'!$E$3:$E$75))</f>
        <v>0</v>
      </c>
      <c r="F38" s="21" cm="1">
        <f t="array" ref="F38">SUMPRODUCT(--('Pr 2023'!$B$5:$B$659=B38),('Pr 2023'!$F$5:$F$659))+SUMPRODUCT(--('Resultater 2024'!$B$3:$B$75=B38),('Resultater 2024'!$F$3:$F$75))</f>
        <v>1</v>
      </c>
      <c r="G38" s="21" cm="1">
        <f t="array" ref="G38">SUMPRODUCT(--('Pr 2023'!$B$5:$B$659=B38),('Pr 2023'!$G$5:$G$659))+SUMPRODUCT(--('Resultater 2024'!$B$3:$B$75=B38),('Resultater 2024'!$G$3:$G$75))</f>
        <v>2</v>
      </c>
    </row>
    <row r="39" spans="1:7" x14ac:dyDescent="0.3">
      <c r="A39" s="22">
        <f t="shared" si="0"/>
        <v>35</v>
      </c>
      <c r="B39" s="9" t="s">
        <v>92</v>
      </c>
      <c r="C39" s="9" t="s">
        <v>559</v>
      </c>
      <c r="D39" s="23" cm="1">
        <f t="array" ref="D39">SUMPRODUCT(--('Pr 2023'!$B$5:$B$659=B39),('Pr 2023'!$D$5:$D$659))+SUMPRODUCT(--('Resultater 2024'!$B$3:$B$75=B39),('Resultater 2024'!$D$3:$D$75))</f>
        <v>99</v>
      </c>
      <c r="E39" s="21" cm="1">
        <f t="array" ref="E39">SUMPRODUCT(--('Pr 2023'!$B$5:$B$659=B39),('Pr 2023'!$E$5:$E$659))+SUMPRODUCT(--('Resultater 2024'!$B$3:$B$75=B39),('Resultater 2024'!$E$3:$E$75))</f>
        <v>1</v>
      </c>
      <c r="F39" s="21" cm="1">
        <f t="array" ref="F39">SUMPRODUCT(--('Pr 2023'!$B$5:$B$659=B39),('Pr 2023'!$F$5:$F$659))+SUMPRODUCT(--('Resultater 2024'!$B$3:$B$75=B39),('Resultater 2024'!$F$3:$F$75))</f>
        <v>1</v>
      </c>
      <c r="G39" s="21" cm="1">
        <f t="array" ref="G39">SUMPRODUCT(--('Pr 2023'!$B$5:$B$659=B39),('Pr 2023'!$G$5:$G$659))+SUMPRODUCT(--('Resultater 2024'!$B$3:$B$75=B39),('Resultater 2024'!$G$3:$G$75))</f>
        <v>3</v>
      </c>
    </row>
    <row r="40" spans="1:7" x14ac:dyDescent="0.3">
      <c r="A40" s="22">
        <f t="shared" si="0"/>
        <v>36</v>
      </c>
      <c r="B40" s="9" t="s">
        <v>35</v>
      </c>
      <c r="C40" s="9" t="s">
        <v>477</v>
      </c>
      <c r="D40" s="23" cm="1">
        <f t="array" ref="D40">SUMPRODUCT(--('Pr 2023'!$B$5:$B$659=B40),('Pr 2023'!$D$5:$D$659))+SUMPRODUCT(--('Resultater 2024'!$B$3:$B$75=B40),('Resultater 2024'!$D$3:$D$75))</f>
        <v>98</v>
      </c>
      <c r="E40" s="21" cm="1">
        <f t="array" ref="E40">SUMPRODUCT(--('Pr 2023'!$B$5:$B$659=B40),('Pr 2023'!$E$5:$E$659))+SUMPRODUCT(--('Resultater 2024'!$B$3:$B$75=B40),('Resultater 2024'!$E$3:$E$75))</f>
        <v>1</v>
      </c>
      <c r="F40" s="21" cm="1">
        <f t="array" ref="F40">SUMPRODUCT(--('Pr 2023'!$B$5:$B$659=B40),('Pr 2023'!$F$5:$F$659))+SUMPRODUCT(--('Resultater 2024'!$B$3:$B$75=B40),('Resultater 2024'!$F$3:$F$75))</f>
        <v>3</v>
      </c>
      <c r="G40" s="21" cm="1">
        <f t="array" ref="G40">SUMPRODUCT(--('Pr 2023'!$B$5:$B$659=B40),('Pr 2023'!$G$5:$G$659))+SUMPRODUCT(--('Resultater 2024'!$B$3:$B$75=B40),('Resultater 2024'!$G$3:$G$75))</f>
        <v>1</v>
      </c>
    </row>
    <row r="41" spans="1:7" x14ac:dyDescent="0.3">
      <c r="A41" s="22">
        <f t="shared" si="0"/>
        <v>37</v>
      </c>
      <c r="B41" s="9" t="s">
        <v>635</v>
      </c>
      <c r="C41" s="9" t="s">
        <v>188</v>
      </c>
      <c r="D41" s="23" cm="1">
        <f t="array" ref="D41">SUMPRODUCT(--('Pr 2023'!$B$5:$B$659=B41),('Pr 2023'!$D$5:$D$659))+SUMPRODUCT(--('Resultater 2024'!$B$3:$B$75=B41),('Resultater 2024'!$D$3:$D$75))</f>
        <v>94</v>
      </c>
      <c r="E41" s="21" cm="1">
        <f t="array" ref="E41">SUMPRODUCT(--('Pr 2023'!$B$5:$B$659=B41),('Pr 2023'!$E$5:$E$659))+SUMPRODUCT(--('Resultater 2024'!$B$3:$B$75=B41),('Resultater 2024'!$E$3:$E$75))</f>
        <v>1</v>
      </c>
      <c r="F41" s="21" cm="1">
        <f t="array" ref="F41">SUMPRODUCT(--('Pr 2023'!$B$5:$B$659=B41),('Pr 2023'!$F$5:$F$659))+SUMPRODUCT(--('Resultater 2024'!$B$3:$B$75=B41),('Resultater 2024'!$F$3:$F$75))</f>
        <v>2</v>
      </c>
      <c r="G41" s="21" cm="1">
        <f t="array" ref="G41">SUMPRODUCT(--('Pr 2023'!$B$5:$B$659=B41),('Pr 2023'!$G$5:$G$659))+SUMPRODUCT(--('Resultater 2024'!$B$3:$B$75=B41),('Resultater 2024'!$G$3:$G$75))</f>
        <v>0</v>
      </c>
    </row>
    <row r="42" spans="1:7" x14ac:dyDescent="0.3">
      <c r="A42" s="22">
        <f t="shared" si="0"/>
        <v>38</v>
      </c>
      <c r="B42" s="9" t="s">
        <v>12</v>
      </c>
      <c r="C42" s="9" t="s">
        <v>13</v>
      </c>
      <c r="D42" s="23" cm="1">
        <f t="array" ref="D42">SUMPRODUCT(--('Pr 2023'!$B$5:$B$659=B42),('Pr 2023'!$D$5:$D$659))+SUMPRODUCT(--('Resultater 2024'!$B$3:$B$75=B42),('Resultater 2024'!$D$3:$D$75))</f>
        <v>91</v>
      </c>
      <c r="E42" s="21" cm="1">
        <f t="array" ref="E42">SUMPRODUCT(--('Pr 2023'!$B$5:$B$659=B42),('Pr 2023'!$E$5:$E$659))+SUMPRODUCT(--('Resultater 2024'!$B$3:$B$75=B42),('Resultater 2024'!$E$3:$E$75))</f>
        <v>5</v>
      </c>
      <c r="F42" s="21" cm="1">
        <f t="array" ref="F42">SUMPRODUCT(--('Pr 2023'!$B$5:$B$659=B42),('Pr 2023'!$F$5:$F$659))+SUMPRODUCT(--('Resultater 2024'!$B$3:$B$75=B42),('Resultater 2024'!$F$3:$F$75))</f>
        <v>1</v>
      </c>
      <c r="G42" s="21" cm="1">
        <f t="array" ref="G42">SUMPRODUCT(--('Pr 2023'!$B$5:$B$659=B42),('Pr 2023'!$G$5:$G$659))+SUMPRODUCT(--('Resultater 2024'!$B$3:$B$75=B42),('Resultater 2024'!$G$3:$G$75))</f>
        <v>2</v>
      </c>
    </row>
    <row r="43" spans="1:7" x14ac:dyDescent="0.3">
      <c r="A43" s="22">
        <f t="shared" si="0"/>
        <v>38</v>
      </c>
      <c r="B43" s="10" t="s">
        <v>322</v>
      </c>
      <c r="C43" s="10" t="s">
        <v>72</v>
      </c>
      <c r="D43" s="23" cm="1">
        <f t="array" ref="D43">SUMPRODUCT(--('Pr 2023'!$B$5:$B$659=B43),('Pr 2023'!$D$5:$D$659))+SUMPRODUCT(--('Resultater 2024'!$B$3:$B$75=B43),('Resultater 2024'!$D$3:$D$75))</f>
        <v>91</v>
      </c>
      <c r="E43" s="21" cm="1">
        <f t="array" ref="E43">SUMPRODUCT(--('Pr 2023'!$B$5:$B$659=B43),('Pr 2023'!$E$5:$E$659))+SUMPRODUCT(--('Resultater 2024'!$B$3:$B$75=B43),('Resultater 2024'!$E$3:$E$75))</f>
        <v>0</v>
      </c>
      <c r="F43" s="21" cm="1">
        <f t="array" ref="F43">SUMPRODUCT(--('Pr 2023'!$B$5:$B$659=B43),('Pr 2023'!$F$5:$F$659))+SUMPRODUCT(--('Resultater 2024'!$B$3:$B$75=B43),('Resultater 2024'!$F$3:$F$75))</f>
        <v>2</v>
      </c>
      <c r="G43" s="21" cm="1">
        <f t="array" ref="G43">SUMPRODUCT(--('Pr 2023'!$B$5:$B$659=B43),('Pr 2023'!$G$5:$G$659))+SUMPRODUCT(--('Resultater 2024'!$B$3:$B$75=B43),('Resultater 2024'!$G$3:$G$75))</f>
        <v>2</v>
      </c>
    </row>
    <row r="44" spans="1:7" x14ac:dyDescent="0.3">
      <c r="A44" s="22">
        <f t="shared" si="0"/>
        <v>38</v>
      </c>
      <c r="B44" s="10" t="s">
        <v>230</v>
      </c>
      <c r="C44" s="10" t="s">
        <v>72</v>
      </c>
      <c r="D44" s="23" cm="1">
        <f t="array" ref="D44">SUMPRODUCT(--('Pr 2023'!$B$5:$B$659=B44),('Pr 2023'!$D$5:$D$659))+SUMPRODUCT(--('Resultater 2024'!$B$3:$B$75=B44),('Resultater 2024'!$D$3:$D$75))</f>
        <v>91</v>
      </c>
      <c r="E44" s="21" cm="1">
        <f t="array" ref="E44">SUMPRODUCT(--('Pr 2023'!$B$5:$B$659=B44),('Pr 2023'!$E$5:$E$659))+SUMPRODUCT(--('Resultater 2024'!$B$3:$B$75=B44),('Resultater 2024'!$E$3:$E$75))</f>
        <v>0</v>
      </c>
      <c r="F44" s="21" cm="1">
        <f t="array" ref="F44">SUMPRODUCT(--('Pr 2023'!$B$5:$B$659=B44),('Pr 2023'!$F$5:$F$659))+SUMPRODUCT(--('Resultater 2024'!$B$3:$B$75=B44),('Resultater 2024'!$F$3:$F$75))</f>
        <v>0</v>
      </c>
      <c r="G44" s="21" cm="1">
        <f t="array" ref="G44">SUMPRODUCT(--('Pr 2023'!$B$5:$B$659=B44),('Pr 2023'!$G$5:$G$659))+SUMPRODUCT(--('Resultater 2024'!$B$3:$B$75=B44),('Resultater 2024'!$G$3:$G$75))</f>
        <v>5</v>
      </c>
    </row>
    <row r="45" spans="1:7" x14ac:dyDescent="0.3">
      <c r="A45" s="22">
        <f t="shared" si="0"/>
        <v>41</v>
      </c>
      <c r="B45" s="10" t="s">
        <v>324</v>
      </c>
      <c r="C45" s="10" t="s">
        <v>188</v>
      </c>
      <c r="D45" s="23" cm="1">
        <f t="array" ref="D45">SUMPRODUCT(--('Pr 2023'!$B$5:$B$659=B45),('Pr 2023'!$D$5:$D$659))+SUMPRODUCT(--('Resultater 2024'!$B$3:$B$75=B45),('Resultater 2024'!$D$3:$D$75))</f>
        <v>89</v>
      </c>
      <c r="E45" s="21" cm="1">
        <f t="array" ref="E45">SUMPRODUCT(--('Pr 2023'!$B$5:$B$659=B45),('Pr 2023'!$E$5:$E$659))+SUMPRODUCT(--('Resultater 2024'!$B$3:$B$75=B45),('Resultater 2024'!$E$3:$E$75))</f>
        <v>0</v>
      </c>
      <c r="F45" s="21" cm="1">
        <f t="array" ref="F45">SUMPRODUCT(--('Pr 2023'!$B$5:$B$659=B45),('Pr 2023'!$F$5:$F$659))+SUMPRODUCT(--('Resultater 2024'!$B$3:$B$75=B45),('Resultater 2024'!$F$3:$F$75))</f>
        <v>1</v>
      </c>
      <c r="G45" s="21" cm="1">
        <f t="array" ref="G45">SUMPRODUCT(--('Pr 2023'!$B$5:$B$659=B45),('Pr 2023'!$G$5:$G$659))+SUMPRODUCT(--('Resultater 2024'!$B$3:$B$75=B45),('Resultater 2024'!$G$3:$G$75))</f>
        <v>2</v>
      </c>
    </row>
    <row r="46" spans="1:7" x14ac:dyDescent="0.3">
      <c r="A46" s="22">
        <f t="shared" si="0"/>
        <v>42</v>
      </c>
      <c r="B46" s="9" t="s">
        <v>363</v>
      </c>
      <c r="C46" s="9" t="s">
        <v>480</v>
      </c>
      <c r="D46" s="23" cm="1">
        <f t="array" ref="D46">SUMPRODUCT(--('Pr 2023'!$B$5:$B$659=B46),('Pr 2023'!$D$5:$D$659))+SUMPRODUCT(--('Resultater 2024'!$B$3:$B$75=B46),('Resultater 2024'!$D$3:$D$75))</f>
        <v>86</v>
      </c>
      <c r="E46" s="21" cm="1">
        <f t="array" ref="E46">SUMPRODUCT(--('Pr 2023'!$B$5:$B$659=B46),('Pr 2023'!$E$5:$E$659))+SUMPRODUCT(--('Resultater 2024'!$B$3:$B$75=B46),('Resultater 2024'!$E$3:$E$75))</f>
        <v>2</v>
      </c>
      <c r="F46" s="21" cm="1">
        <f t="array" ref="F46">SUMPRODUCT(--('Pr 2023'!$B$5:$B$659=B46),('Pr 2023'!$F$5:$F$659))+SUMPRODUCT(--('Resultater 2024'!$B$3:$B$75=B46),('Resultater 2024'!$F$3:$F$75))</f>
        <v>0</v>
      </c>
      <c r="G46" s="21" cm="1">
        <f t="array" ref="G46">SUMPRODUCT(--('Pr 2023'!$B$5:$B$659=B46),('Pr 2023'!$G$5:$G$659))+SUMPRODUCT(--('Resultater 2024'!$B$3:$B$75=B46),('Resultater 2024'!$G$3:$G$75))</f>
        <v>3</v>
      </c>
    </row>
    <row r="47" spans="1:7" x14ac:dyDescent="0.3">
      <c r="A47" s="22">
        <f t="shared" si="0"/>
        <v>43</v>
      </c>
      <c r="B47" s="10" t="s">
        <v>337</v>
      </c>
      <c r="C47" s="11" t="s">
        <v>567</v>
      </c>
      <c r="D47" s="23" cm="1">
        <f t="array" ref="D47">SUMPRODUCT(--('Pr 2023'!$B$5:$B$659=B47),('Pr 2023'!$D$5:$D$659))+SUMPRODUCT(--('Resultater 2024'!$B$3:$B$75=B47),('Resultater 2024'!$D$3:$D$75))</f>
        <v>85</v>
      </c>
      <c r="E47" s="21" cm="1">
        <f t="array" ref="E47">SUMPRODUCT(--('Pr 2023'!$B$5:$B$659=B47),('Pr 2023'!$E$5:$E$659))+SUMPRODUCT(--('Resultater 2024'!$B$3:$B$75=B47),('Resultater 2024'!$E$3:$E$75))</f>
        <v>0</v>
      </c>
      <c r="F47" s="21" cm="1">
        <f t="array" ref="F47">SUMPRODUCT(--('Pr 2023'!$B$5:$B$659=B47),('Pr 2023'!$F$5:$F$659))+SUMPRODUCT(--('Resultater 2024'!$B$3:$B$75=B47),('Resultater 2024'!$F$3:$F$75))</f>
        <v>0</v>
      </c>
      <c r="G47" s="21" cm="1">
        <f t="array" ref="G47">SUMPRODUCT(--('Pr 2023'!$B$5:$B$659=B47),('Pr 2023'!$G$5:$G$659))+SUMPRODUCT(--('Resultater 2024'!$B$3:$B$75=B47),('Resultater 2024'!$G$3:$G$75))</f>
        <v>3</v>
      </c>
    </row>
    <row r="48" spans="1:7" x14ac:dyDescent="0.3">
      <c r="A48" s="22">
        <f t="shared" si="0"/>
        <v>44</v>
      </c>
      <c r="B48" s="10" t="s">
        <v>111</v>
      </c>
      <c r="C48" s="11" t="s">
        <v>15</v>
      </c>
      <c r="D48" s="23" cm="1">
        <f t="array" ref="D48">SUMPRODUCT(--('Pr 2023'!$B$5:$B$659=B48),('Pr 2023'!$D$5:$D$659))+SUMPRODUCT(--('Resultater 2024'!$B$3:$B$75=B48),('Resultater 2024'!$D$3:$D$75))</f>
        <v>81</v>
      </c>
      <c r="E48" s="21" cm="1">
        <f t="array" ref="E48">SUMPRODUCT(--('Pr 2023'!$B$5:$B$659=B48),('Pr 2023'!$E$5:$E$659))+SUMPRODUCT(--('Resultater 2024'!$B$3:$B$75=B48),('Resultater 2024'!$E$3:$E$75))</f>
        <v>0</v>
      </c>
      <c r="F48" s="21" cm="1">
        <f t="array" ref="F48">SUMPRODUCT(--('Pr 2023'!$B$5:$B$659=B48),('Pr 2023'!$F$5:$F$659))+SUMPRODUCT(--('Resultater 2024'!$B$3:$B$75=B48),('Resultater 2024'!$F$3:$F$75))</f>
        <v>3</v>
      </c>
      <c r="G48" s="21" cm="1">
        <f t="array" ref="G48">SUMPRODUCT(--('Pr 2023'!$B$5:$B$659=B48),('Pr 2023'!$G$5:$G$659))+SUMPRODUCT(--('Resultater 2024'!$B$3:$B$75=B48),('Resultater 2024'!$G$3:$G$75))</f>
        <v>1</v>
      </c>
    </row>
    <row r="49" spans="1:7" x14ac:dyDescent="0.3">
      <c r="A49" s="22">
        <f t="shared" si="0"/>
        <v>45</v>
      </c>
      <c r="B49" s="10" t="s">
        <v>389</v>
      </c>
      <c r="C49" s="10" t="s">
        <v>390</v>
      </c>
      <c r="D49" s="23" cm="1">
        <f t="array" ref="D49">SUMPRODUCT(--('Pr 2023'!$B$5:$B$659=B49),('Pr 2023'!$D$5:$D$659))+SUMPRODUCT(--('Resultater 2024'!$B$3:$B$75=B49),('Resultater 2024'!$D$3:$D$75))</f>
        <v>76</v>
      </c>
      <c r="E49" s="21" cm="1">
        <f t="array" ref="E49">SUMPRODUCT(--('Pr 2023'!$B$5:$B$659=B49),('Pr 2023'!$E$5:$E$659))+SUMPRODUCT(--('Resultater 2024'!$B$3:$B$75=B49),('Resultater 2024'!$E$3:$E$75))</f>
        <v>0</v>
      </c>
      <c r="F49" s="21" cm="1">
        <f t="array" ref="F49">SUMPRODUCT(--('Pr 2023'!$B$5:$B$659=B49),('Pr 2023'!$F$5:$F$659))+SUMPRODUCT(--('Resultater 2024'!$B$3:$B$75=B49),('Resultater 2024'!$F$3:$F$75))</f>
        <v>3</v>
      </c>
      <c r="G49" s="21" cm="1">
        <f t="array" ref="G49">SUMPRODUCT(--('Pr 2023'!$B$5:$B$659=B49),('Pr 2023'!$G$5:$G$659))+SUMPRODUCT(--('Resultater 2024'!$B$3:$B$75=B49),('Resultater 2024'!$G$3:$G$75))</f>
        <v>2</v>
      </c>
    </row>
    <row r="50" spans="1:7" x14ac:dyDescent="0.3">
      <c r="A50" s="22">
        <f t="shared" si="0"/>
        <v>45</v>
      </c>
      <c r="B50" s="10" t="s">
        <v>83</v>
      </c>
      <c r="C50" s="10" t="s">
        <v>484</v>
      </c>
      <c r="D50" s="23" cm="1">
        <f t="array" ref="D50">SUMPRODUCT(--('Pr 2023'!$B$5:$B$659=B50),('Pr 2023'!$D$5:$D$659))+SUMPRODUCT(--('Resultater 2024'!$B$3:$B$75=B50),('Resultater 2024'!$D$3:$D$75))</f>
        <v>76</v>
      </c>
      <c r="E50" s="21" cm="1">
        <f t="array" ref="E50">SUMPRODUCT(--('Pr 2023'!$B$5:$B$659=B50),('Pr 2023'!$E$5:$E$659))+SUMPRODUCT(--('Resultater 2024'!$B$3:$B$75=B50),('Resultater 2024'!$E$3:$E$75))</f>
        <v>0</v>
      </c>
      <c r="F50" s="21" cm="1">
        <f t="array" ref="F50">SUMPRODUCT(--('Pr 2023'!$B$5:$B$659=B50),('Pr 2023'!$F$5:$F$659))+SUMPRODUCT(--('Resultater 2024'!$B$3:$B$75=B50),('Resultater 2024'!$F$3:$F$75))</f>
        <v>2</v>
      </c>
      <c r="G50" s="21" cm="1">
        <f t="array" ref="G50">SUMPRODUCT(--('Pr 2023'!$B$5:$B$659=B50),('Pr 2023'!$G$5:$G$659))+SUMPRODUCT(--('Resultater 2024'!$B$3:$B$75=B50),('Resultater 2024'!$G$3:$G$75))</f>
        <v>2</v>
      </c>
    </row>
    <row r="51" spans="1:7" x14ac:dyDescent="0.3">
      <c r="A51" s="22">
        <f t="shared" si="0"/>
        <v>47</v>
      </c>
      <c r="B51" s="9" t="s">
        <v>41</v>
      </c>
      <c r="C51" s="9" t="s">
        <v>42</v>
      </c>
      <c r="D51" s="23" cm="1">
        <f t="array" ref="D51">SUMPRODUCT(--('Pr 2023'!$B$5:$B$659=B51),('Pr 2023'!$D$5:$D$659))+SUMPRODUCT(--('Resultater 2024'!$B$3:$B$75=B51),('Resultater 2024'!$D$3:$D$75))</f>
        <v>75</v>
      </c>
      <c r="E51" s="21" cm="1">
        <f t="array" ref="E51">SUMPRODUCT(--('Pr 2023'!$B$5:$B$659=B51),('Pr 2023'!$E$5:$E$659))+SUMPRODUCT(--('Resultater 2024'!$B$3:$B$75=B51),('Resultater 2024'!$E$3:$E$75))</f>
        <v>2</v>
      </c>
      <c r="F51" s="21" cm="1">
        <f t="array" ref="F51">SUMPRODUCT(--('Pr 2023'!$B$5:$B$659=B51),('Pr 2023'!$F$5:$F$659))+SUMPRODUCT(--('Resultater 2024'!$B$3:$B$75=B51),('Resultater 2024'!$F$3:$F$75))</f>
        <v>2</v>
      </c>
      <c r="G51" s="21" cm="1">
        <f t="array" ref="G51">SUMPRODUCT(--('Pr 2023'!$B$5:$B$659=B51),('Pr 2023'!$G$5:$G$659))+SUMPRODUCT(--('Resultater 2024'!$B$3:$B$75=B51),('Resultater 2024'!$G$3:$G$75))</f>
        <v>2</v>
      </c>
    </row>
    <row r="52" spans="1:7" x14ac:dyDescent="0.3">
      <c r="A52" s="22">
        <f t="shared" si="0"/>
        <v>47</v>
      </c>
      <c r="B52" s="9" t="s">
        <v>684</v>
      </c>
      <c r="C52" s="10" t="s">
        <v>33</v>
      </c>
      <c r="D52" s="23" cm="1">
        <f t="array" ref="D52">SUMPRODUCT(--('Pr 2023'!$B$5:$B$659=B52),('Pr 2023'!$D$5:$D$659))+SUMPRODUCT(--('Resultater 2024'!$B$3:$B$75=B52),('Resultater 2024'!$D$3:$D$75))</f>
        <v>75</v>
      </c>
      <c r="E52" s="21" cm="1">
        <f t="array" ref="E52">SUMPRODUCT(--('Pr 2023'!$B$5:$B$659=B52),('Pr 2023'!$E$5:$E$659))+SUMPRODUCT(--('Resultater 2024'!$B$3:$B$75=B52),('Resultater 2024'!$E$3:$E$75))</f>
        <v>1</v>
      </c>
      <c r="F52" s="21" cm="1">
        <f t="array" ref="F52">SUMPRODUCT(--('Pr 2023'!$B$5:$B$659=B52),('Pr 2023'!$F$5:$F$659))+SUMPRODUCT(--('Resultater 2024'!$B$3:$B$75=B52),('Resultater 2024'!$F$3:$F$75))</f>
        <v>2</v>
      </c>
      <c r="G52" s="21" cm="1">
        <f t="array" ref="G52">SUMPRODUCT(--('Pr 2023'!$B$5:$B$659=B52),('Pr 2023'!$G$5:$G$659))+SUMPRODUCT(--('Resultater 2024'!$B$3:$B$75=B52),('Resultater 2024'!$G$3:$G$75))</f>
        <v>3</v>
      </c>
    </row>
    <row r="53" spans="1:7" x14ac:dyDescent="0.3">
      <c r="A53" s="22">
        <f t="shared" si="0"/>
        <v>49</v>
      </c>
      <c r="B53" s="9" t="s">
        <v>351</v>
      </c>
      <c r="C53" s="9" t="s">
        <v>350</v>
      </c>
      <c r="D53" s="23" cm="1">
        <f t="array" ref="D53">SUMPRODUCT(--('Pr 2023'!$B$5:$B$659=B53),('Pr 2023'!$D$5:$D$659))+SUMPRODUCT(--('Resultater 2024'!$B$3:$B$75=B53),('Resultater 2024'!$D$3:$D$75))</f>
        <v>73</v>
      </c>
      <c r="E53" s="21" cm="1">
        <f t="array" ref="E53">SUMPRODUCT(--('Pr 2023'!$B$5:$B$659=B53),('Pr 2023'!$E$5:$E$659))+SUMPRODUCT(--('Resultater 2024'!$B$3:$B$75=B53),('Resultater 2024'!$E$3:$E$75))</f>
        <v>3</v>
      </c>
      <c r="F53" s="21" cm="1">
        <f t="array" ref="F53">SUMPRODUCT(--('Pr 2023'!$B$5:$B$659=B53),('Pr 2023'!$F$5:$F$659))+SUMPRODUCT(--('Resultater 2024'!$B$3:$B$75=B53),('Resultater 2024'!$F$3:$F$75))</f>
        <v>2</v>
      </c>
      <c r="G53" s="21" cm="1">
        <f t="array" ref="G53">SUMPRODUCT(--('Pr 2023'!$B$5:$B$659=B53),('Pr 2023'!$G$5:$G$659))+SUMPRODUCT(--('Resultater 2024'!$B$3:$B$75=B53),('Resultater 2024'!$G$3:$G$75))</f>
        <v>0</v>
      </c>
    </row>
    <row r="54" spans="1:7" x14ac:dyDescent="0.3">
      <c r="A54" s="22">
        <f t="shared" si="0"/>
        <v>50</v>
      </c>
      <c r="B54" s="9" t="s">
        <v>18</v>
      </c>
      <c r="C54" s="9" t="s">
        <v>19</v>
      </c>
      <c r="D54" s="23" cm="1">
        <f t="array" ref="D54">SUMPRODUCT(--('Pr 2023'!$B$5:$B$659=B54),('Pr 2023'!$D$5:$D$659))+SUMPRODUCT(--('Resultater 2024'!$B$3:$B$75=B54),('Resultater 2024'!$D$3:$D$75))</f>
        <v>72</v>
      </c>
      <c r="E54" s="21" cm="1">
        <f t="array" ref="E54">SUMPRODUCT(--('Pr 2023'!$B$5:$B$659=B54),('Pr 2023'!$E$5:$E$659))+SUMPRODUCT(--('Resultater 2024'!$B$3:$B$75=B54),('Resultater 2024'!$E$3:$E$75))</f>
        <v>6</v>
      </c>
      <c r="F54" s="21" cm="1">
        <f t="array" ref="F54">SUMPRODUCT(--('Pr 2023'!$B$5:$B$659=B54),('Pr 2023'!$F$5:$F$659))+SUMPRODUCT(--('Resultater 2024'!$B$3:$B$75=B54),('Resultater 2024'!$F$3:$F$75))</f>
        <v>0</v>
      </c>
      <c r="G54" s="21" cm="1">
        <f t="array" ref="G54">SUMPRODUCT(--('Pr 2023'!$B$5:$B$659=B54),('Pr 2023'!$G$5:$G$659))+SUMPRODUCT(--('Resultater 2024'!$B$3:$B$75=B54),('Resultater 2024'!$G$3:$G$75))</f>
        <v>0</v>
      </c>
    </row>
    <row r="55" spans="1:7" x14ac:dyDescent="0.3">
      <c r="A55" s="22">
        <f t="shared" si="0"/>
        <v>51</v>
      </c>
      <c r="B55" s="9" t="s">
        <v>95</v>
      </c>
      <c r="C55" s="9" t="s">
        <v>388</v>
      </c>
      <c r="D55" s="23" cm="1">
        <f t="array" ref="D55">SUMPRODUCT(--('Pr 2023'!$B$5:$B$659=B55),('Pr 2023'!$D$5:$D$659))+SUMPRODUCT(--('Resultater 2024'!$B$3:$B$75=B55),('Resultater 2024'!$D$3:$D$75))</f>
        <v>70</v>
      </c>
      <c r="E55" s="21" cm="1">
        <f t="array" ref="E55">SUMPRODUCT(--('Pr 2023'!$B$5:$B$659=B55),('Pr 2023'!$E$5:$E$659))+SUMPRODUCT(--('Resultater 2024'!$B$3:$B$75=B55),('Resultater 2024'!$E$3:$E$75))</f>
        <v>2</v>
      </c>
      <c r="F55" s="21" cm="1">
        <f t="array" ref="F55">SUMPRODUCT(--('Pr 2023'!$B$5:$B$659=B55),('Pr 2023'!$F$5:$F$659))+SUMPRODUCT(--('Resultater 2024'!$B$3:$B$75=B55),('Resultater 2024'!$F$3:$F$75))</f>
        <v>1</v>
      </c>
      <c r="G55" s="21" cm="1">
        <f t="array" ref="G55">SUMPRODUCT(--('Pr 2023'!$B$5:$B$659=B55),('Pr 2023'!$G$5:$G$659))+SUMPRODUCT(--('Resultater 2024'!$B$3:$B$75=B55),('Resultater 2024'!$G$3:$G$75))</f>
        <v>0</v>
      </c>
    </row>
    <row r="56" spans="1:7" x14ac:dyDescent="0.3">
      <c r="A56" s="22">
        <f t="shared" si="0"/>
        <v>52</v>
      </c>
      <c r="B56" s="10" t="s">
        <v>386</v>
      </c>
      <c r="C56" s="11" t="s">
        <v>188</v>
      </c>
      <c r="D56" s="23" cm="1">
        <f t="array" ref="D56">SUMPRODUCT(--('Pr 2023'!$B$5:$B$659=B56),('Pr 2023'!$D$5:$D$659))+SUMPRODUCT(--('Resultater 2024'!$B$3:$B$75=B56),('Resultater 2024'!$D$3:$D$75))</f>
        <v>69</v>
      </c>
      <c r="E56" s="21" cm="1">
        <f t="array" ref="E56">SUMPRODUCT(--('Pr 2023'!$B$5:$B$659=B56),('Pr 2023'!$E$5:$E$659))+SUMPRODUCT(--('Resultater 2024'!$B$3:$B$75=B56),('Resultater 2024'!$E$3:$E$75))</f>
        <v>0</v>
      </c>
      <c r="F56" s="21" cm="1">
        <f t="array" ref="F56">SUMPRODUCT(--('Pr 2023'!$B$5:$B$659=B56),('Pr 2023'!$F$5:$F$659))+SUMPRODUCT(--('Resultater 2024'!$B$3:$B$75=B56),('Resultater 2024'!$F$3:$F$75))</f>
        <v>2</v>
      </c>
      <c r="G56" s="21" cm="1">
        <f t="array" ref="G56">SUMPRODUCT(--('Pr 2023'!$B$5:$B$659=B56),('Pr 2023'!$G$5:$G$659))+SUMPRODUCT(--('Resultater 2024'!$B$3:$B$75=B56),('Resultater 2024'!$G$3:$G$75))</f>
        <v>0</v>
      </c>
    </row>
    <row r="57" spans="1:7" x14ac:dyDescent="0.3">
      <c r="A57" s="22">
        <f t="shared" si="0"/>
        <v>53</v>
      </c>
      <c r="B57" s="10" t="s">
        <v>362</v>
      </c>
      <c r="C57" s="10" t="s">
        <v>568</v>
      </c>
      <c r="D57" s="23" cm="1">
        <f t="array" ref="D57">SUMPRODUCT(--('Pr 2023'!$B$5:$B$659=B57),('Pr 2023'!$D$5:$D$659))+SUMPRODUCT(--('Resultater 2024'!$B$3:$B$75=B57),('Resultater 2024'!$D$3:$D$75))</f>
        <v>65</v>
      </c>
      <c r="E57" s="21" cm="1">
        <f t="array" ref="E57">SUMPRODUCT(--('Pr 2023'!$B$5:$B$659=B57),('Pr 2023'!$E$5:$E$659))+SUMPRODUCT(--('Resultater 2024'!$B$3:$B$75=B57),('Resultater 2024'!$E$3:$E$75))</f>
        <v>1</v>
      </c>
      <c r="F57" s="21" cm="1">
        <f t="array" ref="F57">SUMPRODUCT(--('Pr 2023'!$B$5:$B$659=B57),('Pr 2023'!$F$5:$F$659))+SUMPRODUCT(--('Resultater 2024'!$B$3:$B$75=B57),('Resultater 2024'!$F$3:$F$75))</f>
        <v>2</v>
      </c>
      <c r="G57" s="21" cm="1">
        <f t="array" ref="G57">SUMPRODUCT(--('Pr 2023'!$B$5:$B$659=B57),('Pr 2023'!$G$5:$G$659))+SUMPRODUCT(--('Resultater 2024'!$B$3:$B$75=B57),('Resultater 2024'!$G$3:$G$75))</f>
        <v>1</v>
      </c>
    </row>
    <row r="58" spans="1:7" x14ac:dyDescent="0.3">
      <c r="A58" s="22">
        <f t="shared" si="0"/>
        <v>53</v>
      </c>
      <c r="B58" s="10" t="s">
        <v>606</v>
      </c>
      <c r="C58" s="10" t="s">
        <v>633</v>
      </c>
      <c r="D58" s="23" cm="1">
        <f t="array" ref="D58">SUMPRODUCT(--('Pr 2023'!$B$5:$B$659=B58),('Pr 2023'!$D$5:$D$659))+SUMPRODUCT(--('Resultater 2024'!$B$3:$B$75=B58),('Resultater 2024'!$D$3:$D$75))</f>
        <v>65</v>
      </c>
      <c r="E58" s="21" cm="1">
        <f t="array" ref="E58">SUMPRODUCT(--('Pr 2023'!$B$5:$B$659=B58),('Pr 2023'!$E$5:$E$659))+SUMPRODUCT(--('Resultater 2024'!$B$3:$B$75=B58),('Resultater 2024'!$E$3:$E$75))</f>
        <v>1</v>
      </c>
      <c r="F58" s="21" cm="1">
        <f t="array" ref="F58">SUMPRODUCT(--('Pr 2023'!$B$5:$B$659=B58),('Pr 2023'!$F$5:$F$659))+SUMPRODUCT(--('Resultater 2024'!$B$3:$B$75=B58),('Resultater 2024'!$F$3:$F$75))</f>
        <v>1</v>
      </c>
      <c r="G58" s="21" cm="1">
        <f t="array" ref="G58">SUMPRODUCT(--('Pr 2023'!$B$5:$B$659=B58),('Pr 2023'!$G$5:$G$659))+SUMPRODUCT(--('Resultater 2024'!$B$3:$B$75=B58),('Resultater 2024'!$G$3:$G$75))</f>
        <v>2</v>
      </c>
    </row>
    <row r="59" spans="1:7" x14ac:dyDescent="0.3">
      <c r="A59" s="22">
        <f t="shared" si="0"/>
        <v>55</v>
      </c>
      <c r="B59" s="10" t="s">
        <v>207</v>
      </c>
      <c r="C59" s="11" t="s">
        <v>359</v>
      </c>
      <c r="D59" s="23" cm="1">
        <f t="array" ref="D59">SUMPRODUCT(--('Pr 2023'!$B$5:$B$659=B59),('Pr 2023'!$D$5:$D$659))+SUMPRODUCT(--('Resultater 2024'!$B$3:$B$75=B59),('Resultater 2024'!$D$3:$D$75))</f>
        <v>64</v>
      </c>
      <c r="E59" s="21" cm="1">
        <f t="array" ref="E59">SUMPRODUCT(--('Pr 2023'!$B$5:$B$659=B59),('Pr 2023'!$E$5:$E$659))+SUMPRODUCT(--('Resultater 2024'!$B$3:$B$75=B59),('Resultater 2024'!$E$3:$E$75))</f>
        <v>0</v>
      </c>
      <c r="F59" s="21" cm="1">
        <f t="array" ref="F59">SUMPRODUCT(--('Pr 2023'!$B$5:$B$659=B59),('Pr 2023'!$F$5:$F$659))+SUMPRODUCT(--('Resultater 2024'!$B$3:$B$75=B59),('Resultater 2024'!$F$3:$F$75))</f>
        <v>1</v>
      </c>
      <c r="G59" s="21" cm="1">
        <f t="array" ref="G59">SUMPRODUCT(--('Pr 2023'!$B$5:$B$659=B59),('Pr 2023'!$G$5:$G$659))+SUMPRODUCT(--('Resultater 2024'!$B$3:$B$75=B59),('Resultater 2024'!$G$3:$G$75))</f>
        <v>1</v>
      </c>
    </row>
    <row r="60" spans="1:7" x14ac:dyDescent="0.3">
      <c r="A60" s="22">
        <f t="shared" si="0"/>
        <v>56</v>
      </c>
      <c r="B60" s="10" t="s">
        <v>187</v>
      </c>
      <c r="C60" s="10" t="s">
        <v>188</v>
      </c>
      <c r="D60" s="23" cm="1">
        <f t="array" ref="D60">SUMPRODUCT(--('Pr 2023'!$B$5:$B$659=B60),('Pr 2023'!$D$5:$D$659))+SUMPRODUCT(--('Resultater 2024'!$B$3:$B$75=B60),('Resultater 2024'!$D$3:$D$75))</f>
        <v>63</v>
      </c>
      <c r="E60" s="21" cm="1">
        <f t="array" ref="E60">SUMPRODUCT(--('Pr 2023'!$B$5:$B$659=B60),('Pr 2023'!$E$5:$E$659))+SUMPRODUCT(--('Resultater 2024'!$B$3:$B$75=B60),('Resultater 2024'!$E$3:$E$75))</f>
        <v>2</v>
      </c>
      <c r="F60" s="21" cm="1">
        <f t="array" ref="F60">SUMPRODUCT(--('Pr 2023'!$B$5:$B$659=B60),('Pr 2023'!$F$5:$F$659))+SUMPRODUCT(--('Resultater 2024'!$B$3:$B$75=B60),('Resultater 2024'!$F$3:$F$75))</f>
        <v>0</v>
      </c>
      <c r="G60" s="21" cm="1">
        <f t="array" ref="G60">SUMPRODUCT(--('Pr 2023'!$B$5:$B$659=B60),('Pr 2023'!$G$5:$G$659))+SUMPRODUCT(--('Resultater 2024'!$B$3:$B$75=B60),('Resultater 2024'!$G$3:$G$75))</f>
        <v>0</v>
      </c>
    </row>
    <row r="61" spans="1:7" x14ac:dyDescent="0.3">
      <c r="A61" s="22">
        <f t="shared" si="0"/>
        <v>56</v>
      </c>
      <c r="B61" s="9" t="s">
        <v>64</v>
      </c>
      <c r="C61" s="9" t="s">
        <v>65</v>
      </c>
      <c r="D61" s="23" cm="1">
        <f t="array" ref="D61">SUMPRODUCT(--('Pr 2023'!$B$5:$B$659=B61),('Pr 2023'!$D$5:$D$659))+SUMPRODUCT(--('Resultater 2024'!$B$3:$B$75=B61),('Resultater 2024'!$D$3:$D$75))</f>
        <v>63</v>
      </c>
      <c r="E61" s="21" cm="1">
        <f t="array" ref="E61">SUMPRODUCT(--('Pr 2023'!$B$5:$B$659=B61),('Pr 2023'!$E$5:$E$659))+SUMPRODUCT(--('Resultater 2024'!$B$3:$B$75=B61),('Resultater 2024'!$E$3:$E$75))</f>
        <v>1</v>
      </c>
      <c r="F61" s="21" cm="1">
        <f t="array" ref="F61">SUMPRODUCT(--('Pr 2023'!$B$5:$B$659=B61),('Pr 2023'!$F$5:$F$659))+SUMPRODUCT(--('Resultater 2024'!$B$3:$B$75=B61),('Resultater 2024'!$F$3:$F$75))</f>
        <v>0</v>
      </c>
      <c r="G61" s="21" cm="1">
        <f t="array" ref="G61">SUMPRODUCT(--('Pr 2023'!$B$5:$B$659=B61),('Pr 2023'!$G$5:$G$659))+SUMPRODUCT(--('Resultater 2024'!$B$3:$B$75=B61),('Resultater 2024'!$G$3:$G$75))</f>
        <v>1</v>
      </c>
    </row>
    <row r="62" spans="1:7" x14ac:dyDescent="0.3">
      <c r="A62" s="22">
        <f t="shared" si="0"/>
        <v>56</v>
      </c>
      <c r="B62" s="10" t="s">
        <v>110</v>
      </c>
      <c r="C62" s="9" t="s">
        <v>15</v>
      </c>
      <c r="D62" s="23" cm="1">
        <f t="array" ref="D62">SUMPRODUCT(--('Pr 2023'!$B$5:$B$659=B62),('Pr 2023'!$D$5:$D$659))+SUMPRODUCT(--('Resultater 2024'!$B$3:$B$75=B62),('Resultater 2024'!$D$3:$D$75))</f>
        <v>63</v>
      </c>
      <c r="E62" s="21" cm="1">
        <f t="array" ref="E62">SUMPRODUCT(--('Pr 2023'!$B$5:$B$659=B62),('Pr 2023'!$E$5:$E$659))+SUMPRODUCT(--('Resultater 2024'!$B$3:$B$75=B62),('Resultater 2024'!$E$3:$E$75))</f>
        <v>0</v>
      </c>
      <c r="F62" s="21" cm="1">
        <f t="array" ref="F62">SUMPRODUCT(--('Pr 2023'!$B$5:$B$659=B62),('Pr 2023'!$F$5:$F$659))+SUMPRODUCT(--('Resultater 2024'!$B$3:$B$75=B62),('Resultater 2024'!$F$3:$F$75))</f>
        <v>0</v>
      </c>
      <c r="G62" s="21" cm="1">
        <f t="array" ref="G62">SUMPRODUCT(--('Pr 2023'!$B$5:$B$659=B62),('Pr 2023'!$G$5:$G$659))+SUMPRODUCT(--('Resultater 2024'!$B$3:$B$75=B62),('Resultater 2024'!$G$3:$G$75))</f>
        <v>4</v>
      </c>
    </row>
    <row r="63" spans="1:7" x14ac:dyDescent="0.3">
      <c r="A63" s="22">
        <f t="shared" si="0"/>
        <v>59</v>
      </c>
      <c r="B63" s="9" t="s">
        <v>79</v>
      </c>
      <c r="C63" s="9" t="s">
        <v>80</v>
      </c>
      <c r="D63" s="23" cm="1">
        <f t="array" ref="D63">SUMPRODUCT(--('Pr 2023'!$B$5:$B$659=B63),('Pr 2023'!$D$5:$D$659))+SUMPRODUCT(--('Resultater 2024'!$B$3:$B$75=B63),('Resultater 2024'!$D$3:$D$75))</f>
        <v>62</v>
      </c>
      <c r="E63" s="21" cm="1">
        <f t="array" ref="E63">SUMPRODUCT(--('Pr 2023'!$B$5:$B$659=B63),('Pr 2023'!$E$5:$E$659))+SUMPRODUCT(--('Resultater 2024'!$B$3:$B$75=B63),('Resultater 2024'!$E$3:$E$75))</f>
        <v>2</v>
      </c>
      <c r="F63" s="21" cm="1">
        <f t="array" ref="F63">SUMPRODUCT(--('Pr 2023'!$B$5:$B$659=B63),('Pr 2023'!$F$5:$F$659))+SUMPRODUCT(--('Resultater 2024'!$B$3:$B$75=B63),('Resultater 2024'!$F$3:$F$75))</f>
        <v>0</v>
      </c>
      <c r="G63" s="21" cm="1">
        <f t="array" ref="G63">SUMPRODUCT(--('Pr 2023'!$B$5:$B$659=B63),('Pr 2023'!$G$5:$G$659))+SUMPRODUCT(--('Resultater 2024'!$B$3:$B$75=B63),('Resultater 2024'!$G$3:$G$75))</f>
        <v>1</v>
      </c>
    </row>
    <row r="64" spans="1:7" x14ac:dyDescent="0.3">
      <c r="A64" s="22">
        <f t="shared" si="0"/>
        <v>59</v>
      </c>
      <c r="B64" s="9" t="s">
        <v>345</v>
      </c>
      <c r="C64" s="9" t="s">
        <v>15</v>
      </c>
      <c r="D64" s="23" cm="1">
        <f t="array" ref="D64">SUMPRODUCT(--('Pr 2023'!$B$5:$B$659=B64),('Pr 2023'!$D$5:$D$659))+SUMPRODUCT(--('Resultater 2024'!$B$3:$B$75=B64),('Resultater 2024'!$D$3:$D$75))</f>
        <v>62</v>
      </c>
      <c r="E64" s="21" cm="1">
        <f t="array" ref="E64">SUMPRODUCT(--('Pr 2023'!$B$5:$B$659=B64),('Pr 2023'!$E$5:$E$659))+SUMPRODUCT(--('Resultater 2024'!$B$3:$B$75=B64),('Resultater 2024'!$E$3:$E$75))</f>
        <v>1</v>
      </c>
      <c r="F64" s="21" cm="1">
        <f t="array" ref="F64">SUMPRODUCT(--('Pr 2023'!$B$5:$B$659=B64),('Pr 2023'!$F$5:$F$659))+SUMPRODUCT(--('Resultater 2024'!$B$3:$B$75=B64),('Resultater 2024'!$F$3:$F$75))</f>
        <v>0</v>
      </c>
      <c r="G64" s="21" cm="1">
        <f t="array" ref="G64">SUMPRODUCT(--('Pr 2023'!$B$5:$B$659=B64),('Pr 2023'!$G$5:$G$659))+SUMPRODUCT(--('Resultater 2024'!$B$3:$B$75=B64),('Resultater 2024'!$G$3:$G$75))</f>
        <v>1</v>
      </c>
    </row>
    <row r="65" spans="1:7" x14ac:dyDescent="0.3">
      <c r="A65" s="22">
        <f t="shared" si="0"/>
        <v>61</v>
      </c>
      <c r="B65" s="9" t="s">
        <v>26</v>
      </c>
      <c r="C65" s="9" t="s">
        <v>27</v>
      </c>
      <c r="D65" s="23" cm="1">
        <f t="array" ref="D65">SUMPRODUCT(--('Pr 2023'!$B$5:$B$659=B65),('Pr 2023'!$D$5:$D$659))+SUMPRODUCT(--('Resultater 2024'!$B$3:$B$75=B65),('Resultater 2024'!$D$3:$D$75))</f>
        <v>58</v>
      </c>
      <c r="E65" s="21" cm="1">
        <f t="array" ref="E65">SUMPRODUCT(--('Pr 2023'!$B$5:$B$659=B65),('Pr 2023'!$E$5:$E$659))+SUMPRODUCT(--('Resultater 2024'!$B$3:$B$75=B65),('Resultater 2024'!$E$3:$E$75))</f>
        <v>1</v>
      </c>
      <c r="F65" s="21" cm="1">
        <f t="array" ref="F65">SUMPRODUCT(--('Pr 2023'!$B$5:$B$659=B65),('Pr 2023'!$F$5:$F$659))+SUMPRODUCT(--('Resultater 2024'!$B$3:$B$75=B65),('Resultater 2024'!$F$3:$F$75))</f>
        <v>3</v>
      </c>
      <c r="G65" s="21" cm="1">
        <f t="array" ref="G65">SUMPRODUCT(--('Pr 2023'!$B$5:$B$659=B65),('Pr 2023'!$G$5:$G$659))+SUMPRODUCT(--('Resultater 2024'!$B$3:$B$75=B65),('Resultater 2024'!$G$3:$G$75))</f>
        <v>0</v>
      </c>
    </row>
    <row r="66" spans="1:7" x14ac:dyDescent="0.3">
      <c r="A66" s="22">
        <f t="shared" si="0"/>
        <v>61</v>
      </c>
      <c r="B66" s="9" t="s">
        <v>39</v>
      </c>
      <c r="C66" s="9" t="s">
        <v>569</v>
      </c>
      <c r="D66" s="23" cm="1">
        <f t="array" ref="D66">SUMPRODUCT(--('Pr 2023'!$B$5:$B$659=B66),('Pr 2023'!$D$5:$D$659))+SUMPRODUCT(--('Resultater 2024'!$B$3:$B$75=B66),('Resultater 2024'!$D$3:$D$75))</f>
        <v>58</v>
      </c>
      <c r="E66" s="21" cm="1">
        <f t="array" ref="E66">SUMPRODUCT(--('Pr 2023'!$B$5:$B$659=B66),('Pr 2023'!$E$5:$E$659))+SUMPRODUCT(--('Resultater 2024'!$B$3:$B$75=B66),('Resultater 2024'!$E$3:$E$75))</f>
        <v>1</v>
      </c>
      <c r="F66" s="21" cm="1">
        <f t="array" ref="F66">SUMPRODUCT(--('Pr 2023'!$B$5:$B$659=B66),('Pr 2023'!$F$5:$F$659))+SUMPRODUCT(--('Resultater 2024'!$B$3:$B$75=B66),('Resultater 2024'!$F$3:$F$75))</f>
        <v>1</v>
      </c>
      <c r="G66" s="21" cm="1">
        <f t="array" ref="G66">SUMPRODUCT(--('Pr 2023'!$B$5:$B$659=B66),('Pr 2023'!$G$5:$G$659))+SUMPRODUCT(--('Resultater 2024'!$B$3:$B$75=B66),('Resultater 2024'!$G$3:$G$75))</f>
        <v>2</v>
      </c>
    </row>
    <row r="67" spans="1:7" x14ac:dyDescent="0.3">
      <c r="A67" s="22">
        <f t="shared" si="0"/>
        <v>61</v>
      </c>
      <c r="B67" s="10" t="s">
        <v>391</v>
      </c>
      <c r="C67" s="10" t="s">
        <v>392</v>
      </c>
      <c r="D67" s="23" cm="1">
        <f t="array" ref="D67">SUMPRODUCT(--('Pr 2023'!$B$5:$B$659=B67),('Pr 2023'!$D$5:$D$659))+SUMPRODUCT(--('Resultater 2024'!$B$3:$B$75=B67),('Resultater 2024'!$D$3:$D$75))</f>
        <v>58</v>
      </c>
      <c r="E67" s="21" cm="1">
        <f t="array" ref="E67">SUMPRODUCT(--('Pr 2023'!$B$5:$B$659=B67),('Pr 2023'!$E$5:$E$659))+SUMPRODUCT(--('Resultater 2024'!$B$3:$B$75=B67),('Resultater 2024'!$E$3:$E$75))</f>
        <v>1</v>
      </c>
      <c r="F67" s="21" cm="1">
        <f t="array" ref="F67">SUMPRODUCT(--('Pr 2023'!$B$5:$B$659=B67),('Pr 2023'!$F$5:$F$659))+SUMPRODUCT(--('Resultater 2024'!$B$3:$B$75=B67),('Resultater 2024'!$F$3:$F$75))</f>
        <v>0</v>
      </c>
      <c r="G67" s="21" cm="1">
        <f t="array" ref="G67">SUMPRODUCT(--('Pr 2023'!$B$5:$B$659=B67),('Pr 2023'!$G$5:$G$659))+SUMPRODUCT(--('Resultater 2024'!$B$3:$B$75=B67),('Resultater 2024'!$G$3:$G$75))</f>
        <v>1</v>
      </c>
    </row>
    <row r="68" spans="1:7" x14ac:dyDescent="0.3">
      <c r="A68" s="22">
        <f t="shared" si="0"/>
        <v>64</v>
      </c>
      <c r="B68" s="9" t="s">
        <v>352</v>
      </c>
      <c r="C68" s="9" t="s">
        <v>347</v>
      </c>
      <c r="D68" s="23" cm="1">
        <f t="array" ref="D68">SUMPRODUCT(--('Pr 2023'!$B$5:$B$659=B68),('Pr 2023'!$D$5:$D$659))+SUMPRODUCT(--('Resultater 2024'!$B$3:$B$75=B68),('Resultater 2024'!$D$3:$D$75))</f>
        <v>57</v>
      </c>
      <c r="E68" s="21" cm="1">
        <f t="array" ref="E68">SUMPRODUCT(--('Pr 2023'!$B$5:$B$659=B68),('Pr 2023'!$E$5:$E$659))+SUMPRODUCT(--('Resultater 2024'!$B$3:$B$75=B68),('Resultater 2024'!$E$3:$E$75))</f>
        <v>0</v>
      </c>
      <c r="F68" s="21" cm="1">
        <f t="array" ref="F68">SUMPRODUCT(--('Pr 2023'!$B$5:$B$659=B68),('Pr 2023'!$F$5:$F$659))+SUMPRODUCT(--('Resultater 2024'!$B$3:$B$75=B68),('Resultater 2024'!$F$3:$F$75))</f>
        <v>0</v>
      </c>
      <c r="G68" s="21" cm="1">
        <f t="array" ref="G68">SUMPRODUCT(--('Pr 2023'!$B$5:$B$659=B68),('Pr 2023'!$G$5:$G$659))+SUMPRODUCT(--('Resultater 2024'!$B$3:$B$75=B68),('Resultater 2024'!$G$3:$G$75))</f>
        <v>3</v>
      </c>
    </row>
    <row r="69" spans="1:7" x14ac:dyDescent="0.3">
      <c r="A69" s="22">
        <f t="shared" si="0"/>
        <v>65</v>
      </c>
      <c r="B69" s="9" t="s">
        <v>84</v>
      </c>
      <c r="C69" s="9" t="s">
        <v>483</v>
      </c>
      <c r="D69" s="23" cm="1">
        <f t="array" ref="D69">SUMPRODUCT(--('Pr 2023'!$B$5:$B$659=B69),('Pr 2023'!$D$5:$D$659))+SUMPRODUCT(--('Resultater 2024'!$B$3:$B$75=B69),('Resultater 2024'!$D$3:$D$75))</f>
        <v>56</v>
      </c>
      <c r="E69" s="21" cm="1">
        <f t="array" ref="E69">SUMPRODUCT(--('Pr 2023'!$B$5:$B$659=B69),('Pr 2023'!$E$5:$E$659))+SUMPRODUCT(--('Resultater 2024'!$B$3:$B$75=B69),('Resultater 2024'!$E$3:$E$75))</f>
        <v>0</v>
      </c>
      <c r="F69" s="21" cm="1">
        <f t="array" ref="F69">SUMPRODUCT(--('Pr 2023'!$B$5:$B$659=B69),('Pr 2023'!$F$5:$F$659))+SUMPRODUCT(--('Resultater 2024'!$B$3:$B$75=B69),('Resultater 2024'!$F$3:$F$75))</f>
        <v>1</v>
      </c>
      <c r="G69" s="21" cm="1">
        <f t="array" ref="G69">SUMPRODUCT(--('Pr 2023'!$B$5:$B$659=B69),('Pr 2023'!$G$5:$G$659))+SUMPRODUCT(--('Resultater 2024'!$B$3:$B$75=B69),('Resultater 2024'!$G$3:$G$75))</f>
        <v>2</v>
      </c>
    </row>
    <row r="70" spans="1:7" x14ac:dyDescent="0.3">
      <c r="A70" s="22">
        <f t="shared" ref="A70:A133" si="1">_xlfn.RANK.EQ(D70,$D$5:$D$440,0)</f>
        <v>65</v>
      </c>
      <c r="B70" s="9" t="s">
        <v>68</v>
      </c>
      <c r="C70" s="9" t="s">
        <v>69</v>
      </c>
      <c r="D70" s="23" cm="1">
        <f t="array" ref="D70">SUMPRODUCT(--('Pr 2023'!$B$5:$B$659=B70),('Pr 2023'!$D$5:$D$659))+SUMPRODUCT(--('Resultater 2024'!$B$3:$B$75=B70),('Resultater 2024'!$D$3:$D$75))</f>
        <v>56</v>
      </c>
      <c r="E70" s="21" cm="1">
        <f t="array" ref="E70">SUMPRODUCT(--('Pr 2023'!$B$5:$B$659=B70),('Pr 2023'!$E$5:$E$659))+SUMPRODUCT(--('Resultater 2024'!$B$3:$B$75=B70),('Resultater 2024'!$E$3:$E$75))</f>
        <v>0</v>
      </c>
      <c r="F70" s="21" cm="1">
        <f t="array" ref="F70">SUMPRODUCT(--('Pr 2023'!$B$5:$B$659=B70),('Pr 2023'!$F$5:$F$659))+SUMPRODUCT(--('Resultater 2024'!$B$3:$B$75=B70),('Resultater 2024'!$F$3:$F$75))</f>
        <v>1</v>
      </c>
      <c r="G70" s="21" cm="1">
        <f t="array" ref="G70">SUMPRODUCT(--('Pr 2023'!$B$5:$B$659=B70),('Pr 2023'!$G$5:$G$659))+SUMPRODUCT(--('Resultater 2024'!$B$3:$B$75=B70),('Resultater 2024'!$G$3:$G$75))</f>
        <v>0</v>
      </c>
    </row>
    <row r="71" spans="1:7" x14ac:dyDescent="0.3">
      <c r="A71" s="22">
        <f t="shared" si="1"/>
        <v>67</v>
      </c>
      <c r="B71" s="9" t="s">
        <v>59</v>
      </c>
      <c r="C71" s="9" t="s">
        <v>60</v>
      </c>
      <c r="D71" s="23" cm="1">
        <f t="array" ref="D71">SUMPRODUCT(--('Pr 2023'!$B$5:$B$659=B71),('Pr 2023'!$D$5:$D$659))+SUMPRODUCT(--('Resultater 2024'!$B$3:$B$75=B71),('Resultater 2024'!$D$3:$D$75))</f>
        <v>54</v>
      </c>
      <c r="E71" s="21" cm="1">
        <f t="array" ref="E71">SUMPRODUCT(--('Pr 2023'!$B$5:$B$659=B71),('Pr 2023'!$E$5:$E$659))+SUMPRODUCT(--('Resultater 2024'!$B$3:$B$75=B71),('Resultater 2024'!$E$3:$E$75))</f>
        <v>0</v>
      </c>
      <c r="F71" s="21" cm="1">
        <f t="array" ref="F71">SUMPRODUCT(--('Pr 2023'!$B$5:$B$659=B71),('Pr 2023'!$F$5:$F$659))+SUMPRODUCT(--('Resultater 2024'!$B$3:$B$75=B71),('Resultater 2024'!$F$3:$F$75))</f>
        <v>1</v>
      </c>
      <c r="G71" s="21" cm="1">
        <f t="array" ref="G71">SUMPRODUCT(--('Pr 2023'!$B$5:$B$659=B71),('Pr 2023'!$G$5:$G$659))+SUMPRODUCT(--('Resultater 2024'!$B$3:$B$75=B71),('Resultater 2024'!$G$3:$G$75))</f>
        <v>0</v>
      </c>
    </row>
    <row r="72" spans="1:7" x14ac:dyDescent="0.3">
      <c r="A72" s="22">
        <f t="shared" si="1"/>
        <v>68</v>
      </c>
      <c r="B72" s="9" t="s">
        <v>73</v>
      </c>
      <c r="C72" s="9" t="s">
        <v>56</v>
      </c>
      <c r="D72" s="23" cm="1">
        <f t="array" ref="D72">SUMPRODUCT(--('Pr 2023'!$B$5:$B$659=B72),('Pr 2023'!$D$5:$D$659))+SUMPRODUCT(--('Resultater 2024'!$B$3:$B$75=B72),('Resultater 2024'!$D$3:$D$75))</f>
        <v>53</v>
      </c>
      <c r="E72" s="21" cm="1">
        <f t="array" ref="E72">SUMPRODUCT(--('Pr 2023'!$B$5:$B$659=B72),('Pr 2023'!$E$5:$E$659))+SUMPRODUCT(--('Resultater 2024'!$B$3:$B$75=B72),('Resultater 2024'!$E$3:$E$75))</f>
        <v>1</v>
      </c>
      <c r="F72" s="21" cm="1">
        <f t="array" ref="F72">SUMPRODUCT(--('Pr 2023'!$B$5:$B$659=B72),('Pr 2023'!$F$5:$F$659))+SUMPRODUCT(--('Resultater 2024'!$B$3:$B$75=B72),('Resultater 2024'!$F$3:$F$75))</f>
        <v>0</v>
      </c>
      <c r="G72" s="21" cm="1">
        <f t="array" ref="G72">SUMPRODUCT(--('Pr 2023'!$B$5:$B$659=B72),('Pr 2023'!$G$5:$G$659))+SUMPRODUCT(--('Resultater 2024'!$B$3:$B$75=B72),('Resultater 2024'!$G$3:$G$75))</f>
        <v>0</v>
      </c>
    </row>
    <row r="73" spans="1:7" x14ac:dyDescent="0.3">
      <c r="A73" s="22">
        <f t="shared" si="1"/>
        <v>68</v>
      </c>
      <c r="B73" s="10" t="s">
        <v>139</v>
      </c>
      <c r="C73" s="10" t="s">
        <v>140</v>
      </c>
      <c r="D73" s="23" cm="1">
        <f t="array" ref="D73">SUMPRODUCT(--('Pr 2023'!$B$5:$B$659=B73),('Pr 2023'!$D$5:$D$659))+SUMPRODUCT(--('Resultater 2024'!$B$3:$B$75=B73),('Resultater 2024'!$D$3:$D$75))</f>
        <v>53</v>
      </c>
      <c r="E73" s="21" cm="1">
        <f t="array" ref="E73">SUMPRODUCT(--('Pr 2023'!$B$5:$B$659=B73),('Pr 2023'!$E$5:$E$659))+SUMPRODUCT(--('Resultater 2024'!$B$3:$B$75=B73),('Resultater 2024'!$E$3:$E$75))</f>
        <v>0</v>
      </c>
      <c r="F73" s="21" cm="1">
        <f t="array" ref="F73">SUMPRODUCT(--('Pr 2023'!$B$5:$B$659=B73),('Pr 2023'!$F$5:$F$659))+SUMPRODUCT(--('Resultater 2024'!$B$3:$B$75=B73),('Resultater 2024'!$F$3:$F$75))</f>
        <v>0</v>
      </c>
      <c r="G73" s="21" cm="1">
        <f t="array" ref="G73">SUMPRODUCT(--('Pr 2023'!$B$5:$B$659=B73),('Pr 2023'!$G$5:$G$659))+SUMPRODUCT(--('Resultater 2024'!$B$3:$B$75=B73),('Resultater 2024'!$G$3:$G$75))</f>
        <v>3</v>
      </c>
    </row>
    <row r="74" spans="1:7" x14ac:dyDescent="0.3">
      <c r="A74" s="22">
        <f t="shared" si="1"/>
        <v>70</v>
      </c>
      <c r="B74" s="10" t="s">
        <v>208</v>
      </c>
      <c r="C74" s="10" t="s">
        <v>562</v>
      </c>
      <c r="D74" s="23" cm="1">
        <f t="array" ref="D74">SUMPRODUCT(--('Pr 2023'!$B$5:$B$659=B74),('Pr 2023'!$D$5:$D$659))+SUMPRODUCT(--('Resultater 2024'!$B$3:$B$75=B74),('Resultater 2024'!$D$3:$D$75))</f>
        <v>50</v>
      </c>
      <c r="E74" s="21" cm="1">
        <f t="array" ref="E74">SUMPRODUCT(--('Pr 2023'!$B$5:$B$659=B74),('Pr 2023'!$E$5:$E$659))+SUMPRODUCT(--('Resultater 2024'!$B$3:$B$75=B74),('Resultater 2024'!$E$3:$E$75))</f>
        <v>0</v>
      </c>
      <c r="F74" s="21" cm="1">
        <f t="array" ref="F74">SUMPRODUCT(--('Pr 2023'!$B$5:$B$659=B74),('Pr 2023'!$F$5:$F$659))+SUMPRODUCT(--('Resultater 2024'!$B$3:$B$75=B74),('Resultater 2024'!$F$3:$F$75))</f>
        <v>1</v>
      </c>
      <c r="G74" s="21" cm="1">
        <f t="array" ref="G74">SUMPRODUCT(--('Pr 2023'!$B$5:$B$659=B74),('Pr 2023'!$G$5:$G$659))+SUMPRODUCT(--('Resultater 2024'!$B$3:$B$75=B74),('Resultater 2024'!$G$3:$G$75))</f>
        <v>0</v>
      </c>
    </row>
    <row r="75" spans="1:7" x14ac:dyDescent="0.3">
      <c r="A75" s="22">
        <f t="shared" si="1"/>
        <v>70</v>
      </c>
      <c r="B75" s="10" t="s">
        <v>427</v>
      </c>
      <c r="C75" s="10" t="s">
        <v>678</v>
      </c>
      <c r="D75" s="23" cm="1">
        <f t="array" ref="D75">SUMPRODUCT(--('Pr 2023'!$B$5:$B$659=B75),('Pr 2023'!$D$5:$D$659))+SUMPRODUCT(--('Resultater 2024'!$B$3:$B$75=B75),('Resultater 2024'!$D$3:$D$75))</f>
        <v>50</v>
      </c>
      <c r="E75" s="21" cm="1">
        <f t="array" ref="E75">SUMPRODUCT(--('Pr 2023'!$B$5:$B$659=B75),('Pr 2023'!$E$5:$E$659))+SUMPRODUCT(--('Resultater 2024'!$B$3:$B$75=B75),('Resultater 2024'!$E$3:$E$75))</f>
        <v>0</v>
      </c>
      <c r="F75" s="21" cm="1">
        <f t="array" ref="F75">SUMPRODUCT(--('Pr 2023'!$B$5:$B$659=B75),('Pr 2023'!$F$5:$F$659))+SUMPRODUCT(--('Resultater 2024'!$B$3:$B$75=B75),('Resultater 2024'!$F$3:$F$75))</f>
        <v>0</v>
      </c>
      <c r="G75" s="21" cm="1">
        <f t="array" ref="G75">SUMPRODUCT(--('Pr 2023'!$B$5:$B$659=B75),('Pr 2023'!$G$5:$G$659))+SUMPRODUCT(--('Resultater 2024'!$B$3:$B$75=B75),('Resultater 2024'!$G$3:$G$75))</f>
        <v>0</v>
      </c>
    </row>
    <row r="76" spans="1:7" x14ac:dyDescent="0.3">
      <c r="A76" s="22">
        <f t="shared" si="1"/>
        <v>72</v>
      </c>
      <c r="B76" s="9" t="s">
        <v>88</v>
      </c>
      <c r="C76" s="9" t="s">
        <v>89</v>
      </c>
      <c r="D76" s="23" cm="1">
        <f t="array" ref="D76">SUMPRODUCT(--('Pr 2023'!$B$5:$B$659=B76),('Pr 2023'!$D$5:$D$659))+SUMPRODUCT(--('Resultater 2024'!$B$3:$B$75=B76),('Resultater 2024'!$D$3:$D$75))</f>
        <v>49</v>
      </c>
      <c r="E76" s="21" cm="1">
        <f t="array" ref="E76">SUMPRODUCT(--('Pr 2023'!$B$5:$B$659=B76),('Pr 2023'!$E$5:$E$659))+SUMPRODUCT(--('Resultater 2024'!$B$3:$B$75=B76),('Resultater 2024'!$E$3:$E$75))</f>
        <v>0</v>
      </c>
      <c r="F76" s="21" cm="1">
        <f t="array" ref="F76">SUMPRODUCT(--('Pr 2023'!$B$5:$B$659=B76),('Pr 2023'!$F$5:$F$659))+SUMPRODUCT(--('Resultater 2024'!$B$3:$B$75=B76),('Resultater 2024'!$F$3:$F$75))</f>
        <v>1</v>
      </c>
      <c r="G76" s="21" cm="1">
        <f t="array" ref="G76">SUMPRODUCT(--('Pr 2023'!$B$5:$B$659=B76),('Pr 2023'!$G$5:$G$659))+SUMPRODUCT(--('Resultater 2024'!$B$3:$B$75=B76),('Resultater 2024'!$G$3:$G$75))</f>
        <v>1</v>
      </c>
    </row>
    <row r="77" spans="1:7" x14ac:dyDescent="0.3">
      <c r="A77" s="22">
        <f t="shared" si="1"/>
        <v>73</v>
      </c>
      <c r="B77" s="9" t="s">
        <v>61</v>
      </c>
      <c r="C77" s="9" t="s">
        <v>62</v>
      </c>
      <c r="D77" s="23" cm="1">
        <f t="array" ref="D77">SUMPRODUCT(--('Pr 2023'!$B$5:$B$659=B77),('Pr 2023'!$D$5:$D$659))+SUMPRODUCT(--('Resultater 2024'!$B$3:$B$75=B77),('Resultater 2024'!$D$3:$D$75))</f>
        <v>48</v>
      </c>
      <c r="E77" s="21" cm="1">
        <f t="array" ref="E77">SUMPRODUCT(--('Pr 2023'!$B$5:$B$659=B77),('Pr 2023'!$E$5:$E$659))+SUMPRODUCT(--('Resultater 2024'!$B$3:$B$75=B77),('Resultater 2024'!$E$3:$E$75))</f>
        <v>2</v>
      </c>
      <c r="F77" s="21" cm="1">
        <f t="array" ref="F77">SUMPRODUCT(--('Pr 2023'!$B$5:$B$659=B77),('Pr 2023'!$F$5:$F$659))+SUMPRODUCT(--('Resultater 2024'!$B$3:$B$75=B77),('Resultater 2024'!$F$3:$F$75))</f>
        <v>1</v>
      </c>
      <c r="G77" s="21" cm="1">
        <f t="array" ref="G77">SUMPRODUCT(--('Pr 2023'!$B$5:$B$659=B77),('Pr 2023'!$G$5:$G$659))+SUMPRODUCT(--('Resultater 2024'!$B$3:$B$75=B77),('Resultater 2024'!$G$3:$G$75))</f>
        <v>0</v>
      </c>
    </row>
    <row r="78" spans="1:7" x14ac:dyDescent="0.3">
      <c r="A78" s="22">
        <f t="shared" si="1"/>
        <v>74</v>
      </c>
      <c r="B78" s="9" t="s">
        <v>37</v>
      </c>
      <c r="C78" s="9" t="s">
        <v>38</v>
      </c>
      <c r="D78" s="23" cm="1">
        <f t="array" ref="D78">SUMPRODUCT(--('Pr 2023'!$B$5:$B$659=B78),('Pr 2023'!$D$5:$D$659))+SUMPRODUCT(--('Resultater 2024'!$B$3:$B$75=B78),('Resultater 2024'!$D$3:$D$75))</f>
        <v>47</v>
      </c>
      <c r="E78" s="21" cm="1">
        <f t="array" ref="E78">SUMPRODUCT(--('Pr 2023'!$B$5:$B$659=B78),('Pr 2023'!$E$5:$E$659))+SUMPRODUCT(--('Resultater 2024'!$B$3:$B$75=B78),('Resultater 2024'!$E$3:$E$75))</f>
        <v>2</v>
      </c>
      <c r="F78" s="21" cm="1">
        <f t="array" ref="F78">SUMPRODUCT(--('Pr 2023'!$B$5:$B$659=B78),('Pr 2023'!$F$5:$F$659))+SUMPRODUCT(--('Resultater 2024'!$B$3:$B$75=B78),('Resultater 2024'!$F$3:$F$75))</f>
        <v>0</v>
      </c>
      <c r="G78" s="21" cm="1">
        <f t="array" ref="G78">SUMPRODUCT(--('Pr 2023'!$B$5:$B$659=B78),('Pr 2023'!$G$5:$G$659))+SUMPRODUCT(--('Resultater 2024'!$B$3:$B$75=B78),('Resultater 2024'!$G$3:$G$75))</f>
        <v>1</v>
      </c>
    </row>
    <row r="79" spans="1:7" x14ac:dyDescent="0.3">
      <c r="A79" s="22">
        <f t="shared" si="1"/>
        <v>74</v>
      </c>
      <c r="B79" s="10" t="s">
        <v>318</v>
      </c>
      <c r="C79" s="10" t="s">
        <v>482</v>
      </c>
      <c r="D79" s="23" cm="1">
        <f t="array" ref="D79">SUMPRODUCT(--('Pr 2023'!$B$5:$B$659=B79),('Pr 2023'!$D$5:$D$659))+SUMPRODUCT(--('Resultater 2024'!$B$3:$B$75=B79),('Resultater 2024'!$D$3:$D$75))</f>
        <v>47</v>
      </c>
      <c r="E79" s="21" cm="1">
        <f t="array" ref="E79">SUMPRODUCT(--('Pr 2023'!$B$5:$B$659=B79),('Pr 2023'!$E$5:$E$659))+SUMPRODUCT(--('Resultater 2024'!$B$3:$B$75=B79),('Resultater 2024'!$E$3:$E$75))</f>
        <v>0</v>
      </c>
      <c r="F79" s="21" cm="1">
        <f t="array" ref="F79">SUMPRODUCT(--('Pr 2023'!$B$5:$B$659=B79),('Pr 2023'!$F$5:$F$659))+SUMPRODUCT(--('Resultater 2024'!$B$3:$B$75=B79),('Resultater 2024'!$F$3:$F$75))</f>
        <v>0</v>
      </c>
      <c r="G79" s="21" cm="1">
        <f t="array" ref="G79">SUMPRODUCT(--('Pr 2023'!$B$5:$B$659=B79),('Pr 2023'!$G$5:$G$659))+SUMPRODUCT(--('Resultater 2024'!$B$3:$B$75=B79),('Resultater 2024'!$G$3:$G$75))</f>
        <v>1</v>
      </c>
    </row>
    <row r="80" spans="1:7" x14ac:dyDescent="0.3">
      <c r="A80" s="22">
        <f t="shared" si="1"/>
        <v>76</v>
      </c>
      <c r="B80" s="9" t="s">
        <v>342</v>
      </c>
      <c r="C80" s="9" t="s">
        <v>343</v>
      </c>
      <c r="D80" s="23" cm="1">
        <f t="array" ref="D80">SUMPRODUCT(--('Pr 2023'!$B$5:$B$659=B80),('Pr 2023'!$D$5:$D$659))+SUMPRODUCT(--('Resultater 2024'!$B$3:$B$75=B80),('Resultater 2024'!$D$3:$D$75))</f>
        <v>46</v>
      </c>
      <c r="E80" s="21" cm="1">
        <f t="array" ref="E80">SUMPRODUCT(--('Pr 2023'!$B$5:$B$659=B80),('Pr 2023'!$E$5:$E$659))+SUMPRODUCT(--('Resultater 2024'!$B$3:$B$75=B80),('Resultater 2024'!$E$3:$E$75))</f>
        <v>1</v>
      </c>
      <c r="F80" s="21" cm="1">
        <f t="array" ref="F80">SUMPRODUCT(--('Pr 2023'!$B$5:$B$659=B80),('Pr 2023'!$F$5:$F$659))+SUMPRODUCT(--('Resultater 2024'!$B$3:$B$75=B80),('Resultater 2024'!$F$3:$F$75))</f>
        <v>3</v>
      </c>
      <c r="G80" s="21" cm="1">
        <f t="array" ref="G80">SUMPRODUCT(--('Pr 2023'!$B$5:$B$659=B80),('Pr 2023'!$G$5:$G$659))+SUMPRODUCT(--('Resultater 2024'!$B$3:$B$75=B80),('Resultater 2024'!$G$3:$G$75))</f>
        <v>0</v>
      </c>
    </row>
    <row r="81" spans="1:7" x14ac:dyDescent="0.3">
      <c r="A81" s="22">
        <f t="shared" si="1"/>
        <v>77</v>
      </c>
      <c r="B81" s="9" t="s">
        <v>638</v>
      </c>
      <c r="C81" s="9" t="s">
        <v>328</v>
      </c>
      <c r="D81" s="23" cm="1">
        <f t="array" ref="D81">SUMPRODUCT(--('Pr 2023'!$B$5:$B$659=B81),('Pr 2023'!$D$5:$D$659))+SUMPRODUCT(--('Resultater 2024'!$B$3:$B$75=B81),('Resultater 2024'!$D$3:$D$75))</f>
        <v>45</v>
      </c>
      <c r="E81" s="21" cm="1">
        <f t="array" ref="E81">SUMPRODUCT(--('Pr 2023'!$B$5:$B$659=B81),('Pr 2023'!$E$5:$E$659))+SUMPRODUCT(--('Resultater 2024'!$B$3:$B$75=B81),('Resultater 2024'!$E$3:$E$75))</f>
        <v>0</v>
      </c>
      <c r="F81" s="21" cm="1">
        <f t="array" ref="F81">SUMPRODUCT(--('Pr 2023'!$B$5:$B$659=B81),('Pr 2023'!$F$5:$F$659))+SUMPRODUCT(--('Resultater 2024'!$B$3:$B$75=B81),('Resultater 2024'!$F$3:$F$75))</f>
        <v>0</v>
      </c>
      <c r="G81" s="21" cm="1">
        <f t="array" ref="G81">SUMPRODUCT(--('Pr 2023'!$B$5:$B$659=B81),('Pr 2023'!$G$5:$G$659))+SUMPRODUCT(--('Resultater 2024'!$B$3:$B$75=B81),('Resultater 2024'!$G$3:$G$75))</f>
        <v>1</v>
      </c>
    </row>
    <row r="82" spans="1:7" x14ac:dyDescent="0.3">
      <c r="A82" s="22">
        <f t="shared" si="1"/>
        <v>78</v>
      </c>
      <c r="B82" s="9" t="s">
        <v>210</v>
      </c>
      <c r="C82" s="9" t="s">
        <v>211</v>
      </c>
      <c r="D82" s="23" cm="1">
        <f t="array" ref="D82">SUMPRODUCT(--('Pr 2023'!$B$5:$B$659=B82),('Pr 2023'!$D$5:$D$659))+SUMPRODUCT(--('Resultater 2024'!$B$3:$B$75=B82),('Resultater 2024'!$D$3:$D$75))</f>
        <v>43</v>
      </c>
      <c r="E82" s="21" cm="1">
        <f t="array" ref="E82">SUMPRODUCT(--('Pr 2023'!$B$5:$B$659=B82),('Pr 2023'!$E$5:$E$659))+SUMPRODUCT(--('Resultater 2024'!$B$3:$B$75=B82),('Resultater 2024'!$E$3:$E$75))</f>
        <v>0</v>
      </c>
      <c r="F82" s="21" cm="1">
        <f t="array" ref="F82">SUMPRODUCT(--('Pr 2023'!$B$5:$B$659=B82),('Pr 2023'!$F$5:$F$659))+SUMPRODUCT(--('Resultater 2024'!$B$3:$B$75=B82),('Resultater 2024'!$F$3:$F$75))</f>
        <v>0</v>
      </c>
      <c r="G82" s="21" cm="1">
        <f t="array" ref="G82">SUMPRODUCT(--('Pr 2023'!$B$5:$B$659=B82),('Pr 2023'!$G$5:$G$659))+SUMPRODUCT(--('Resultater 2024'!$B$3:$B$75=B82),('Resultater 2024'!$G$3:$G$75))</f>
        <v>1</v>
      </c>
    </row>
    <row r="83" spans="1:7" x14ac:dyDescent="0.3">
      <c r="A83" s="22">
        <f t="shared" si="1"/>
        <v>79</v>
      </c>
      <c r="B83" s="9" t="s">
        <v>52</v>
      </c>
      <c r="C83" s="9" t="s">
        <v>53</v>
      </c>
      <c r="D83" s="23" cm="1">
        <f t="array" ref="D83">SUMPRODUCT(--('Pr 2023'!$B$5:$B$659=B83),('Pr 2023'!$D$5:$D$659))+SUMPRODUCT(--('Resultater 2024'!$B$3:$B$75=B83),('Resultater 2024'!$D$3:$D$75))</f>
        <v>41</v>
      </c>
      <c r="E83" s="21" cm="1">
        <f t="array" ref="E83">SUMPRODUCT(--('Pr 2023'!$B$5:$B$659=B83),('Pr 2023'!$E$5:$E$659))+SUMPRODUCT(--('Resultater 2024'!$B$3:$B$75=B83),('Resultater 2024'!$E$3:$E$75))</f>
        <v>0</v>
      </c>
      <c r="F83" s="21" cm="1">
        <f t="array" ref="F83">SUMPRODUCT(--('Pr 2023'!$B$5:$B$659=B83),('Pr 2023'!$F$5:$F$659))+SUMPRODUCT(--('Resultater 2024'!$B$3:$B$75=B83),('Resultater 2024'!$F$3:$F$75))</f>
        <v>2</v>
      </c>
      <c r="G83" s="21" cm="1">
        <f t="array" ref="G83">SUMPRODUCT(--('Pr 2023'!$B$5:$B$659=B83),('Pr 2023'!$G$5:$G$659))+SUMPRODUCT(--('Resultater 2024'!$B$3:$B$75=B83),('Resultater 2024'!$G$3:$G$75))</f>
        <v>2</v>
      </c>
    </row>
    <row r="84" spans="1:7" x14ac:dyDescent="0.3">
      <c r="A84" s="22">
        <f t="shared" si="1"/>
        <v>79</v>
      </c>
      <c r="B84" s="10" t="s">
        <v>366</v>
      </c>
      <c r="C84" s="11" t="s">
        <v>574</v>
      </c>
      <c r="D84" s="23" cm="1">
        <f t="array" ref="D84">SUMPRODUCT(--('Pr 2023'!$B$5:$B$659=B84),('Pr 2023'!$D$5:$D$659))+SUMPRODUCT(--('Resultater 2024'!$B$3:$B$75=B84),('Resultater 2024'!$D$3:$D$75))</f>
        <v>41</v>
      </c>
      <c r="E84" s="21" cm="1">
        <f t="array" ref="E84">SUMPRODUCT(--('Pr 2023'!$B$5:$B$659=B84),('Pr 2023'!$E$5:$E$659))+SUMPRODUCT(--('Resultater 2024'!$B$3:$B$75=B84),('Resultater 2024'!$E$3:$E$75))</f>
        <v>0</v>
      </c>
      <c r="F84" s="21" cm="1">
        <f t="array" ref="F84">SUMPRODUCT(--('Pr 2023'!$B$5:$B$659=B84),('Pr 2023'!$F$5:$F$659))+SUMPRODUCT(--('Resultater 2024'!$B$3:$B$75=B84),('Resultater 2024'!$F$3:$F$75))</f>
        <v>0</v>
      </c>
      <c r="G84" s="21" cm="1">
        <f t="array" ref="G84">SUMPRODUCT(--('Pr 2023'!$B$5:$B$659=B84),('Pr 2023'!$G$5:$G$659))+SUMPRODUCT(--('Resultater 2024'!$B$3:$B$75=B84),('Resultater 2024'!$G$3:$G$75))</f>
        <v>2</v>
      </c>
    </row>
    <row r="85" spans="1:7" x14ac:dyDescent="0.3">
      <c r="A85" s="22">
        <f t="shared" si="1"/>
        <v>81</v>
      </c>
      <c r="B85" s="9" t="s">
        <v>90</v>
      </c>
      <c r="C85" s="9" t="s">
        <v>91</v>
      </c>
      <c r="D85" s="23" cm="1">
        <f t="array" ref="D85">SUMPRODUCT(--('Pr 2023'!$B$5:$B$659=B85),('Pr 2023'!$D$5:$D$659))+SUMPRODUCT(--('Resultater 2024'!$B$3:$B$75=B85),('Resultater 2024'!$D$3:$D$75))</f>
        <v>39</v>
      </c>
      <c r="E85" s="21" cm="1">
        <f t="array" ref="E85">SUMPRODUCT(--('Pr 2023'!$B$5:$B$659=B85),('Pr 2023'!$E$5:$E$659))+SUMPRODUCT(--('Resultater 2024'!$B$3:$B$75=B85),('Resultater 2024'!$E$3:$E$75))</f>
        <v>0</v>
      </c>
      <c r="F85" s="21" cm="1">
        <f t="array" ref="F85">SUMPRODUCT(--('Pr 2023'!$B$5:$B$659=B85),('Pr 2023'!$F$5:$F$659))+SUMPRODUCT(--('Resultater 2024'!$B$3:$B$75=B85),('Resultater 2024'!$F$3:$F$75))</f>
        <v>1</v>
      </c>
      <c r="G85" s="21" cm="1">
        <f t="array" ref="G85">SUMPRODUCT(--('Pr 2023'!$B$5:$B$659=B85),('Pr 2023'!$G$5:$G$659))+SUMPRODUCT(--('Resultater 2024'!$B$3:$B$75=B85),('Resultater 2024'!$G$3:$G$75))</f>
        <v>1</v>
      </c>
    </row>
    <row r="86" spans="1:7" x14ac:dyDescent="0.3">
      <c r="A86" s="22">
        <f t="shared" si="1"/>
        <v>82</v>
      </c>
      <c r="B86" s="10" t="s">
        <v>609</v>
      </c>
      <c r="C86" s="10" t="s">
        <v>560</v>
      </c>
      <c r="D86" s="23" cm="1">
        <f t="array" ref="D86">SUMPRODUCT(--('Pr 2023'!$B$5:$B$659=B86),('Pr 2023'!$D$5:$D$659))+SUMPRODUCT(--('Resultater 2024'!$B$3:$B$75=B86),('Resultater 2024'!$D$3:$D$75))</f>
        <v>37</v>
      </c>
      <c r="E86" s="21" cm="1">
        <f t="array" ref="E86">SUMPRODUCT(--('Pr 2023'!$B$5:$B$659=B86),('Pr 2023'!$E$5:$E$659))+SUMPRODUCT(--('Resultater 2024'!$B$3:$B$75=B86),('Resultater 2024'!$E$3:$E$75))</f>
        <v>0</v>
      </c>
      <c r="F86" s="21" cm="1">
        <f t="array" ref="F86">SUMPRODUCT(--('Pr 2023'!$B$5:$B$659=B86),('Pr 2023'!$F$5:$F$659))+SUMPRODUCT(--('Resultater 2024'!$B$3:$B$75=B86),('Resultater 2024'!$F$3:$F$75))</f>
        <v>0</v>
      </c>
      <c r="G86" s="21" cm="1">
        <f t="array" ref="G86">SUMPRODUCT(--('Pr 2023'!$B$5:$B$659=B86),('Pr 2023'!$G$5:$G$659))+SUMPRODUCT(--('Resultater 2024'!$B$3:$B$75=B86),('Resultater 2024'!$G$3:$G$75))</f>
        <v>1</v>
      </c>
    </row>
    <row r="87" spans="1:7" x14ac:dyDescent="0.3">
      <c r="A87" s="22">
        <f t="shared" si="1"/>
        <v>83</v>
      </c>
      <c r="B87" s="10" t="s">
        <v>661</v>
      </c>
      <c r="C87" s="10" t="s">
        <v>29</v>
      </c>
      <c r="D87" s="23" cm="1">
        <f t="array" ref="D87">SUMPRODUCT(--('Pr 2023'!$B$5:$B$659=B87),('Pr 2023'!$D$5:$D$659))+SUMPRODUCT(--('Resultater 2024'!$B$3:$B$75=B87),('Resultater 2024'!$D$3:$D$75))</f>
        <v>36</v>
      </c>
      <c r="E87" s="21" cm="1">
        <f t="array" ref="E87">SUMPRODUCT(--('Pr 2023'!$B$5:$B$659=B87),('Pr 2023'!$E$5:$E$659))+SUMPRODUCT(--('Resultater 2024'!$B$3:$B$75=B87),('Resultater 2024'!$E$3:$E$75))</f>
        <v>1</v>
      </c>
      <c r="F87" s="21" cm="1">
        <f t="array" ref="F87">SUMPRODUCT(--('Pr 2023'!$B$5:$B$659=B87),('Pr 2023'!$F$5:$F$659))+SUMPRODUCT(--('Resultater 2024'!$B$3:$B$75=B87),('Resultater 2024'!$F$3:$F$75))</f>
        <v>0</v>
      </c>
      <c r="G87" s="21" cm="1">
        <f t="array" ref="G87">SUMPRODUCT(--('Pr 2023'!$B$5:$B$659=B87),('Pr 2023'!$G$5:$G$659))+SUMPRODUCT(--('Resultater 2024'!$B$3:$B$75=B87),('Resultater 2024'!$G$3:$G$75))</f>
        <v>1</v>
      </c>
    </row>
    <row r="88" spans="1:7" x14ac:dyDescent="0.3">
      <c r="A88" s="22">
        <f t="shared" si="1"/>
        <v>83</v>
      </c>
      <c r="B88" s="9" t="s">
        <v>215</v>
      </c>
      <c r="C88" s="9" t="s">
        <v>557</v>
      </c>
      <c r="D88" s="23" cm="1">
        <f t="array" ref="D88">SUMPRODUCT(--('Pr 2023'!$B$5:$B$659=B88),('Pr 2023'!$D$5:$D$659))+SUMPRODUCT(--('Resultater 2024'!$B$3:$B$75=B88),('Resultater 2024'!$D$3:$D$75))</f>
        <v>36</v>
      </c>
      <c r="E88" s="21" cm="1">
        <f t="array" ref="E88">SUMPRODUCT(--('Pr 2023'!$B$5:$B$659=B88),('Pr 2023'!$E$5:$E$659))+SUMPRODUCT(--('Resultater 2024'!$B$3:$B$75=B88),('Resultater 2024'!$E$3:$E$75))</f>
        <v>1</v>
      </c>
      <c r="F88" s="21" cm="1">
        <f t="array" ref="F88">SUMPRODUCT(--('Pr 2023'!$B$5:$B$659=B88),('Pr 2023'!$F$5:$F$659))+SUMPRODUCT(--('Resultater 2024'!$B$3:$B$75=B88),('Resultater 2024'!$F$3:$F$75))</f>
        <v>0</v>
      </c>
      <c r="G88" s="21" cm="1">
        <f t="array" ref="G88">SUMPRODUCT(--('Pr 2023'!$B$5:$B$659=B88),('Pr 2023'!$G$5:$G$659))+SUMPRODUCT(--('Resultater 2024'!$B$3:$B$75=B88),('Resultater 2024'!$G$3:$G$75))</f>
        <v>0</v>
      </c>
    </row>
    <row r="89" spans="1:7" x14ac:dyDescent="0.3">
      <c r="A89" s="22">
        <f t="shared" si="1"/>
        <v>83</v>
      </c>
      <c r="B89" s="9" t="s">
        <v>70</v>
      </c>
      <c r="C89" s="9" t="s">
        <v>31</v>
      </c>
      <c r="D89" s="23" cm="1">
        <f t="array" ref="D89">SUMPRODUCT(--('Pr 2023'!$B$5:$B$659=B89),('Pr 2023'!$D$5:$D$659))+SUMPRODUCT(--('Resultater 2024'!$B$3:$B$75=B89),('Resultater 2024'!$D$3:$D$75))</f>
        <v>36</v>
      </c>
      <c r="E89" s="21" cm="1">
        <f t="array" ref="E89">SUMPRODUCT(--('Pr 2023'!$B$5:$B$659=B89),('Pr 2023'!$E$5:$E$659))+SUMPRODUCT(--('Resultater 2024'!$B$3:$B$75=B89),('Resultater 2024'!$E$3:$E$75))</f>
        <v>0</v>
      </c>
      <c r="F89" s="21" cm="1">
        <f t="array" ref="F89">SUMPRODUCT(--('Pr 2023'!$B$5:$B$659=B89),('Pr 2023'!$F$5:$F$659))+SUMPRODUCT(--('Resultater 2024'!$B$3:$B$75=B89),('Resultater 2024'!$F$3:$F$75))</f>
        <v>2</v>
      </c>
      <c r="G89" s="21" cm="1">
        <f t="array" ref="G89">SUMPRODUCT(--('Pr 2023'!$B$5:$B$659=B89),('Pr 2023'!$G$5:$G$659))+SUMPRODUCT(--('Resultater 2024'!$B$3:$B$75=B89),('Resultater 2024'!$G$3:$G$75))</f>
        <v>1</v>
      </c>
    </row>
    <row r="90" spans="1:7" x14ac:dyDescent="0.3">
      <c r="A90" s="22">
        <f t="shared" si="1"/>
        <v>86</v>
      </c>
      <c r="B90" s="9" t="s">
        <v>46</v>
      </c>
      <c r="C90" s="9" t="s">
        <v>47</v>
      </c>
      <c r="D90" s="23" cm="1">
        <f t="array" ref="D90">SUMPRODUCT(--('Pr 2023'!$B$5:$B$659=B90),('Pr 2023'!$D$5:$D$659))+SUMPRODUCT(--('Resultater 2024'!$B$3:$B$75=B90),('Resultater 2024'!$D$3:$D$75))</f>
        <v>35</v>
      </c>
      <c r="E90" s="21" cm="1">
        <f t="array" ref="E90">SUMPRODUCT(--('Pr 2023'!$B$5:$B$659=B90),('Pr 2023'!$E$5:$E$659))+SUMPRODUCT(--('Resultater 2024'!$B$3:$B$75=B90),('Resultater 2024'!$E$3:$E$75))</f>
        <v>0</v>
      </c>
      <c r="F90" s="21" cm="1">
        <f t="array" ref="F90">SUMPRODUCT(--('Pr 2023'!$B$5:$B$659=B90),('Pr 2023'!$F$5:$F$659))+SUMPRODUCT(--('Resultater 2024'!$B$3:$B$75=B90),('Resultater 2024'!$F$3:$F$75))</f>
        <v>1</v>
      </c>
      <c r="G90" s="21" cm="1">
        <f t="array" ref="G90">SUMPRODUCT(--('Pr 2023'!$B$5:$B$659=B90),('Pr 2023'!$G$5:$G$659))+SUMPRODUCT(--('Resultater 2024'!$B$3:$B$75=B90),('Resultater 2024'!$G$3:$G$75))</f>
        <v>1</v>
      </c>
    </row>
    <row r="91" spans="1:7" x14ac:dyDescent="0.3">
      <c r="A91" s="22">
        <f t="shared" si="1"/>
        <v>87</v>
      </c>
      <c r="B91" s="9" t="s">
        <v>649</v>
      </c>
      <c r="C91" s="9" t="s">
        <v>328</v>
      </c>
      <c r="D91" s="23" cm="1">
        <f t="array" ref="D91">SUMPRODUCT(--('Pr 2023'!$B$5:$B$659=B91),('Pr 2023'!$D$5:$D$659))+SUMPRODUCT(--('Resultater 2024'!$B$3:$B$75=B91),('Resultater 2024'!$D$3:$D$75))</f>
        <v>34</v>
      </c>
      <c r="E91" s="21" cm="1">
        <f t="array" ref="E91">SUMPRODUCT(--('Pr 2023'!$B$5:$B$659=B91),('Pr 2023'!$E$5:$E$659))+SUMPRODUCT(--('Resultater 2024'!$B$3:$B$75=B91),('Resultater 2024'!$E$3:$E$75))</f>
        <v>1</v>
      </c>
      <c r="F91" s="21" cm="1">
        <f t="array" ref="F91">SUMPRODUCT(--('Pr 2023'!$B$5:$B$659=B91),('Pr 2023'!$F$5:$F$659))+SUMPRODUCT(--('Resultater 2024'!$B$3:$B$75=B91),('Resultater 2024'!$F$3:$F$75))</f>
        <v>0</v>
      </c>
      <c r="G91" s="21" cm="1">
        <f t="array" ref="G91">SUMPRODUCT(--('Pr 2023'!$B$5:$B$659=B91),('Pr 2023'!$G$5:$G$659))+SUMPRODUCT(--('Resultater 2024'!$B$3:$B$75=B91),('Resultater 2024'!$G$3:$G$75))</f>
        <v>1</v>
      </c>
    </row>
    <row r="92" spans="1:7" x14ac:dyDescent="0.3">
      <c r="A92" s="22">
        <f t="shared" si="1"/>
        <v>87</v>
      </c>
      <c r="B92" s="9" t="s">
        <v>579</v>
      </c>
      <c r="C92" s="9" t="s">
        <v>455</v>
      </c>
      <c r="D92" s="23" cm="1">
        <f t="array" ref="D92">SUMPRODUCT(--('Pr 2023'!$B$5:$B$659=B92),('Pr 2023'!$D$5:$D$659))+SUMPRODUCT(--('Resultater 2024'!$B$3:$B$75=B92),('Resultater 2024'!$D$3:$D$75))</f>
        <v>34</v>
      </c>
      <c r="E92" s="21" cm="1">
        <f t="array" ref="E92">SUMPRODUCT(--('Pr 2023'!$B$5:$B$659=B92),('Pr 2023'!$E$5:$E$659))+SUMPRODUCT(--('Resultater 2024'!$B$3:$B$75=B92),('Resultater 2024'!$E$3:$E$75))</f>
        <v>0</v>
      </c>
      <c r="F92" s="21" cm="1">
        <f t="array" ref="F92">SUMPRODUCT(--('Pr 2023'!$B$5:$B$659=B92),('Pr 2023'!$F$5:$F$659))+SUMPRODUCT(--('Resultater 2024'!$B$3:$B$75=B92),('Resultater 2024'!$F$3:$F$75))</f>
        <v>0</v>
      </c>
      <c r="G92" s="21" cm="1">
        <f t="array" ref="G92">SUMPRODUCT(--('Pr 2023'!$B$5:$B$659=B92),('Pr 2023'!$G$5:$G$659))+SUMPRODUCT(--('Resultater 2024'!$B$3:$B$75=B92),('Resultater 2024'!$G$3:$G$75))</f>
        <v>1</v>
      </c>
    </row>
    <row r="93" spans="1:7" x14ac:dyDescent="0.3">
      <c r="A93" s="22">
        <f t="shared" si="1"/>
        <v>89</v>
      </c>
      <c r="B93" s="9" t="s">
        <v>48</v>
      </c>
      <c r="C93" s="9" t="s">
        <v>49</v>
      </c>
      <c r="D93" s="23" cm="1">
        <f t="array" ref="D93">SUMPRODUCT(--('Pr 2023'!$B$5:$B$659=B93),('Pr 2023'!$D$5:$D$659))+SUMPRODUCT(--('Resultater 2024'!$B$3:$B$75=B93),('Resultater 2024'!$D$3:$D$75))</f>
        <v>33</v>
      </c>
      <c r="E93" s="21" cm="1">
        <f t="array" ref="E93">SUMPRODUCT(--('Pr 2023'!$B$5:$B$659=B93),('Pr 2023'!$E$5:$E$659))+SUMPRODUCT(--('Resultater 2024'!$B$3:$B$75=B93),('Resultater 2024'!$E$3:$E$75))</f>
        <v>1</v>
      </c>
      <c r="F93" s="21" cm="1">
        <f t="array" ref="F93">SUMPRODUCT(--('Pr 2023'!$B$5:$B$659=B93),('Pr 2023'!$F$5:$F$659))+SUMPRODUCT(--('Resultater 2024'!$B$3:$B$75=B93),('Resultater 2024'!$F$3:$F$75))</f>
        <v>2</v>
      </c>
      <c r="G93" s="21" cm="1">
        <f t="array" ref="G93">SUMPRODUCT(--('Pr 2023'!$B$5:$B$659=B93),('Pr 2023'!$G$5:$G$659))+SUMPRODUCT(--('Resultater 2024'!$B$3:$B$75=B93),('Resultater 2024'!$G$3:$G$75))</f>
        <v>0</v>
      </c>
    </row>
    <row r="94" spans="1:7" x14ac:dyDescent="0.3">
      <c r="A94" s="22">
        <f t="shared" si="1"/>
        <v>89</v>
      </c>
      <c r="B94" s="10" t="s">
        <v>323</v>
      </c>
      <c r="C94" s="10" t="s">
        <v>320</v>
      </c>
      <c r="D94" s="23" cm="1">
        <f t="array" ref="D94">SUMPRODUCT(--('Pr 2023'!$B$5:$B$659=B94),('Pr 2023'!$D$5:$D$659))+SUMPRODUCT(--('Resultater 2024'!$B$3:$B$75=B94),('Resultater 2024'!$D$3:$D$75))</f>
        <v>33</v>
      </c>
      <c r="E94" s="21" cm="1">
        <f t="array" ref="E94">SUMPRODUCT(--('Pr 2023'!$B$5:$B$659=B94),('Pr 2023'!$E$5:$E$659))+SUMPRODUCT(--('Resultater 2024'!$B$3:$B$75=B94),('Resultater 2024'!$E$3:$E$75))</f>
        <v>0</v>
      </c>
      <c r="F94" s="21" cm="1">
        <f t="array" ref="F94">SUMPRODUCT(--('Pr 2023'!$B$5:$B$659=B94),('Pr 2023'!$F$5:$F$659))+SUMPRODUCT(--('Resultater 2024'!$B$3:$B$75=B94),('Resultater 2024'!$F$3:$F$75))</f>
        <v>1</v>
      </c>
      <c r="G94" s="21" cm="1">
        <f t="array" ref="G94">SUMPRODUCT(--('Pr 2023'!$B$5:$B$659=B94),('Pr 2023'!$G$5:$G$659))+SUMPRODUCT(--('Resultater 2024'!$B$3:$B$75=B94),('Resultater 2024'!$G$3:$G$75))</f>
        <v>0</v>
      </c>
    </row>
    <row r="95" spans="1:7" x14ac:dyDescent="0.3">
      <c r="A95" s="22">
        <f t="shared" si="1"/>
        <v>89</v>
      </c>
      <c r="B95" s="9" t="s">
        <v>591</v>
      </c>
      <c r="C95" s="9" t="s">
        <v>320</v>
      </c>
      <c r="D95" s="23" cm="1">
        <f t="array" ref="D95">SUMPRODUCT(--('Pr 2023'!$B$5:$B$659=B95),('Pr 2023'!$D$5:$D$659))+SUMPRODUCT(--('Resultater 2024'!$B$3:$B$75=B95),('Resultater 2024'!$D$3:$D$75))</f>
        <v>33</v>
      </c>
      <c r="E95" s="21" cm="1">
        <f t="array" ref="E95">SUMPRODUCT(--('Pr 2023'!$B$5:$B$659=B95),('Pr 2023'!$E$5:$E$659))+SUMPRODUCT(--('Resultater 2024'!$B$3:$B$75=B95),('Resultater 2024'!$E$3:$E$75))</f>
        <v>0</v>
      </c>
      <c r="F95" s="21" cm="1">
        <f t="array" ref="F95">SUMPRODUCT(--('Pr 2023'!$B$5:$B$659=B95),('Pr 2023'!$F$5:$F$659))+SUMPRODUCT(--('Resultater 2024'!$B$3:$B$75=B95),('Resultater 2024'!$F$3:$F$75))</f>
        <v>1</v>
      </c>
      <c r="G95" s="21" cm="1">
        <f t="array" ref="G95">SUMPRODUCT(--('Pr 2023'!$B$5:$B$659=B95),('Pr 2023'!$G$5:$G$659))+SUMPRODUCT(--('Resultater 2024'!$B$3:$B$75=B95),('Resultater 2024'!$G$3:$G$75))</f>
        <v>0</v>
      </c>
    </row>
    <row r="96" spans="1:7" x14ac:dyDescent="0.3">
      <c r="A96" s="22">
        <f t="shared" si="1"/>
        <v>89</v>
      </c>
      <c r="B96" s="9" t="s">
        <v>71</v>
      </c>
      <c r="C96" s="9" t="s">
        <v>72</v>
      </c>
      <c r="D96" s="23" cm="1">
        <f t="array" ref="D96">SUMPRODUCT(--('Pr 2023'!$B$5:$B$659=B96),('Pr 2023'!$D$5:$D$659))+SUMPRODUCT(--('Resultater 2024'!$B$3:$B$75=B96),('Resultater 2024'!$D$3:$D$75))</f>
        <v>33</v>
      </c>
      <c r="E96" s="21" cm="1">
        <f t="array" ref="E96">SUMPRODUCT(--('Pr 2023'!$B$5:$B$659=B96),('Pr 2023'!$E$5:$E$659))+SUMPRODUCT(--('Resultater 2024'!$B$3:$B$75=B96),('Resultater 2024'!$E$3:$E$75))</f>
        <v>0</v>
      </c>
      <c r="F96" s="21" cm="1">
        <f t="array" ref="F96">SUMPRODUCT(--('Pr 2023'!$B$5:$B$659=B96),('Pr 2023'!$F$5:$F$659))+SUMPRODUCT(--('Resultater 2024'!$B$3:$B$75=B96),('Resultater 2024'!$F$3:$F$75))</f>
        <v>0</v>
      </c>
      <c r="G96" s="21" cm="1">
        <f t="array" ref="G96">SUMPRODUCT(--('Pr 2023'!$B$5:$B$659=B96),('Pr 2023'!$G$5:$G$659))+SUMPRODUCT(--('Resultater 2024'!$B$3:$B$75=B96),('Resultater 2024'!$G$3:$G$75))</f>
        <v>2</v>
      </c>
    </row>
    <row r="97" spans="1:7" x14ac:dyDescent="0.3">
      <c r="A97" s="22">
        <f t="shared" si="1"/>
        <v>93</v>
      </c>
      <c r="B97" s="9" t="s">
        <v>209</v>
      </c>
      <c r="C97" s="9" t="s">
        <v>481</v>
      </c>
      <c r="D97" s="23" cm="1">
        <f t="array" ref="D97">SUMPRODUCT(--('Pr 2023'!$B$5:$B$659=B97),('Pr 2023'!$D$5:$D$659))+SUMPRODUCT(--('Resultater 2024'!$B$3:$B$75=B97),('Resultater 2024'!$D$3:$D$75))</f>
        <v>32</v>
      </c>
      <c r="E97" s="21" cm="1">
        <f t="array" ref="E97">SUMPRODUCT(--('Pr 2023'!$B$5:$B$659=B97),('Pr 2023'!$E$5:$E$659))+SUMPRODUCT(--('Resultater 2024'!$B$3:$B$75=B97),('Resultater 2024'!$E$3:$E$75))</f>
        <v>0</v>
      </c>
      <c r="F97" s="21" cm="1">
        <f t="array" ref="F97">SUMPRODUCT(--('Pr 2023'!$B$5:$B$659=B97),('Pr 2023'!$F$5:$F$659))+SUMPRODUCT(--('Resultater 2024'!$B$3:$B$75=B97),('Resultater 2024'!$F$3:$F$75))</f>
        <v>0</v>
      </c>
      <c r="G97" s="21" cm="1">
        <f t="array" ref="G97">SUMPRODUCT(--('Pr 2023'!$B$5:$B$659=B97),('Pr 2023'!$G$5:$G$659))+SUMPRODUCT(--('Resultater 2024'!$B$3:$B$75=B97),('Resultater 2024'!$G$3:$G$75))</f>
        <v>1</v>
      </c>
    </row>
    <row r="98" spans="1:7" x14ac:dyDescent="0.3">
      <c r="A98" s="22">
        <f t="shared" si="1"/>
        <v>93</v>
      </c>
      <c r="B98" s="10" t="s">
        <v>376</v>
      </c>
      <c r="C98" s="11" t="s">
        <v>377</v>
      </c>
      <c r="D98" s="23" cm="1">
        <f t="array" ref="D98">SUMPRODUCT(--('Pr 2023'!$B$5:$B$659=B98),('Pr 2023'!$D$5:$D$659))+SUMPRODUCT(--('Resultater 2024'!$B$3:$B$75=B98),('Resultater 2024'!$D$3:$D$75))</f>
        <v>32</v>
      </c>
      <c r="E98" s="21" cm="1">
        <f t="array" ref="E98">SUMPRODUCT(--('Pr 2023'!$B$5:$B$659=B98),('Pr 2023'!$E$5:$E$659))+SUMPRODUCT(--('Resultater 2024'!$B$3:$B$75=B98),('Resultater 2024'!$E$3:$E$75))</f>
        <v>0</v>
      </c>
      <c r="F98" s="21" cm="1">
        <f t="array" ref="F98">SUMPRODUCT(--('Pr 2023'!$B$5:$B$659=B98),('Pr 2023'!$F$5:$F$659))+SUMPRODUCT(--('Resultater 2024'!$B$3:$B$75=B98),('Resultater 2024'!$F$3:$F$75))</f>
        <v>0</v>
      </c>
      <c r="G98" s="21" cm="1">
        <f t="array" ref="G98">SUMPRODUCT(--('Pr 2023'!$B$5:$B$659=B98),('Pr 2023'!$G$5:$G$659))+SUMPRODUCT(--('Resultater 2024'!$B$3:$B$75=B98),('Resultater 2024'!$G$3:$G$75))</f>
        <v>0</v>
      </c>
    </row>
    <row r="99" spans="1:7" x14ac:dyDescent="0.3">
      <c r="A99" s="22">
        <f t="shared" si="1"/>
        <v>93</v>
      </c>
      <c r="B99" s="9" t="s">
        <v>85</v>
      </c>
      <c r="C99" s="9" t="s">
        <v>56</v>
      </c>
      <c r="D99" s="23" cm="1">
        <f t="array" ref="D99">SUMPRODUCT(--('Pr 2023'!$B$5:$B$659=B99),('Pr 2023'!$D$5:$D$659))+SUMPRODUCT(--('Resultater 2024'!$B$3:$B$75=B99),('Resultater 2024'!$D$3:$D$75))</f>
        <v>32</v>
      </c>
      <c r="E99" s="21" cm="1">
        <f t="array" ref="E99">SUMPRODUCT(--('Pr 2023'!$B$5:$B$659=B99),('Pr 2023'!$E$5:$E$659))+SUMPRODUCT(--('Resultater 2024'!$B$3:$B$75=B99),('Resultater 2024'!$E$3:$E$75))</f>
        <v>0</v>
      </c>
      <c r="F99" s="21" cm="1">
        <f t="array" ref="F99">SUMPRODUCT(--('Pr 2023'!$B$5:$B$659=B99),('Pr 2023'!$F$5:$F$659))+SUMPRODUCT(--('Resultater 2024'!$B$3:$B$75=B99),('Resultater 2024'!$F$3:$F$75))</f>
        <v>0</v>
      </c>
      <c r="G99" s="21" cm="1">
        <f t="array" ref="G99">SUMPRODUCT(--('Pr 2023'!$B$5:$B$659=B99),('Pr 2023'!$G$5:$G$659))+SUMPRODUCT(--('Resultater 2024'!$B$3:$B$75=B99),('Resultater 2024'!$G$3:$G$75))</f>
        <v>0</v>
      </c>
    </row>
    <row r="100" spans="1:7" x14ac:dyDescent="0.3">
      <c r="A100" s="22">
        <f t="shared" si="1"/>
        <v>96</v>
      </c>
      <c r="B100" s="9" t="s">
        <v>100</v>
      </c>
      <c r="C100" s="9" t="s">
        <v>411</v>
      </c>
      <c r="D100" s="23" cm="1">
        <f t="array" ref="D100">SUMPRODUCT(--('Pr 2023'!$B$5:$B$659=B100),('Pr 2023'!$D$5:$D$659))+SUMPRODUCT(--('Resultater 2024'!$B$3:$B$75=B100),('Resultater 2024'!$D$3:$D$75))</f>
        <v>31</v>
      </c>
      <c r="E100" s="21" cm="1">
        <f t="array" ref="E100">SUMPRODUCT(--('Pr 2023'!$B$5:$B$659=B100),('Pr 2023'!$E$5:$E$659))+SUMPRODUCT(--('Resultater 2024'!$B$3:$B$75=B100),('Resultater 2024'!$E$3:$E$75))</f>
        <v>1</v>
      </c>
      <c r="F100" s="21" cm="1">
        <f t="array" ref="F100">SUMPRODUCT(--('Pr 2023'!$B$5:$B$659=B100),('Pr 2023'!$F$5:$F$659))+SUMPRODUCT(--('Resultater 2024'!$B$3:$B$75=B100),('Resultater 2024'!$F$3:$F$75))</f>
        <v>0</v>
      </c>
      <c r="G100" s="21" cm="1">
        <f t="array" ref="G100">SUMPRODUCT(--('Pr 2023'!$B$5:$B$659=B100),('Pr 2023'!$G$5:$G$659))+SUMPRODUCT(--('Resultater 2024'!$B$3:$B$75=B100),('Resultater 2024'!$G$3:$G$75))</f>
        <v>0</v>
      </c>
    </row>
    <row r="101" spans="1:7" x14ac:dyDescent="0.3">
      <c r="A101" s="22">
        <f t="shared" si="1"/>
        <v>96</v>
      </c>
      <c r="B101" s="9" t="s">
        <v>54</v>
      </c>
      <c r="C101" s="9" t="s">
        <v>47</v>
      </c>
      <c r="D101" s="23" cm="1">
        <f t="array" ref="D101">SUMPRODUCT(--('Pr 2023'!$B$5:$B$659=B101),('Pr 2023'!$D$5:$D$659))+SUMPRODUCT(--('Resultater 2024'!$B$3:$B$75=B101),('Resultater 2024'!$D$3:$D$75))</f>
        <v>31</v>
      </c>
      <c r="E101" s="21" cm="1">
        <f t="array" ref="E101">SUMPRODUCT(--('Pr 2023'!$B$5:$B$659=B101),('Pr 2023'!$E$5:$E$659))+SUMPRODUCT(--('Resultater 2024'!$B$3:$B$75=B101),('Resultater 2024'!$E$3:$E$75))</f>
        <v>0</v>
      </c>
      <c r="F101" s="21" cm="1">
        <f t="array" ref="F101">SUMPRODUCT(--('Pr 2023'!$B$5:$B$659=B101),('Pr 2023'!$F$5:$F$659))+SUMPRODUCT(--('Resultater 2024'!$B$3:$B$75=B101),('Resultater 2024'!$F$3:$F$75))</f>
        <v>1</v>
      </c>
      <c r="G101" s="21" cm="1">
        <f t="array" ref="G101">SUMPRODUCT(--('Pr 2023'!$B$5:$B$659=B101),('Pr 2023'!$G$5:$G$659))+SUMPRODUCT(--('Resultater 2024'!$B$3:$B$75=B101),('Resultater 2024'!$G$3:$G$75))</f>
        <v>1</v>
      </c>
    </row>
    <row r="102" spans="1:7" x14ac:dyDescent="0.3">
      <c r="A102" s="22">
        <f t="shared" si="1"/>
        <v>96</v>
      </c>
      <c r="B102" s="10" t="s">
        <v>154</v>
      </c>
      <c r="C102" s="10" t="s">
        <v>155</v>
      </c>
      <c r="D102" s="23" cm="1">
        <f t="array" ref="D102">SUMPRODUCT(--('Pr 2023'!$B$5:$B$659=B102),('Pr 2023'!$D$5:$D$659))+SUMPRODUCT(--('Resultater 2024'!$B$3:$B$75=B102),('Resultater 2024'!$D$3:$D$75))</f>
        <v>31</v>
      </c>
      <c r="E102" s="21" cm="1">
        <f t="array" ref="E102">SUMPRODUCT(--('Pr 2023'!$B$5:$B$659=B102),('Pr 2023'!$E$5:$E$659))+SUMPRODUCT(--('Resultater 2024'!$B$3:$B$75=B102),('Resultater 2024'!$E$3:$E$75))</f>
        <v>0</v>
      </c>
      <c r="F102" s="21" cm="1">
        <f t="array" ref="F102">SUMPRODUCT(--('Pr 2023'!$B$5:$B$659=B102),('Pr 2023'!$F$5:$F$659))+SUMPRODUCT(--('Resultater 2024'!$B$3:$B$75=B102),('Resultater 2024'!$F$3:$F$75))</f>
        <v>1</v>
      </c>
      <c r="G102" s="21" cm="1">
        <f t="array" ref="G102">SUMPRODUCT(--('Pr 2023'!$B$5:$B$659=B102),('Pr 2023'!$G$5:$G$659))+SUMPRODUCT(--('Resultater 2024'!$B$3:$B$75=B102),('Resultater 2024'!$G$3:$G$75))</f>
        <v>0</v>
      </c>
    </row>
    <row r="103" spans="1:7" x14ac:dyDescent="0.3">
      <c r="A103" s="22">
        <f t="shared" si="1"/>
        <v>96</v>
      </c>
      <c r="B103" s="9" t="s">
        <v>153</v>
      </c>
      <c r="C103" s="9" t="s">
        <v>15</v>
      </c>
      <c r="D103" s="23" cm="1">
        <f t="array" ref="D103">SUMPRODUCT(--('Pr 2023'!$B$5:$B$659=B103),('Pr 2023'!$D$5:$D$659))+SUMPRODUCT(--('Resultater 2024'!$B$3:$B$75=B103),('Resultater 2024'!$D$3:$D$75))</f>
        <v>31</v>
      </c>
      <c r="E103" s="21" cm="1">
        <f t="array" ref="E103">SUMPRODUCT(--('Pr 2023'!$B$5:$B$659=B103),('Pr 2023'!$E$5:$E$659))+SUMPRODUCT(--('Resultater 2024'!$B$3:$B$75=B103),('Resultater 2024'!$E$3:$E$75))</f>
        <v>0</v>
      </c>
      <c r="F103" s="21" cm="1">
        <f t="array" ref="F103">SUMPRODUCT(--('Pr 2023'!$B$5:$B$659=B103),('Pr 2023'!$F$5:$F$659))+SUMPRODUCT(--('Resultater 2024'!$B$3:$B$75=B103),('Resultater 2024'!$F$3:$F$75))</f>
        <v>0</v>
      </c>
      <c r="G103" s="21" cm="1">
        <f t="array" ref="G103">SUMPRODUCT(--('Pr 2023'!$B$5:$B$659=B103),('Pr 2023'!$G$5:$G$659))+SUMPRODUCT(--('Resultater 2024'!$B$3:$B$75=B103),('Resultater 2024'!$G$3:$G$75))</f>
        <v>2</v>
      </c>
    </row>
    <row r="104" spans="1:7" x14ac:dyDescent="0.3">
      <c r="A104" s="22">
        <f t="shared" si="1"/>
        <v>96</v>
      </c>
      <c r="B104" s="10" t="s">
        <v>294</v>
      </c>
      <c r="C104" s="10" t="s">
        <v>51</v>
      </c>
      <c r="D104" s="23" cm="1">
        <f t="array" ref="D104">SUMPRODUCT(--('Pr 2023'!$B$5:$B$659=B104),('Pr 2023'!$D$5:$D$659))+SUMPRODUCT(--('Resultater 2024'!$B$3:$B$75=B104),('Resultater 2024'!$D$3:$D$75))</f>
        <v>31</v>
      </c>
      <c r="E104" s="21" cm="1">
        <f t="array" ref="E104">SUMPRODUCT(--('Pr 2023'!$B$5:$B$659=B104),('Pr 2023'!$E$5:$E$659))+SUMPRODUCT(--('Resultater 2024'!$B$3:$B$75=B104),('Resultater 2024'!$E$3:$E$75))</f>
        <v>0</v>
      </c>
      <c r="F104" s="21" cm="1">
        <f t="array" ref="F104">SUMPRODUCT(--('Pr 2023'!$B$5:$B$659=B104),('Pr 2023'!$F$5:$F$659))+SUMPRODUCT(--('Resultater 2024'!$B$3:$B$75=B104),('Resultater 2024'!$F$3:$F$75))</f>
        <v>0</v>
      </c>
      <c r="G104" s="21" cm="1">
        <f t="array" ref="G104">SUMPRODUCT(--('Pr 2023'!$B$5:$B$659=B104),('Pr 2023'!$G$5:$G$659))+SUMPRODUCT(--('Resultater 2024'!$B$3:$B$75=B104),('Resultater 2024'!$G$3:$G$75))</f>
        <v>1</v>
      </c>
    </row>
    <row r="105" spans="1:7" x14ac:dyDescent="0.3">
      <c r="A105" s="22">
        <f t="shared" si="1"/>
        <v>96</v>
      </c>
      <c r="B105" s="9" t="s">
        <v>435</v>
      </c>
      <c r="C105" s="9" t="s">
        <v>436</v>
      </c>
      <c r="D105" s="23" cm="1">
        <f t="array" ref="D105">SUMPRODUCT(--('Pr 2023'!$B$5:$B$659=B105),('Pr 2023'!$D$5:$D$659))+SUMPRODUCT(--('Resultater 2024'!$B$3:$B$75=B105),('Resultater 2024'!$D$3:$D$75))</f>
        <v>31</v>
      </c>
      <c r="E105" s="21" cm="1">
        <f t="array" ref="E105">SUMPRODUCT(--('Pr 2023'!$B$5:$B$659=B105),('Pr 2023'!$E$5:$E$659))+SUMPRODUCT(--('Resultater 2024'!$B$3:$B$75=B105),('Resultater 2024'!$E$3:$E$75))</f>
        <v>0</v>
      </c>
      <c r="F105" s="21" cm="1">
        <f t="array" ref="F105">SUMPRODUCT(--('Pr 2023'!$B$5:$B$659=B105),('Pr 2023'!$F$5:$F$659))+SUMPRODUCT(--('Resultater 2024'!$B$3:$B$75=B105),('Resultater 2024'!$F$3:$F$75))</f>
        <v>0</v>
      </c>
      <c r="G105" s="21" cm="1">
        <f t="array" ref="G105">SUMPRODUCT(--('Pr 2023'!$B$5:$B$659=B105),('Pr 2023'!$G$5:$G$659))+SUMPRODUCT(--('Resultater 2024'!$B$3:$B$75=B105),('Resultater 2024'!$G$3:$G$75))</f>
        <v>1</v>
      </c>
    </row>
    <row r="106" spans="1:7" x14ac:dyDescent="0.3">
      <c r="A106" s="22">
        <f t="shared" si="1"/>
        <v>96</v>
      </c>
      <c r="B106" s="9" t="s">
        <v>603</v>
      </c>
      <c r="C106" s="9" t="s">
        <v>604</v>
      </c>
      <c r="D106" s="23" cm="1">
        <f t="array" ref="D106">SUMPRODUCT(--('Pr 2023'!$B$5:$B$659=B106),('Pr 2023'!$D$5:$D$659))+SUMPRODUCT(--('Resultater 2024'!$B$3:$B$75=B106),('Resultater 2024'!$D$3:$D$75))</f>
        <v>31</v>
      </c>
      <c r="E106" s="21" cm="1">
        <f t="array" ref="E106">SUMPRODUCT(--('Pr 2023'!$B$5:$B$659=B106),('Pr 2023'!$E$5:$E$659))+SUMPRODUCT(--('Resultater 2024'!$B$3:$B$75=B106),('Resultater 2024'!$E$3:$E$75))</f>
        <v>0</v>
      </c>
      <c r="F106" s="21" cm="1">
        <f t="array" ref="F106">SUMPRODUCT(--('Pr 2023'!$B$5:$B$659=B106),('Pr 2023'!$F$5:$F$659))+SUMPRODUCT(--('Resultater 2024'!$B$3:$B$75=B106),('Resultater 2024'!$F$3:$F$75))</f>
        <v>0</v>
      </c>
      <c r="G106" s="21" cm="1">
        <f t="array" ref="G106">SUMPRODUCT(--('Pr 2023'!$B$5:$B$659=B106),('Pr 2023'!$G$5:$G$659))+SUMPRODUCT(--('Resultater 2024'!$B$3:$B$75=B106),('Resultater 2024'!$G$3:$G$75))</f>
        <v>0</v>
      </c>
    </row>
    <row r="107" spans="1:7" x14ac:dyDescent="0.3">
      <c r="A107" s="22">
        <f t="shared" si="1"/>
        <v>103</v>
      </c>
      <c r="B107" s="9" t="s">
        <v>364</v>
      </c>
      <c r="C107" s="9" t="s">
        <v>29</v>
      </c>
      <c r="D107" s="23" cm="1">
        <f t="array" ref="D107">SUMPRODUCT(--('Pr 2023'!$B$5:$B$659=B107),('Pr 2023'!$D$5:$D$659))+SUMPRODUCT(--('Resultater 2024'!$B$3:$B$75=B107),('Resultater 2024'!$D$3:$D$75))</f>
        <v>30</v>
      </c>
      <c r="E107" s="21" cm="1">
        <f t="array" ref="E107">SUMPRODUCT(--('Pr 2023'!$B$5:$B$659=B107),('Pr 2023'!$E$5:$E$659))+SUMPRODUCT(--('Resultater 2024'!$B$3:$B$75=B107),('Resultater 2024'!$E$3:$E$75))</f>
        <v>0</v>
      </c>
      <c r="F107" s="21" cm="1">
        <f t="array" ref="F107">SUMPRODUCT(--('Pr 2023'!$B$5:$B$659=B107),('Pr 2023'!$F$5:$F$659))+SUMPRODUCT(--('Resultater 2024'!$B$3:$B$75=B107),('Resultater 2024'!$F$3:$F$75))</f>
        <v>1</v>
      </c>
      <c r="G107" s="21" cm="1">
        <f t="array" ref="G107">SUMPRODUCT(--('Pr 2023'!$B$5:$B$659=B107),('Pr 2023'!$G$5:$G$659))+SUMPRODUCT(--('Resultater 2024'!$B$3:$B$75=B107),('Resultater 2024'!$G$3:$G$75))</f>
        <v>0</v>
      </c>
    </row>
    <row r="108" spans="1:7" x14ac:dyDescent="0.3">
      <c r="A108" s="22">
        <f t="shared" si="1"/>
        <v>104</v>
      </c>
      <c r="B108" s="9" t="s">
        <v>63</v>
      </c>
      <c r="C108" s="9" t="s">
        <v>31</v>
      </c>
      <c r="D108" s="23" cm="1">
        <f t="array" ref="D108">SUMPRODUCT(--('Pr 2023'!$B$5:$B$659=B108),('Pr 2023'!$D$5:$D$659))+SUMPRODUCT(--('Resultater 2024'!$B$3:$B$75=B108),('Resultater 2024'!$D$3:$D$75))</f>
        <v>29</v>
      </c>
      <c r="E108" s="21" cm="1">
        <f t="array" ref="E108">SUMPRODUCT(--('Pr 2023'!$B$5:$B$659=B108),('Pr 2023'!$E$5:$E$659))+SUMPRODUCT(--('Resultater 2024'!$B$3:$B$75=B108),('Resultater 2024'!$E$3:$E$75))</f>
        <v>1</v>
      </c>
      <c r="F108" s="21" cm="1">
        <f t="array" ref="F108">SUMPRODUCT(--('Pr 2023'!$B$5:$B$659=B108),('Pr 2023'!$F$5:$F$659))+SUMPRODUCT(--('Resultater 2024'!$B$3:$B$75=B108),('Resultater 2024'!$F$3:$F$75))</f>
        <v>0</v>
      </c>
      <c r="G108" s="21" cm="1">
        <f t="array" ref="G108">SUMPRODUCT(--('Pr 2023'!$B$5:$B$659=B108),('Pr 2023'!$G$5:$G$659))+SUMPRODUCT(--('Resultater 2024'!$B$3:$B$75=B108),('Resultater 2024'!$G$3:$G$75))</f>
        <v>2</v>
      </c>
    </row>
    <row r="109" spans="1:7" x14ac:dyDescent="0.3">
      <c r="A109" s="22">
        <f t="shared" si="1"/>
        <v>104</v>
      </c>
      <c r="B109" s="10" t="s">
        <v>650</v>
      </c>
      <c r="C109" s="10" t="s">
        <v>29</v>
      </c>
      <c r="D109" s="23" cm="1">
        <f t="array" ref="D109">SUMPRODUCT(--('Pr 2023'!$B$5:$B$659=B109),('Pr 2023'!$D$5:$D$659))+SUMPRODUCT(--('Resultater 2024'!$B$3:$B$75=B109),('Resultater 2024'!$D$3:$D$75))</f>
        <v>29</v>
      </c>
      <c r="E109" s="21" cm="1">
        <f t="array" ref="E109">SUMPRODUCT(--('Pr 2023'!$B$5:$B$659=B109),('Pr 2023'!$E$5:$E$659))+SUMPRODUCT(--('Resultater 2024'!$B$3:$B$75=B109),('Resultater 2024'!$E$3:$E$75))</f>
        <v>0</v>
      </c>
      <c r="F109" s="21" cm="1">
        <f t="array" ref="F109">SUMPRODUCT(--('Pr 2023'!$B$5:$B$659=B109),('Pr 2023'!$F$5:$F$659))+SUMPRODUCT(--('Resultater 2024'!$B$3:$B$75=B109),('Resultater 2024'!$F$3:$F$75))</f>
        <v>1</v>
      </c>
      <c r="G109" s="21" cm="1">
        <f t="array" ref="G109">SUMPRODUCT(--('Pr 2023'!$B$5:$B$659=B109),('Pr 2023'!$G$5:$G$659))+SUMPRODUCT(--('Resultater 2024'!$B$3:$B$75=B109),('Resultater 2024'!$G$3:$G$75))</f>
        <v>1</v>
      </c>
    </row>
    <row r="110" spans="1:7" x14ac:dyDescent="0.3">
      <c r="A110" s="22">
        <f t="shared" si="1"/>
        <v>106</v>
      </c>
      <c r="B110" s="9" t="s">
        <v>393</v>
      </c>
      <c r="C110" s="9" t="s">
        <v>15</v>
      </c>
      <c r="D110" s="23" cm="1">
        <f t="array" ref="D110">SUMPRODUCT(--('Pr 2023'!$B$5:$B$659=B110),('Pr 2023'!$D$5:$D$659))+SUMPRODUCT(--('Resultater 2024'!$B$3:$B$75=B110),('Resultater 2024'!$D$3:$D$75))</f>
        <v>27</v>
      </c>
      <c r="E110" s="21" cm="1">
        <f t="array" ref="E110">SUMPRODUCT(--('Pr 2023'!$B$5:$B$659=B110),('Pr 2023'!$E$5:$E$659))+SUMPRODUCT(--('Resultater 2024'!$B$3:$B$75=B110),('Resultater 2024'!$E$3:$E$75))</f>
        <v>1</v>
      </c>
      <c r="F110" s="21" cm="1">
        <f t="array" ref="F110">SUMPRODUCT(--('Pr 2023'!$B$5:$B$659=B110),('Pr 2023'!$F$5:$F$659))+SUMPRODUCT(--('Resultater 2024'!$B$3:$B$75=B110),('Resultater 2024'!$F$3:$F$75))</f>
        <v>1</v>
      </c>
      <c r="G110" s="21" cm="1">
        <f t="array" ref="G110">SUMPRODUCT(--('Pr 2023'!$B$5:$B$659=B110),('Pr 2023'!$G$5:$G$659))+SUMPRODUCT(--('Resultater 2024'!$B$3:$B$75=B110),('Resultater 2024'!$G$3:$G$75))</f>
        <v>0</v>
      </c>
    </row>
    <row r="111" spans="1:7" x14ac:dyDescent="0.3">
      <c r="A111" s="22">
        <f t="shared" si="1"/>
        <v>106</v>
      </c>
      <c r="B111" s="9" t="s">
        <v>143</v>
      </c>
      <c r="C111" s="9" t="s">
        <v>417</v>
      </c>
      <c r="D111" s="23" cm="1">
        <f t="array" ref="D111">SUMPRODUCT(--('Pr 2023'!$B$5:$B$659=B111),('Pr 2023'!$D$5:$D$659))+SUMPRODUCT(--('Resultater 2024'!$B$3:$B$75=B111),('Resultater 2024'!$D$3:$D$75))</f>
        <v>27</v>
      </c>
      <c r="E111" s="21" cm="1">
        <f t="array" ref="E111">SUMPRODUCT(--('Pr 2023'!$B$5:$B$659=B111),('Pr 2023'!$E$5:$E$659))+SUMPRODUCT(--('Resultater 2024'!$B$3:$B$75=B111),('Resultater 2024'!$E$3:$E$75))</f>
        <v>1</v>
      </c>
      <c r="F111" s="21" cm="1">
        <f t="array" ref="F111">SUMPRODUCT(--('Pr 2023'!$B$5:$B$659=B111),('Pr 2023'!$F$5:$F$659))+SUMPRODUCT(--('Resultater 2024'!$B$3:$B$75=B111),('Resultater 2024'!$F$3:$F$75))</f>
        <v>0</v>
      </c>
      <c r="G111" s="21" cm="1">
        <f t="array" ref="G111">SUMPRODUCT(--('Pr 2023'!$B$5:$B$659=B111),('Pr 2023'!$G$5:$G$659))+SUMPRODUCT(--('Resultater 2024'!$B$3:$B$75=B111),('Resultater 2024'!$G$3:$G$75))</f>
        <v>1</v>
      </c>
    </row>
    <row r="112" spans="1:7" x14ac:dyDescent="0.3">
      <c r="A112" s="22">
        <f t="shared" si="1"/>
        <v>108</v>
      </c>
      <c r="B112" s="9" t="s">
        <v>66</v>
      </c>
      <c r="C112" s="9" t="s">
        <v>67</v>
      </c>
      <c r="D112" s="23" cm="1">
        <f t="array" ref="D112">SUMPRODUCT(--('Pr 2023'!$B$5:$B$659=B112),('Pr 2023'!$D$5:$D$659))+SUMPRODUCT(--('Resultater 2024'!$B$3:$B$75=B112),('Resultater 2024'!$D$3:$D$75))</f>
        <v>26</v>
      </c>
      <c r="E112" s="21" cm="1">
        <f t="array" ref="E112">SUMPRODUCT(--('Pr 2023'!$B$5:$B$659=B112),('Pr 2023'!$E$5:$E$659))+SUMPRODUCT(--('Resultater 2024'!$B$3:$B$75=B112),('Resultater 2024'!$E$3:$E$75))</f>
        <v>1</v>
      </c>
      <c r="F112" s="21" cm="1">
        <f t="array" ref="F112">SUMPRODUCT(--('Pr 2023'!$B$5:$B$659=B112),('Pr 2023'!$F$5:$F$659))+SUMPRODUCT(--('Resultater 2024'!$B$3:$B$75=B112),('Resultater 2024'!$F$3:$F$75))</f>
        <v>1</v>
      </c>
      <c r="G112" s="21" cm="1">
        <f t="array" ref="G112">SUMPRODUCT(--('Pr 2023'!$B$5:$B$659=B112),('Pr 2023'!$G$5:$G$659))+SUMPRODUCT(--('Resultater 2024'!$B$3:$B$75=B112),('Resultater 2024'!$G$3:$G$75))</f>
        <v>0</v>
      </c>
    </row>
    <row r="113" spans="1:7" x14ac:dyDescent="0.3">
      <c r="A113" s="22">
        <f t="shared" si="1"/>
        <v>108</v>
      </c>
      <c r="B113" s="9" t="s">
        <v>651</v>
      </c>
      <c r="C113" s="9" t="s">
        <v>320</v>
      </c>
      <c r="D113" s="23" cm="1">
        <f t="array" ref="D113">SUMPRODUCT(--('Pr 2023'!$B$5:$B$659=B113),('Pr 2023'!$D$5:$D$659))+SUMPRODUCT(--('Resultater 2024'!$B$3:$B$75=B113),('Resultater 2024'!$D$3:$D$75))</f>
        <v>26</v>
      </c>
      <c r="E113" s="21" cm="1">
        <f t="array" ref="E113">SUMPRODUCT(--('Pr 2023'!$B$5:$B$659=B113),('Pr 2023'!$E$5:$E$659))+SUMPRODUCT(--('Resultater 2024'!$B$3:$B$75=B113),('Resultater 2024'!$E$3:$E$75))</f>
        <v>1</v>
      </c>
      <c r="F113" s="21" cm="1">
        <f t="array" ref="F113">SUMPRODUCT(--('Pr 2023'!$B$5:$B$659=B113),('Pr 2023'!$F$5:$F$659))+SUMPRODUCT(--('Resultater 2024'!$B$3:$B$75=B113),('Resultater 2024'!$F$3:$F$75))</f>
        <v>0</v>
      </c>
      <c r="G113" s="21" cm="1">
        <f t="array" ref="G113">SUMPRODUCT(--('Pr 2023'!$B$5:$B$659=B113),('Pr 2023'!$G$5:$G$659))+SUMPRODUCT(--('Resultater 2024'!$B$3:$B$75=B113),('Resultater 2024'!$G$3:$G$75))</f>
        <v>1</v>
      </c>
    </row>
    <row r="114" spans="1:7" x14ac:dyDescent="0.3">
      <c r="A114" s="22">
        <f t="shared" si="1"/>
        <v>110</v>
      </c>
      <c r="B114" s="10" t="s">
        <v>334</v>
      </c>
      <c r="C114" s="10" t="s">
        <v>15</v>
      </c>
      <c r="D114" s="23" cm="1">
        <f t="array" ref="D114">SUMPRODUCT(--('Pr 2023'!$B$5:$B$659=B114),('Pr 2023'!$D$5:$D$659))+SUMPRODUCT(--('Resultater 2024'!$B$3:$B$75=B114),('Resultater 2024'!$D$3:$D$75))</f>
        <v>24</v>
      </c>
      <c r="E114" s="21" cm="1">
        <f t="array" ref="E114">SUMPRODUCT(--('Pr 2023'!$B$5:$B$659=B114),('Pr 2023'!$E$5:$E$659))+SUMPRODUCT(--('Resultater 2024'!$B$3:$B$75=B114),('Resultater 2024'!$E$3:$E$75))</f>
        <v>0</v>
      </c>
      <c r="F114" s="21" cm="1">
        <f t="array" ref="F114">SUMPRODUCT(--('Pr 2023'!$B$5:$B$659=B114),('Pr 2023'!$F$5:$F$659))+SUMPRODUCT(--('Resultater 2024'!$B$3:$B$75=B114),('Resultater 2024'!$F$3:$F$75))</f>
        <v>1</v>
      </c>
      <c r="G114" s="21" cm="1">
        <f t="array" ref="G114">SUMPRODUCT(--('Pr 2023'!$B$5:$B$659=B114),('Pr 2023'!$G$5:$G$659))+SUMPRODUCT(--('Resultater 2024'!$B$3:$B$75=B114),('Resultater 2024'!$G$3:$G$75))</f>
        <v>1</v>
      </c>
    </row>
    <row r="115" spans="1:7" x14ac:dyDescent="0.3">
      <c r="A115" s="22">
        <f t="shared" si="1"/>
        <v>110</v>
      </c>
      <c r="B115" s="9" t="s">
        <v>341</v>
      </c>
      <c r="C115" s="10" t="s">
        <v>51</v>
      </c>
      <c r="D115" s="23" cm="1">
        <f t="array" ref="D115">SUMPRODUCT(--('Pr 2023'!$B$5:$B$659=B115),('Pr 2023'!$D$5:$D$659))+SUMPRODUCT(--('Resultater 2024'!$B$3:$B$75=B115),('Resultater 2024'!$D$3:$D$75))</f>
        <v>24</v>
      </c>
      <c r="E115" s="21" cm="1">
        <f t="array" ref="E115">SUMPRODUCT(--('Pr 2023'!$B$5:$B$659=B115),('Pr 2023'!$E$5:$E$659))+SUMPRODUCT(--('Resultater 2024'!$B$3:$B$75=B115),('Resultater 2024'!$E$3:$E$75))</f>
        <v>0</v>
      </c>
      <c r="F115" s="21" cm="1">
        <f t="array" ref="F115">SUMPRODUCT(--('Pr 2023'!$B$5:$B$659=B115),('Pr 2023'!$F$5:$F$659))+SUMPRODUCT(--('Resultater 2024'!$B$3:$B$75=B115),('Resultater 2024'!$F$3:$F$75))</f>
        <v>1</v>
      </c>
      <c r="G115" s="21" cm="1">
        <f t="array" ref="G115">SUMPRODUCT(--('Pr 2023'!$B$5:$B$659=B115),('Pr 2023'!$G$5:$G$659))+SUMPRODUCT(--('Resultater 2024'!$B$3:$B$75=B115),('Resultater 2024'!$G$3:$G$75))</f>
        <v>0</v>
      </c>
    </row>
    <row r="116" spans="1:7" x14ac:dyDescent="0.3">
      <c r="A116" s="22">
        <f t="shared" si="1"/>
        <v>110</v>
      </c>
      <c r="B116" s="9" t="s">
        <v>353</v>
      </c>
      <c r="C116" s="10" t="s">
        <v>406</v>
      </c>
      <c r="D116" s="23" cm="1">
        <f t="array" ref="D116">SUMPRODUCT(--('Pr 2023'!$B$5:$B$659=B116),('Pr 2023'!$D$5:$D$659))+SUMPRODUCT(--('Resultater 2024'!$B$3:$B$75=B116),('Resultater 2024'!$D$3:$D$75))</f>
        <v>24</v>
      </c>
      <c r="E116" s="21" cm="1">
        <f t="array" ref="E116">SUMPRODUCT(--('Pr 2023'!$B$5:$B$659=B116),('Pr 2023'!$E$5:$E$659))+SUMPRODUCT(--('Resultater 2024'!$B$3:$B$75=B116),('Resultater 2024'!$E$3:$E$75))</f>
        <v>0</v>
      </c>
      <c r="F116" s="21" cm="1">
        <f t="array" ref="F116">SUMPRODUCT(--('Pr 2023'!$B$5:$B$659=B116),('Pr 2023'!$F$5:$F$659))+SUMPRODUCT(--('Resultater 2024'!$B$3:$B$75=B116),('Resultater 2024'!$F$3:$F$75))</f>
        <v>0</v>
      </c>
      <c r="G116" s="21" cm="1">
        <f t="array" ref="G116">SUMPRODUCT(--('Pr 2023'!$B$5:$B$659=B116),('Pr 2023'!$G$5:$G$659))+SUMPRODUCT(--('Resultater 2024'!$B$3:$B$75=B116),('Resultater 2024'!$G$3:$G$75))</f>
        <v>0</v>
      </c>
    </row>
    <row r="117" spans="1:7" x14ac:dyDescent="0.3">
      <c r="A117" s="22">
        <f t="shared" si="1"/>
        <v>110</v>
      </c>
      <c r="B117" s="9" t="s">
        <v>234</v>
      </c>
      <c r="C117" s="9" t="s">
        <v>570</v>
      </c>
      <c r="D117" s="23" cm="1">
        <f t="array" ref="D117">SUMPRODUCT(--('Pr 2023'!$B$5:$B$659=B117),('Pr 2023'!$D$5:$D$659))+SUMPRODUCT(--('Resultater 2024'!$B$3:$B$75=B117),('Resultater 2024'!$D$3:$D$75))</f>
        <v>24</v>
      </c>
      <c r="E117" s="21" cm="1">
        <f t="array" ref="E117">SUMPRODUCT(--('Pr 2023'!$B$5:$B$659=B117),('Pr 2023'!$E$5:$E$659))+SUMPRODUCT(--('Resultater 2024'!$B$3:$B$75=B117),('Resultater 2024'!$E$3:$E$75))</f>
        <v>0</v>
      </c>
      <c r="F117" s="21" cm="1">
        <f t="array" ref="F117">SUMPRODUCT(--('Pr 2023'!$B$5:$B$659=B117),('Pr 2023'!$F$5:$F$659))+SUMPRODUCT(--('Resultater 2024'!$B$3:$B$75=B117),('Resultater 2024'!$F$3:$F$75))</f>
        <v>0</v>
      </c>
      <c r="G117" s="21" cm="1">
        <f t="array" ref="G117">SUMPRODUCT(--('Pr 2023'!$B$5:$B$659=B117),('Pr 2023'!$G$5:$G$659))+SUMPRODUCT(--('Resultater 2024'!$B$3:$B$75=B117),('Resultater 2024'!$G$3:$G$75))</f>
        <v>0</v>
      </c>
    </row>
    <row r="118" spans="1:7" x14ac:dyDescent="0.3">
      <c r="A118" s="22">
        <f t="shared" si="1"/>
        <v>110</v>
      </c>
      <c r="B118" s="10" t="s">
        <v>368</v>
      </c>
      <c r="C118" s="10" t="s">
        <v>188</v>
      </c>
      <c r="D118" s="23" cm="1">
        <f t="array" ref="D118">SUMPRODUCT(--('Pr 2023'!$B$5:$B$659=B118),('Pr 2023'!$D$5:$D$659))+SUMPRODUCT(--('Resultater 2024'!$B$3:$B$75=B118),('Resultater 2024'!$D$3:$D$75))</f>
        <v>24</v>
      </c>
      <c r="E118" s="21" cm="1">
        <f t="array" ref="E118">SUMPRODUCT(--('Pr 2023'!$B$5:$B$659=B118),('Pr 2023'!$E$5:$E$659))+SUMPRODUCT(--('Resultater 2024'!$B$3:$B$75=B118),('Resultater 2024'!$E$3:$E$75))</f>
        <v>0</v>
      </c>
      <c r="F118" s="21" cm="1">
        <f t="array" ref="F118">SUMPRODUCT(--('Pr 2023'!$B$5:$B$659=B118),('Pr 2023'!$F$5:$F$659))+SUMPRODUCT(--('Resultater 2024'!$B$3:$B$75=B118),('Resultater 2024'!$F$3:$F$75))</f>
        <v>0</v>
      </c>
      <c r="G118" s="21" cm="1">
        <f t="array" ref="G118">SUMPRODUCT(--('Pr 2023'!$B$5:$B$659=B118),('Pr 2023'!$G$5:$G$659))+SUMPRODUCT(--('Resultater 2024'!$B$3:$B$75=B118),('Resultater 2024'!$G$3:$G$75))</f>
        <v>0</v>
      </c>
    </row>
    <row r="119" spans="1:7" x14ac:dyDescent="0.3">
      <c r="A119" s="22">
        <f t="shared" si="1"/>
        <v>110</v>
      </c>
      <c r="B119" s="10" t="s">
        <v>413</v>
      </c>
      <c r="C119" s="10" t="s">
        <v>414</v>
      </c>
      <c r="D119" s="23" cm="1">
        <f t="array" ref="D119">SUMPRODUCT(--('Pr 2023'!$B$5:$B$659=B119),('Pr 2023'!$D$5:$D$659))+SUMPRODUCT(--('Resultater 2024'!$B$3:$B$75=B119),('Resultater 2024'!$D$3:$D$75))</f>
        <v>24</v>
      </c>
      <c r="E119" s="21" cm="1">
        <f t="array" ref="E119">SUMPRODUCT(--('Pr 2023'!$B$5:$B$659=B119),('Pr 2023'!$E$5:$E$659))+SUMPRODUCT(--('Resultater 2024'!$B$3:$B$75=B119),('Resultater 2024'!$E$3:$E$75))</f>
        <v>0</v>
      </c>
      <c r="F119" s="21" cm="1">
        <f t="array" ref="F119">SUMPRODUCT(--('Pr 2023'!$B$5:$B$659=B119),('Pr 2023'!$F$5:$F$659))+SUMPRODUCT(--('Resultater 2024'!$B$3:$B$75=B119),('Resultater 2024'!$F$3:$F$75))</f>
        <v>0</v>
      </c>
      <c r="G119" s="21" cm="1">
        <f t="array" ref="G119">SUMPRODUCT(--('Pr 2023'!$B$5:$B$659=B119),('Pr 2023'!$G$5:$G$659))+SUMPRODUCT(--('Resultater 2024'!$B$3:$B$75=B119),('Resultater 2024'!$G$3:$G$75))</f>
        <v>0</v>
      </c>
    </row>
    <row r="120" spans="1:7" x14ac:dyDescent="0.3">
      <c r="A120" s="22">
        <f t="shared" si="1"/>
        <v>110</v>
      </c>
      <c r="B120" s="10" t="s">
        <v>527</v>
      </c>
      <c r="C120" s="10" t="s">
        <v>528</v>
      </c>
      <c r="D120" s="23" cm="1">
        <f t="array" ref="D120">SUMPRODUCT(--('Pr 2023'!$B$5:$B$659=B120),('Pr 2023'!$D$5:$D$659))+SUMPRODUCT(--('Resultater 2024'!$B$3:$B$75=B120),('Resultater 2024'!$D$3:$D$75))</f>
        <v>24</v>
      </c>
      <c r="E120" s="21" cm="1">
        <f t="array" ref="E120">SUMPRODUCT(--('Pr 2023'!$B$5:$B$659=B120),('Pr 2023'!$E$5:$E$659))+SUMPRODUCT(--('Resultater 2024'!$B$3:$B$75=B120),('Resultater 2024'!$E$3:$E$75))</f>
        <v>0</v>
      </c>
      <c r="F120" s="21" cm="1">
        <f t="array" ref="F120">SUMPRODUCT(--('Pr 2023'!$B$5:$B$659=B120),('Pr 2023'!$F$5:$F$659))+SUMPRODUCT(--('Resultater 2024'!$B$3:$B$75=B120),('Resultater 2024'!$F$3:$F$75))</f>
        <v>0</v>
      </c>
      <c r="G120" s="21" cm="1">
        <f t="array" ref="G120">SUMPRODUCT(--('Pr 2023'!$B$5:$B$659=B120),('Pr 2023'!$G$5:$G$659))+SUMPRODUCT(--('Resultater 2024'!$B$3:$B$75=B120),('Resultater 2024'!$G$3:$G$75))</f>
        <v>0</v>
      </c>
    </row>
    <row r="121" spans="1:7" x14ac:dyDescent="0.3">
      <c r="A121" s="22">
        <f t="shared" si="1"/>
        <v>117</v>
      </c>
      <c r="B121" s="9" t="s">
        <v>429</v>
      </c>
      <c r="C121" s="9" t="s">
        <v>555</v>
      </c>
      <c r="D121" s="23" cm="1">
        <f t="array" ref="D121">SUMPRODUCT(--('Pr 2023'!$B$5:$B$659=B121),('Pr 2023'!$D$5:$D$659))+SUMPRODUCT(--('Resultater 2024'!$B$3:$B$75=B121),('Resultater 2024'!$D$3:$D$75))</f>
        <v>23</v>
      </c>
      <c r="E121" s="21" cm="1">
        <f t="array" ref="E121">SUMPRODUCT(--('Pr 2023'!$B$5:$B$659=B121),('Pr 2023'!$E$5:$E$659))+SUMPRODUCT(--('Resultater 2024'!$B$3:$B$75=B121),('Resultater 2024'!$E$3:$E$75))</f>
        <v>0</v>
      </c>
      <c r="F121" s="21" cm="1">
        <f t="array" ref="F121">SUMPRODUCT(--('Pr 2023'!$B$5:$B$659=B121),('Pr 2023'!$F$5:$F$659))+SUMPRODUCT(--('Resultater 2024'!$B$3:$B$75=B121),('Resultater 2024'!$F$3:$F$75))</f>
        <v>0</v>
      </c>
      <c r="G121" s="21" cm="1">
        <f t="array" ref="G121">SUMPRODUCT(--('Pr 2023'!$B$5:$B$659=B121),('Pr 2023'!$G$5:$G$659))+SUMPRODUCT(--('Resultater 2024'!$B$3:$B$75=B121),('Resultater 2024'!$G$3:$G$75))</f>
        <v>1</v>
      </c>
    </row>
    <row r="122" spans="1:7" x14ac:dyDescent="0.3">
      <c r="A122" s="22">
        <f t="shared" si="1"/>
        <v>117</v>
      </c>
      <c r="B122" s="9" t="s">
        <v>636</v>
      </c>
      <c r="C122" s="9" t="s">
        <v>328</v>
      </c>
      <c r="D122" s="23" cm="1">
        <f t="array" ref="D122">SUMPRODUCT(--('Pr 2023'!$B$5:$B$659=B122),('Pr 2023'!$D$5:$D$659))+SUMPRODUCT(--('Resultater 2024'!$B$3:$B$75=B122),('Resultater 2024'!$D$3:$D$75))</f>
        <v>23</v>
      </c>
      <c r="E122" s="21" cm="1">
        <f t="array" ref="E122">SUMPRODUCT(--('Pr 2023'!$B$5:$B$659=B122),('Pr 2023'!$E$5:$E$659))+SUMPRODUCT(--('Resultater 2024'!$B$3:$B$75=B122),('Resultater 2024'!$E$3:$E$75))</f>
        <v>0</v>
      </c>
      <c r="F122" s="21" cm="1">
        <f t="array" ref="F122">SUMPRODUCT(--('Pr 2023'!$B$5:$B$659=B122),('Pr 2023'!$F$5:$F$659))+SUMPRODUCT(--('Resultater 2024'!$B$3:$B$75=B122),('Resultater 2024'!$F$3:$F$75))</f>
        <v>0</v>
      </c>
      <c r="G122" s="21" cm="1">
        <f t="array" ref="G122">SUMPRODUCT(--('Pr 2023'!$B$5:$B$659=B122),('Pr 2023'!$G$5:$G$659))+SUMPRODUCT(--('Resultater 2024'!$B$3:$B$75=B122),('Resultater 2024'!$G$3:$G$75))</f>
        <v>0</v>
      </c>
    </row>
    <row r="123" spans="1:7" x14ac:dyDescent="0.3">
      <c r="A123" s="22">
        <f t="shared" si="1"/>
        <v>119</v>
      </c>
      <c r="B123" s="10" t="s">
        <v>415</v>
      </c>
      <c r="C123" s="10" t="s">
        <v>320</v>
      </c>
      <c r="D123" s="23" cm="1">
        <f t="array" ref="D123">SUMPRODUCT(--('Pr 2023'!$B$5:$B$659=B123),('Pr 2023'!$D$5:$D$659))+SUMPRODUCT(--('Resultater 2024'!$B$3:$B$75=B123),('Resultater 2024'!$D$3:$D$75))</f>
        <v>22</v>
      </c>
      <c r="E123" s="21" cm="1">
        <f t="array" ref="E123">SUMPRODUCT(--('Pr 2023'!$B$5:$B$659=B123),('Pr 2023'!$E$5:$E$659))+SUMPRODUCT(--('Resultater 2024'!$B$3:$B$75=B123),('Resultater 2024'!$E$3:$E$75))</f>
        <v>0</v>
      </c>
      <c r="F123" s="21" cm="1">
        <f t="array" ref="F123">SUMPRODUCT(--('Pr 2023'!$B$5:$B$659=B123),('Pr 2023'!$F$5:$F$659))+SUMPRODUCT(--('Resultater 2024'!$B$3:$B$75=B123),('Resultater 2024'!$F$3:$F$75))</f>
        <v>0</v>
      </c>
      <c r="G123" s="21" cm="1">
        <f t="array" ref="G123">SUMPRODUCT(--('Pr 2023'!$B$5:$B$659=B123),('Pr 2023'!$G$5:$G$659))+SUMPRODUCT(--('Resultater 2024'!$B$3:$B$75=B123),('Resultater 2024'!$G$3:$G$75))</f>
        <v>0</v>
      </c>
    </row>
    <row r="124" spans="1:7" x14ac:dyDescent="0.3">
      <c r="A124" s="22">
        <f t="shared" si="1"/>
        <v>120</v>
      </c>
      <c r="B124" s="9" t="s">
        <v>292</v>
      </c>
      <c r="C124" s="9" t="s">
        <v>563</v>
      </c>
      <c r="D124" s="23" cm="1">
        <f t="array" ref="D124">SUMPRODUCT(--('Pr 2023'!$B$5:$B$659=B124),('Pr 2023'!$D$5:$D$659))+SUMPRODUCT(--('Resultater 2024'!$B$3:$B$75=B124),('Resultater 2024'!$D$3:$D$75))</f>
        <v>21</v>
      </c>
      <c r="E124" s="21" cm="1">
        <f t="array" ref="E124">SUMPRODUCT(--('Pr 2023'!$B$5:$B$659=B124),('Pr 2023'!$E$5:$E$659))+SUMPRODUCT(--('Resultater 2024'!$B$3:$B$75=B124),('Resultater 2024'!$E$3:$E$75))</f>
        <v>1</v>
      </c>
      <c r="F124" s="21" cm="1">
        <f t="array" ref="F124">SUMPRODUCT(--('Pr 2023'!$B$5:$B$659=B124),('Pr 2023'!$F$5:$F$659))+SUMPRODUCT(--('Resultater 2024'!$B$3:$B$75=B124),('Resultater 2024'!$F$3:$F$75))</f>
        <v>0</v>
      </c>
      <c r="G124" s="21" cm="1">
        <f t="array" ref="G124">SUMPRODUCT(--('Pr 2023'!$B$5:$B$659=B124),('Pr 2023'!$G$5:$G$659))+SUMPRODUCT(--('Resultater 2024'!$B$3:$B$75=B124),('Resultater 2024'!$G$3:$G$75))</f>
        <v>0</v>
      </c>
    </row>
    <row r="125" spans="1:7" x14ac:dyDescent="0.3">
      <c r="A125" s="22">
        <f t="shared" si="1"/>
        <v>120</v>
      </c>
      <c r="B125" s="10" t="s">
        <v>590</v>
      </c>
      <c r="C125" s="10" t="s">
        <v>410</v>
      </c>
      <c r="D125" s="23" cm="1">
        <f t="array" ref="D125">SUMPRODUCT(--('Pr 2023'!$B$5:$B$659=B125),('Pr 2023'!$D$5:$D$659))+SUMPRODUCT(--('Resultater 2024'!$B$3:$B$75=B125),('Resultater 2024'!$D$3:$D$75))</f>
        <v>21</v>
      </c>
      <c r="E125" s="21" cm="1">
        <f t="array" ref="E125">SUMPRODUCT(--('Pr 2023'!$B$5:$B$659=B125),('Pr 2023'!$E$5:$E$659))+SUMPRODUCT(--('Resultater 2024'!$B$3:$B$75=B125),('Resultater 2024'!$E$3:$E$75))</f>
        <v>0</v>
      </c>
      <c r="F125" s="21" cm="1">
        <f t="array" ref="F125">SUMPRODUCT(--('Pr 2023'!$B$5:$B$659=B125),('Pr 2023'!$F$5:$F$659))+SUMPRODUCT(--('Resultater 2024'!$B$3:$B$75=B125),('Resultater 2024'!$F$3:$F$75))</f>
        <v>1</v>
      </c>
      <c r="G125" s="21" cm="1">
        <f t="array" ref="G125">SUMPRODUCT(--('Pr 2023'!$B$5:$B$659=B125),('Pr 2023'!$G$5:$G$659))+SUMPRODUCT(--('Resultater 2024'!$B$3:$B$75=B125),('Resultater 2024'!$G$3:$G$75))</f>
        <v>0</v>
      </c>
    </row>
    <row r="126" spans="1:7" x14ac:dyDescent="0.3">
      <c r="A126" s="22">
        <f t="shared" si="1"/>
        <v>120</v>
      </c>
      <c r="B126" s="10" t="s">
        <v>361</v>
      </c>
      <c r="C126" s="11" t="s">
        <v>29</v>
      </c>
      <c r="D126" s="23" cm="1">
        <f t="array" ref="D126">SUMPRODUCT(--('Pr 2023'!$B$5:$B$659=B126),('Pr 2023'!$D$5:$D$659))+SUMPRODUCT(--('Resultater 2024'!$B$3:$B$75=B126),('Resultater 2024'!$D$3:$D$75))</f>
        <v>21</v>
      </c>
      <c r="E126" s="21" cm="1">
        <f t="array" ref="E126">SUMPRODUCT(--('Pr 2023'!$B$5:$B$659=B126),('Pr 2023'!$E$5:$E$659))+SUMPRODUCT(--('Resultater 2024'!$B$3:$B$75=B126),('Resultater 2024'!$E$3:$E$75))</f>
        <v>0</v>
      </c>
      <c r="F126" s="21" cm="1">
        <f t="array" ref="F126">SUMPRODUCT(--('Pr 2023'!$B$5:$B$659=B126),('Pr 2023'!$F$5:$F$659))+SUMPRODUCT(--('Resultater 2024'!$B$3:$B$75=B126),('Resultater 2024'!$F$3:$F$75))</f>
        <v>0</v>
      </c>
      <c r="G126" s="21" cm="1">
        <f t="array" ref="G126">SUMPRODUCT(--('Pr 2023'!$B$5:$B$659=B126),('Pr 2023'!$G$5:$G$659))+SUMPRODUCT(--('Resultater 2024'!$B$3:$B$75=B126),('Resultater 2024'!$G$3:$G$75))</f>
        <v>1</v>
      </c>
    </row>
    <row r="127" spans="1:7" x14ac:dyDescent="0.3">
      <c r="A127" s="22">
        <f t="shared" si="1"/>
        <v>120</v>
      </c>
      <c r="B127" s="9" t="s">
        <v>74</v>
      </c>
      <c r="C127" s="9" t="s">
        <v>75</v>
      </c>
      <c r="D127" s="23" cm="1">
        <f t="array" ref="D127">SUMPRODUCT(--('Pr 2023'!$B$5:$B$659=B127),('Pr 2023'!$D$5:$D$659))+SUMPRODUCT(--('Resultater 2024'!$B$3:$B$75=B127),('Resultater 2024'!$D$3:$D$75))</f>
        <v>21</v>
      </c>
      <c r="E127" s="21" cm="1">
        <f t="array" ref="E127">SUMPRODUCT(--('Pr 2023'!$B$5:$B$659=B127),('Pr 2023'!$E$5:$E$659))+SUMPRODUCT(--('Resultater 2024'!$B$3:$B$75=B127),('Resultater 2024'!$E$3:$E$75))</f>
        <v>0</v>
      </c>
      <c r="F127" s="21" cm="1">
        <f t="array" ref="F127">SUMPRODUCT(--('Pr 2023'!$B$5:$B$659=B127),('Pr 2023'!$F$5:$F$659))+SUMPRODUCT(--('Resultater 2024'!$B$3:$B$75=B127),('Resultater 2024'!$F$3:$F$75))</f>
        <v>0</v>
      </c>
      <c r="G127" s="21" cm="1">
        <f t="array" ref="G127">SUMPRODUCT(--('Pr 2023'!$B$5:$B$659=B127),('Pr 2023'!$G$5:$G$659))+SUMPRODUCT(--('Resultater 2024'!$B$3:$B$75=B127),('Resultater 2024'!$G$3:$G$75))</f>
        <v>1</v>
      </c>
    </row>
    <row r="128" spans="1:7" x14ac:dyDescent="0.3">
      <c r="A128" s="22">
        <f t="shared" si="1"/>
        <v>120</v>
      </c>
      <c r="B128" s="9" t="s">
        <v>401</v>
      </c>
      <c r="C128" s="9" t="s">
        <v>247</v>
      </c>
      <c r="D128" s="23" cm="1">
        <f t="array" ref="D128">SUMPRODUCT(--('Pr 2023'!$B$5:$B$659=B128),('Pr 2023'!$D$5:$D$659))+SUMPRODUCT(--('Resultater 2024'!$B$3:$B$75=B128),('Resultater 2024'!$D$3:$D$75))</f>
        <v>21</v>
      </c>
      <c r="E128" s="21" cm="1">
        <f t="array" ref="E128">SUMPRODUCT(--('Pr 2023'!$B$5:$B$659=B128),('Pr 2023'!$E$5:$E$659))+SUMPRODUCT(--('Resultater 2024'!$B$3:$B$75=B128),('Resultater 2024'!$E$3:$E$75))</f>
        <v>0</v>
      </c>
      <c r="F128" s="21" cm="1">
        <f t="array" ref="F128">SUMPRODUCT(--('Pr 2023'!$B$5:$B$659=B128),('Pr 2023'!$F$5:$F$659))+SUMPRODUCT(--('Resultater 2024'!$B$3:$B$75=B128),('Resultater 2024'!$F$3:$F$75))</f>
        <v>0</v>
      </c>
      <c r="G128" s="21" cm="1">
        <f t="array" ref="G128">SUMPRODUCT(--('Pr 2023'!$B$5:$B$659=B128),('Pr 2023'!$G$5:$G$659))+SUMPRODUCT(--('Resultater 2024'!$B$3:$B$75=B128),('Resultater 2024'!$G$3:$G$75))</f>
        <v>1</v>
      </c>
    </row>
    <row r="129" spans="1:7" x14ac:dyDescent="0.3">
      <c r="A129" s="22">
        <f t="shared" si="1"/>
        <v>120</v>
      </c>
      <c r="B129" s="9" t="s">
        <v>395</v>
      </c>
      <c r="C129" s="9" t="s">
        <v>396</v>
      </c>
      <c r="D129" s="23" cm="1">
        <f t="array" ref="D129">SUMPRODUCT(--('Pr 2023'!$B$5:$B$659=B129),('Pr 2023'!$D$5:$D$659))+SUMPRODUCT(--('Resultater 2024'!$B$3:$B$75=B129),('Resultater 2024'!$D$3:$D$75))</f>
        <v>21</v>
      </c>
      <c r="E129" s="21" cm="1">
        <f t="array" ref="E129">SUMPRODUCT(--('Pr 2023'!$B$5:$B$659=B129),('Pr 2023'!$E$5:$E$659))+SUMPRODUCT(--('Resultater 2024'!$B$3:$B$75=B129),('Resultater 2024'!$E$3:$E$75))</f>
        <v>0</v>
      </c>
      <c r="F129" s="21" cm="1">
        <f t="array" ref="F129">SUMPRODUCT(--('Pr 2023'!$B$5:$B$659=B129),('Pr 2023'!$F$5:$F$659))+SUMPRODUCT(--('Resultater 2024'!$B$3:$B$75=B129),('Resultater 2024'!$F$3:$F$75))</f>
        <v>0</v>
      </c>
      <c r="G129" s="21" cm="1">
        <f t="array" ref="G129">SUMPRODUCT(--('Pr 2023'!$B$5:$B$659=B129),('Pr 2023'!$G$5:$G$659))+SUMPRODUCT(--('Resultater 2024'!$B$3:$B$75=B129),('Resultater 2024'!$G$3:$G$75))</f>
        <v>0</v>
      </c>
    </row>
    <row r="130" spans="1:7" x14ac:dyDescent="0.3">
      <c r="A130" s="22">
        <f t="shared" si="1"/>
        <v>126</v>
      </c>
      <c r="B130" s="9" t="s">
        <v>76</v>
      </c>
      <c r="C130" s="9" t="s">
        <v>67</v>
      </c>
      <c r="D130" s="23" cm="1">
        <f t="array" ref="D130">SUMPRODUCT(--('Pr 2023'!$B$5:$B$659=B130),('Pr 2023'!$D$5:$D$659))+SUMPRODUCT(--('Resultater 2024'!$B$3:$B$75=B130),('Resultater 2024'!$D$3:$D$75))</f>
        <v>20</v>
      </c>
      <c r="E130" s="21" cm="1">
        <f t="array" ref="E130">SUMPRODUCT(--('Pr 2023'!$B$5:$B$659=B130),('Pr 2023'!$E$5:$E$659))+SUMPRODUCT(--('Resultater 2024'!$B$3:$B$75=B130),('Resultater 2024'!$E$3:$E$75))</f>
        <v>0</v>
      </c>
      <c r="F130" s="21" cm="1">
        <f t="array" ref="F130">SUMPRODUCT(--('Pr 2023'!$B$5:$B$659=B130),('Pr 2023'!$F$5:$F$659))+SUMPRODUCT(--('Resultater 2024'!$B$3:$B$75=B130),('Resultater 2024'!$F$3:$F$75))</f>
        <v>1</v>
      </c>
      <c r="G130" s="21" cm="1">
        <f t="array" ref="G130">SUMPRODUCT(--('Pr 2023'!$B$5:$B$659=B130),('Pr 2023'!$G$5:$G$659))+SUMPRODUCT(--('Resultater 2024'!$B$3:$B$75=B130),('Resultater 2024'!$G$3:$G$75))</f>
        <v>0</v>
      </c>
    </row>
    <row r="131" spans="1:7" x14ac:dyDescent="0.3">
      <c r="A131" s="22">
        <f t="shared" si="1"/>
        <v>126</v>
      </c>
      <c r="B131" s="9" t="s">
        <v>77</v>
      </c>
      <c r="C131" s="9" t="s">
        <v>78</v>
      </c>
      <c r="D131" s="23" cm="1">
        <f t="array" ref="D131">SUMPRODUCT(--('Pr 2023'!$B$5:$B$659=B131),('Pr 2023'!$D$5:$D$659))+SUMPRODUCT(--('Resultater 2024'!$B$3:$B$75=B131),('Resultater 2024'!$D$3:$D$75))</f>
        <v>20</v>
      </c>
      <c r="E131" s="21" cm="1">
        <f t="array" ref="E131">SUMPRODUCT(--('Pr 2023'!$B$5:$B$659=B131),('Pr 2023'!$E$5:$E$659))+SUMPRODUCT(--('Resultater 2024'!$B$3:$B$75=B131),('Resultater 2024'!$E$3:$E$75))</f>
        <v>0</v>
      </c>
      <c r="F131" s="21" cm="1">
        <f t="array" ref="F131">SUMPRODUCT(--('Pr 2023'!$B$5:$B$659=B131),('Pr 2023'!$F$5:$F$659))+SUMPRODUCT(--('Resultater 2024'!$B$3:$B$75=B131),('Resultater 2024'!$F$3:$F$75))</f>
        <v>1</v>
      </c>
      <c r="G131" s="21" cm="1">
        <f t="array" ref="G131">SUMPRODUCT(--('Pr 2023'!$B$5:$B$659=B131),('Pr 2023'!$G$5:$G$659))+SUMPRODUCT(--('Resultater 2024'!$B$3:$B$75=B131),('Resultater 2024'!$G$3:$G$75))</f>
        <v>0</v>
      </c>
    </row>
    <row r="132" spans="1:7" x14ac:dyDescent="0.3">
      <c r="A132" s="22">
        <f t="shared" si="1"/>
        <v>126</v>
      </c>
      <c r="B132" s="9" t="s">
        <v>147</v>
      </c>
      <c r="C132" s="9" t="s">
        <v>148</v>
      </c>
      <c r="D132" s="23" cm="1">
        <f t="array" ref="D132">SUMPRODUCT(--('Pr 2023'!$B$5:$B$659=B132),('Pr 2023'!$D$5:$D$659))+SUMPRODUCT(--('Resultater 2024'!$B$3:$B$75=B132),('Resultater 2024'!$D$3:$D$75))</f>
        <v>20</v>
      </c>
      <c r="E132" s="21" cm="1">
        <f t="array" ref="E132">SUMPRODUCT(--('Pr 2023'!$B$5:$B$659=B132),('Pr 2023'!$E$5:$E$659))+SUMPRODUCT(--('Resultater 2024'!$B$3:$B$75=B132),('Resultater 2024'!$E$3:$E$75))</f>
        <v>0</v>
      </c>
      <c r="F132" s="21" cm="1">
        <f t="array" ref="F132">SUMPRODUCT(--('Pr 2023'!$B$5:$B$659=B132),('Pr 2023'!$F$5:$F$659))+SUMPRODUCT(--('Resultater 2024'!$B$3:$B$75=B132),('Resultater 2024'!$F$3:$F$75))</f>
        <v>0</v>
      </c>
      <c r="G132" s="21" cm="1">
        <f t="array" ref="G132">SUMPRODUCT(--('Pr 2023'!$B$5:$B$659=B132),('Pr 2023'!$G$5:$G$659))+SUMPRODUCT(--('Resultater 2024'!$B$3:$B$75=B132),('Resultater 2024'!$G$3:$G$75))</f>
        <v>2</v>
      </c>
    </row>
    <row r="133" spans="1:7" x14ac:dyDescent="0.3">
      <c r="A133" s="22">
        <f t="shared" si="1"/>
        <v>126</v>
      </c>
      <c r="B133" s="10" t="s">
        <v>378</v>
      </c>
      <c r="C133" s="10" t="s">
        <v>33</v>
      </c>
      <c r="D133" s="23" cm="1">
        <f t="array" ref="D133">SUMPRODUCT(--('Pr 2023'!$B$5:$B$659=B133),('Pr 2023'!$D$5:$D$659))+SUMPRODUCT(--('Resultater 2024'!$B$3:$B$75=B133),('Resultater 2024'!$D$3:$D$75))</f>
        <v>20</v>
      </c>
      <c r="E133" s="21" cm="1">
        <f t="array" ref="E133">SUMPRODUCT(--('Pr 2023'!$B$5:$B$659=B133),('Pr 2023'!$E$5:$E$659))+SUMPRODUCT(--('Resultater 2024'!$B$3:$B$75=B133),('Resultater 2024'!$E$3:$E$75))</f>
        <v>0</v>
      </c>
      <c r="F133" s="21" cm="1">
        <f t="array" ref="F133">SUMPRODUCT(--('Pr 2023'!$B$5:$B$659=B133),('Pr 2023'!$F$5:$F$659))+SUMPRODUCT(--('Resultater 2024'!$B$3:$B$75=B133),('Resultater 2024'!$F$3:$F$75))</f>
        <v>0</v>
      </c>
      <c r="G133" s="21" cm="1">
        <f t="array" ref="G133">SUMPRODUCT(--('Pr 2023'!$B$5:$B$659=B133),('Pr 2023'!$G$5:$G$659))+SUMPRODUCT(--('Resultater 2024'!$B$3:$B$75=B133),('Resultater 2024'!$G$3:$G$75))</f>
        <v>1</v>
      </c>
    </row>
    <row r="134" spans="1:7" x14ac:dyDescent="0.3">
      <c r="A134" s="22">
        <f t="shared" ref="A134:A197" si="2">_xlfn.RANK.EQ(D134,$D$5:$D$440,0)</f>
        <v>126</v>
      </c>
      <c r="B134" s="9" t="s">
        <v>586</v>
      </c>
      <c r="C134" s="9" t="s">
        <v>602</v>
      </c>
      <c r="D134" s="23" cm="1">
        <f t="array" ref="D134">SUMPRODUCT(--('Pr 2023'!$B$5:$B$659=B134),('Pr 2023'!$D$5:$D$659))+SUMPRODUCT(--('Resultater 2024'!$B$3:$B$75=B134),('Resultater 2024'!$D$3:$D$75))</f>
        <v>20</v>
      </c>
      <c r="E134" s="21" cm="1">
        <f t="array" ref="E134">SUMPRODUCT(--('Pr 2023'!$B$5:$B$659=B134),('Pr 2023'!$E$5:$E$659))+SUMPRODUCT(--('Resultater 2024'!$B$3:$B$75=B134),('Resultater 2024'!$E$3:$E$75))</f>
        <v>0</v>
      </c>
      <c r="F134" s="21" cm="1">
        <f t="array" ref="F134">SUMPRODUCT(--('Pr 2023'!$B$5:$B$659=B134),('Pr 2023'!$F$5:$F$659))+SUMPRODUCT(--('Resultater 2024'!$B$3:$B$75=B134),('Resultater 2024'!$F$3:$F$75))</f>
        <v>0</v>
      </c>
      <c r="G134" s="21" cm="1">
        <f t="array" ref="G134">SUMPRODUCT(--('Pr 2023'!$B$5:$B$659=B134),('Pr 2023'!$G$5:$G$659))+SUMPRODUCT(--('Resultater 2024'!$B$3:$B$75=B134),('Resultater 2024'!$G$3:$G$75))</f>
        <v>1</v>
      </c>
    </row>
    <row r="135" spans="1:7" x14ac:dyDescent="0.3">
      <c r="A135" s="22">
        <f t="shared" si="2"/>
        <v>126</v>
      </c>
      <c r="B135" s="9" t="s">
        <v>192</v>
      </c>
      <c r="C135" s="9" t="s">
        <v>193</v>
      </c>
      <c r="D135" s="23" cm="1">
        <f t="array" ref="D135">SUMPRODUCT(--('Pr 2023'!$B$5:$B$659=B135),('Pr 2023'!$D$5:$D$659))+SUMPRODUCT(--('Resultater 2024'!$B$3:$B$75=B135),('Resultater 2024'!$D$3:$D$75))</f>
        <v>20</v>
      </c>
      <c r="E135" s="21" cm="1">
        <f t="array" ref="E135">SUMPRODUCT(--('Pr 2023'!$B$5:$B$659=B135),('Pr 2023'!$E$5:$E$659))+SUMPRODUCT(--('Resultater 2024'!$B$3:$B$75=B135),('Resultater 2024'!$E$3:$E$75))</f>
        <v>0</v>
      </c>
      <c r="F135" s="21" cm="1">
        <f t="array" ref="F135">SUMPRODUCT(--('Pr 2023'!$B$5:$B$659=B135),('Pr 2023'!$F$5:$F$659))+SUMPRODUCT(--('Resultater 2024'!$B$3:$B$75=B135),('Resultater 2024'!$F$3:$F$75))</f>
        <v>0</v>
      </c>
      <c r="G135" s="21" cm="1">
        <f t="array" ref="G135">SUMPRODUCT(--('Pr 2023'!$B$5:$B$659=B135),('Pr 2023'!$G$5:$G$659))+SUMPRODUCT(--('Resultater 2024'!$B$3:$B$75=B135),('Resultater 2024'!$G$3:$G$75))</f>
        <v>0</v>
      </c>
    </row>
    <row r="136" spans="1:7" x14ac:dyDescent="0.3">
      <c r="A136" s="22">
        <f t="shared" si="2"/>
        <v>126</v>
      </c>
      <c r="B136" s="10" t="s">
        <v>293</v>
      </c>
      <c r="C136" s="11" t="s">
        <v>15</v>
      </c>
      <c r="D136" s="23" cm="1">
        <f t="array" ref="D136">SUMPRODUCT(--('Pr 2023'!$B$5:$B$659=B136),('Pr 2023'!$D$5:$D$659))+SUMPRODUCT(--('Resultater 2024'!$B$3:$B$75=B136),('Resultater 2024'!$D$3:$D$75))</f>
        <v>20</v>
      </c>
      <c r="E136" s="21" cm="1">
        <f t="array" ref="E136">SUMPRODUCT(--('Pr 2023'!$B$5:$B$659=B136),('Pr 2023'!$E$5:$E$659))+SUMPRODUCT(--('Resultater 2024'!$B$3:$B$75=B136),('Resultater 2024'!$E$3:$E$75))</f>
        <v>0</v>
      </c>
      <c r="F136" s="21" cm="1">
        <f t="array" ref="F136">SUMPRODUCT(--('Pr 2023'!$B$5:$B$659=B136),('Pr 2023'!$F$5:$F$659))+SUMPRODUCT(--('Resultater 2024'!$B$3:$B$75=B136),('Resultater 2024'!$F$3:$F$75))</f>
        <v>0</v>
      </c>
      <c r="G136" s="21" cm="1">
        <f t="array" ref="G136">SUMPRODUCT(--('Pr 2023'!$B$5:$B$659=B136),('Pr 2023'!$G$5:$G$659))+SUMPRODUCT(--('Resultater 2024'!$B$3:$B$75=B136),('Resultater 2024'!$G$3:$G$75))</f>
        <v>0</v>
      </c>
    </row>
    <row r="137" spans="1:7" x14ac:dyDescent="0.3">
      <c r="A137" s="22">
        <f t="shared" si="2"/>
        <v>126</v>
      </c>
      <c r="B137" s="9" t="s">
        <v>118</v>
      </c>
      <c r="C137" s="9" t="s">
        <v>119</v>
      </c>
      <c r="D137" s="23" cm="1">
        <f t="array" ref="D137">SUMPRODUCT(--('Pr 2023'!$B$5:$B$659=B137),('Pr 2023'!$D$5:$D$659))+SUMPRODUCT(--('Resultater 2024'!$B$3:$B$75=B137),('Resultater 2024'!$D$3:$D$75))</f>
        <v>20</v>
      </c>
      <c r="E137" s="21" cm="1">
        <f t="array" ref="E137">SUMPRODUCT(--('Pr 2023'!$B$5:$B$659=B137),('Pr 2023'!$E$5:$E$659))+SUMPRODUCT(--('Resultater 2024'!$B$3:$B$75=B137),('Resultater 2024'!$E$3:$E$75))</f>
        <v>0</v>
      </c>
      <c r="F137" s="21" cm="1">
        <f t="array" ref="F137">SUMPRODUCT(--('Pr 2023'!$B$5:$B$659=B137),('Pr 2023'!$F$5:$F$659))+SUMPRODUCT(--('Resultater 2024'!$B$3:$B$75=B137),('Resultater 2024'!$F$3:$F$75))</f>
        <v>0</v>
      </c>
      <c r="G137" s="21" cm="1">
        <f t="array" ref="G137">SUMPRODUCT(--('Pr 2023'!$B$5:$B$659=B137),('Pr 2023'!$G$5:$G$659))+SUMPRODUCT(--('Resultater 2024'!$B$3:$B$75=B137),('Resultater 2024'!$G$3:$G$75))</f>
        <v>0</v>
      </c>
    </row>
    <row r="138" spans="1:7" x14ac:dyDescent="0.3">
      <c r="A138" s="22">
        <f t="shared" si="2"/>
        <v>126</v>
      </c>
      <c r="B138" s="9" t="s">
        <v>190</v>
      </c>
      <c r="C138" s="9" t="s">
        <v>191</v>
      </c>
      <c r="D138" s="23" cm="1">
        <f t="array" ref="D138">SUMPRODUCT(--('Pr 2023'!$B$5:$B$659=B138),('Pr 2023'!$D$5:$D$659))+SUMPRODUCT(--('Resultater 2024'!$B$3:$B$75=B138),('Resultater 2024'!$D$3:$D$75))</f>
        <v>20</v>
      </c>
      <c r="E138" s="21" cm="1">
        <f t="array" ref="E138">SUMPRODUCT(--('Pr 2023'!$B$5:$B$659=B138),('Pr 2023'!$E$5:$E$659))+SUMPRODUCT(--('Resultater 2024'!$B$3:$B$75=B138),('Resultater 2024'!$E$3:$E$75))</f>
        <v>0</v>
      </c>
      <c r="F138" s="21" cm="1">
        <f t="array" ref="F138">SUMPRODUCT(--('Pr 2023'!$B$5:$B$659=B138),('Pr 2023'!$F$5:$F$659))+SUMPRODUCT(--('Resultater 2024'!$B$3:$B$75=B138),('Resultater 2024'!$F$3:$F$75))</f>
        <v>0</v>
      </c>
      <c r="G138" s="21" cm="1">
        <f t="array" ref="G138">SUMPRODUCT(--('Pr 2023'!$B$5:$B$659=B138),('Pr 2023'!$G$5:$G$659))+SUMPRODUCT(--('Resultater 2024'!$B$3:$B$75=B138),('Resultater 2024'!$G$3:$G$75))</f>
        <v>0</v>
      </c>
    </row>
    <row r="139" spans="1:7" x14ac:dyDescent="0.3">
      <c r="A139" s="22">
        <f t="shared" si="2"/>
        <v>126</v>
      </c>
      <c r="B139" s="9" t="s">
        <v>290</v>
      </c>
      <c r="C139" s="9" t="s">
        <v>571</v>
      </c>
      <c r="D139" s="23" cm="1">
        <f t="array" ref="D139">SUMPRODUCT(--('Pr 2023'!$B$5:$B$659=B139),('Pr 2023'!$D$5:$D$659))+SUMPRODUCT(--('Resultater 2024'!$B$3:$B$75=B139),('Resultater 2024'!$D$3:$D$75))</f>
        <v>20</v>
      </c>
      <c r="E139" s="21" cm="1">
        <f t="array" ref="E139">SUMPRODUCT(--('Pr 2023'!$B$5:$B$659=B139),('Pr 2023'!$E$5:$E$659))+SUMPRODUCT(--('Resultater 2024'!$B$3:$B$75=B139),('Resultater 2024'!$E$3:$E$75))</f>
        <v>0</v>
      </c>
      <c r="F139" s="21" cm="1">
        <f t="array" ref="F139">SUMPRODUCT(--('Pr 2023'!$B$5:$B$659=B139),('Pr 2023'!$F$5:$F$659))+SUMPRODUCT(--('Resultater 2024'!$B$3:$B$75=B139),('Resultater 2024'!$F$3:$F$75))</f>
        <v>0</v>
      </c>
      <c r="G139" s="21" cm="1">
        <f t="array" ref="G139">SUMPRODUCT(--('Pr 2023'!$B$5:$B$659=B139),('Pr 2023'!$G$5:$G$659))+SUMPRODUCT(--('Resultater 2024'!$B$3:$B$75=B139),('Resultater 2024'!$G$3:$G$75))</f>
        <v>0</v>
      </c>
    </row>
    <row r="140" spans="1:7" x14ac:dyDescent="0.3">
      <c r="A140" s="22">
        <f t="shared" si="2"/>
        <v>126</v>
      </c>
      <c r="B140" s="10" t="s">
        <v>339</v>
      </c>
      <c r="C140" s="11" t="s">
        <v>326</v>
      </c>
      <c r="D140" s="23" cm="1">
        <f t="array" ref="D140">SUMPRODUCT(--('Pr 2023'!$B$5:$B$659=B140),('Pr 2023'!$D$5:$D$659))+SUMPRODUCT(--('Resultater 2024'!$B$3:$B$75=B140),('Resultater 2024'!$D$3:$D$75))</f>
        <v>20</v>
      </c>
      <c r="E140" s="21" cm="1">
        <f t="array" ref="E140">SUMPRODUCT(--('Pr 2023'!$B$5:$B$659=B140),('Pr 2023'!$E$5:$E$659))+SUMPRODUCT(--('Resultater 2024'!$B$3:$B$75=B140),('Resultater 2024'!$E$3:$E$75))</f>
        <v>0</v>
      </c>
      <c r="F140" s="21" cm="1">
        <f t="array" ref="F140">SUMPRODUCT(--('Pr 2023'!$B$5:$B$659=B140),('Pr 2023'!$F$5:$F$659))+SUMPRODUCT(--('Resultater 2024'!$B$3:$B$75=B140),('Resultater 2024'!$F$3:$F$75))</f>
        <v>0</v>
      </c>
      <c r="G140" s="21" cm="1">
        <f t="array" ref="G140">SUMPRODUCT(--('Pr 2023'!$B$5:$B$659=B140),('Pr 2023'!$G$5:$G$659))+SUMPRODUCT(--('Resultater 2024'!$B$3:$B$75=B140),('Resultater 2024'!$G$3:$G$75))</f>
        <v>0</v>
      </c>
    </row>
    <row r="141" spans="1:7" x14ac:dyDescent="0.3">
      <c r="A141" s="22">
        <f t="shared" si="2"/>
        <v>126</v>
      </c>
      <c r="B141" s="10" t="s">
        <v>402</v>
      </c>
      <c r="C141" s="10" t="s">
        <v>15</v>
      </c>
      <c r="D141" s="23" cm="1">
        <f t="array" ref="D141">SUMPRODUCT(--('Pr 2023'!$B$5:$B$659=B141),('Pr 2023'!$D$5:$D$659))+SUMPRODUCT(--('Resultater 2024'!$B$3:$B$75=B141),('Resultater 2024'!$D$3:$D$75))</f>
        <v>20</v>
      </c>
      <c r="E141" s="21" cm="1">
        <f t="array" ref="E141">SUMPRODUCT(--('Pr 2023'!$B$5:$B$659=B141),('Pr 2023'!$E$5:$E$659))+SUMPRODUCT(--('Resultater 2024'!$B$3:$B$75=B141),('Resultater 2024'!$E$3:$E$75))</f>
        <v>0</v>
      </c>
      <c r="F141" s="21" cm="1">
        <f t="array" ref="F141">SUMPRODUCT(--('Pr 2023'!$B$5:$B$659=B141),('Pr 2023'!$F$5:$F$659))+SUMPRODUCT(--('Resultater 2024'!$B$3:$B$75=B141),('Resultater 2024'!$F$3:$F$75))</f>
        <v>0</v>
      </c>
      <c r="G141" s="21" cm="1">
        <f t="array" ref="G141">SUMPRODUCT(--('Pr 2023'!$B$5:$B$659=B141),('Pr 2023'!$G$5:$G$659))+SUMPRODUCT(--('Resultater 2024'!$B$3:$B$75=B141),('Resultater 2024'!$G$3:$G$75))</f>
        <v>0</v>
      </c>
    </row>
    <row r="142" spans="1:7" x14ac:dyDescent="0.3">
      <c r="A142" s="22">
        <f t="shared" si="2"/>
        <v>138</v>
      </c>
      <c r="B142" s="10" t="s">
        <v>416</v>
      </c>
      <c r="C142" s="10" t="s">
        <v>15</v>
      </c>
      <c r="D142" s="23" cm="1">
        <f t="array" ref="D142">SUMPRODUCT(--('Pr 2023'!$B$5:$B$659=B142),('Pr 2023'!$D$5:$D$659))+SUMPRODUCT(--('Resultater 2024'!$B$3:$B$75=B142),('Resultater 2024'!$D$3:$D$75))</f>
        <v>19</v>
      </c>
      <c r="E142" s="21" cm="1">
        <f t="array" ref="E142">SUMPRODUCT(--('Pr 2023'!$B$5:$B$659=B142),('Pr 2023'!$E$5:$E$659))+SUMPRODUCT(--('Resultater 2024'!$B$3:$B$75=B142),('Resultater 2024'!$E$3:$E$75))</f>
        <v>1</v>
      </c>
      <c r="F142" s="21" cm="1">
        <f t="array" ref="F142">SUMPRODUCT(--('Pr 2023'!$B$5:$B$659=B142),('Pr 2023'!$F$5:$F$659))+SUMPRODUCT(--('Resultater 2024'!$B$3:$B$75=B142),('Resultater 2024'!$F$3:$F$75))</f>
        <v>1</v>
      </c>
      <c r="G142" s="21" cm="1">
        <f t="array" ref="G142">SUMPRODUCT(--('Pr 2023'!$B$5:$B$659=B142),('Pr 2023'!$G$5:$G$659))+SUMPRODUCT(--('Resultater 2024'!$B$3:$B$75=B142),('Resultater 2024'!$G$3:$G$75))</f>
        <v>0</v>
      </c>
    </row>
    <row r="143" spans="1:7" x14ac:dyDescent="0.3">
      <c r="A143" s="22">
        <f t="shared" si="2"/>
        <v>138</v>
      </c>
      <c r="B143" s="10" t="s">
        <v>588</v>
      </c>
      <c r="C143" s="10" t="s">
        <v>188</v>
      </c>
      <c r="D143" s="23" cm="1">
        <f t="array" ref="D143">SUMPRODUCT(--('Pr 2023'!$B$5:$B$659=B143),('Pr 2023'!$D$5:$D$659))+SUMPRODUCT(--('Resultater 2024'!$B$3:$B$75=B143),('Resultater 2024'!$D$3:$D$75))</f>
        <v>19</v>
      </c>
      <c r="E143" s="21" cm="1">
        <f t="array" ref="E143">SUMPRODUCT(--('Pr 2023'!$B$5:$B$659=B143),('Pr 2023'!$E$5:$E$659))+SUMPRODUCT(--('Resultater 2024'!$B$3:$B$75=B143),('Resultater 2024'!$E$3:$E$75))</f>
        <v>1</v>
      </c>
      <c r="F143" s="21" cm="1">
        <f t="array" ref="F143">SUMPRODUCT(--('Pr 2023'!$B$5:$B$659=B143),('Pr 2023'!$F$5:$F$659))+SUMPRODUCT(--('Resultater 2024'!$B$3:$B$75=B143),('Resultater 2024'!$F$3:$F$75))</f>
        <v>0</v>
      </c>
      <c r="G143" s="21" cm="1">
        <f t="array" ref="G143">SUMPRODUCT(--('Pr 2023'!$B$5:$B$659=B143),('Pr 2023'!$G$5:$G$659))+SUMPRODUCT(--('Resultater 2024'!$B$3:$B$75=B143),('Resultater 2024'!$G$3:$G$75))</f>
        <v>0</v>
      </c>
    </row>
    <row r="144" spans="1:7" x14ac:dyDescent="0.3">
      <c r="A144" s="22">
        <f t="shared" si="2"/>
        <v>138</v>
      </c>
      <c r="B144" s="9" t="s">
        <v>82</v>
      </c>
      <c r="C144" s="9" t="s">
        <v>47</v>
      </c>
      <c r="D144" s="23" cm="1">
        <f t="array" ref="D144">SUMPRODUCT(--('Pr 2023'!$B$5:$B$659=B144),('Pr 2023'!$D$5:$D$659))+SUMPRODUCT(--('Resultater 2024'!$B$3:$B$75=B144),('Resultater 2024'!$D$3:$D$75))</f>
        <v>19</v>
      </c>
      <c r="E144" s="21" cm="1">
        <f t="array" ref="E144">SUMPRODUCT(--('Pr 2023'!$B$5:$B$659=B144),('Pr 2023'!$E$5:$E$659))+SUMPRODUCT(--('Resultater 2024'!$B$3:$B$75=B144),('Resultater 2024'!$E$3:$E$75))</f>
        <v>0</v>
      </c>
      <c r="F144" s="21" cm="1">
        <f t="array" ref="F144">SUMPRODUCT(--('Pr 2023'!$B$5:$B$659=B144),('Pr 2023'!$F$5:$F$659))+SUMPRODUCT(--('Resultater 2024'!$B$3:$B$75=B144),('Resultater 2024'!$F$3:$F$75))</f>
        <v>2</v>
      </c>
      <c r="G144" s="21" cm="1">
        <f t="array" ref="G144">SUMPRODUCT(--('Pr 2023'!$B$5:$B$659=B144),('Pr 2023'!$G$5:$G$659))+SUMPRODUCT(--('Resultater 2024'!$B$3:$B$75=B144),('Resultater 2024'!$G$3:$G$75))</f>
        <v>0</v>
      </c>
    </row>
    <row r="145" spans="1:7" x14ac:dyDescent="0.3">
      <c r="A145" s="22">
        <f t="shared" si="2"/>
        <v>138</v>
      </c>
      <c r="B145" s="9" t="s">
        <v>81</v>
      </c>
      <c r="C145" s="9" t="s">
        <v>53</v>
      </c>
      <c r="D145" s="23" cm="1">
        <f t="array" ref="D145">SUMPRODUCT(--('Pr 2023'!$B$5:$B$659=B145),('Pr 2023'!$D$5:$D$659))+SUMPRODUCT(--('Resultater 2024'!$B$3:$B$75=B145),('Resultater 2024'!$D$3:$D$75))</f>
        <v>19</v>
      </c>
      <c r="E145" s="21" cm="1">
        <f t="array" ref="E145">SUMPRODUCT(--('Pr 2023'!$B$5:$B$659=B145),('Pr 2023'!$E$5:$E$659))+SUMPRODUCT(--('Resultater 2024'!$B$3:$B$75=B145),('Resultater 2024'!$E$3:$E$75))</f>
        <v>0</v>
      </c>
      <c r="F145" s="21" cm="1">
        <f t="array" ref="F145">SUMPRODUCT(--('Pr 2023'!$B$5:$B$659=B145),('Pr 2023'!$F$5:$F$659))+SUMPRODUCT(--('Resultater 2024'!$B$3:$B$75=B145),('Resultater 2024'!$F$3:$F$75))</f>
        <v>1</v>
      </c>
      <c r="G145" s="21" cm="1">
        <f t="array" ref="G145">SUMPRODUCT(--('Pr 2023'!$B$5:$B$659=B145),('Pr 2023'!$G$5:$G$659))+SUMPRODUCT(--('Resultater 2024'!$B$3:$B$75=B145),('Resultater 2024'!$G$3:$G$75))</f>
        <v>0</v>
      </c>
    </row>
    <row r="146" spans="1:7" x14ac:dyDescent="0.3">
      <c r="A146" s="22">
        <f t="shared" si="2"/>
        <v>138</v>
      </c>
      <c r="B146" s="9" t="s">
        <v>346</v>
      </c>
      <c r="C146" s="9" t="s">
        <v>405</v>
      </c>
      <c r="D146" s="23" cm="1">
        <f t="array" ref="D146">SUMPRODUCT(--('Pr 2023'!$B$5:$B$659=B146),('Pr 2023'!$D$5:$D$659))+SUMPRODUCT(--('Resultater 2024'!$B$3:$B$75=B146),('Resultater 2024'!$D$3:$D$75))</f>
        <v>19</v>
      </c>
      <c r="E146" s="21" cm="1">
        <f t="array" ref="E146">SUMPRODUCT(--('Pr 2023'!$B$5:$B$659=B146),('Pr 2023'!$E$5:$E$659))+SUMPRODUCT(--('Resultater 2024'!$B$3:$B$75=B146),('Resultater 2024'!$E$3:$E$75))</f>
        <v>0</v>
      </c>
      <c r="F146" s="21" cm="1">
        <f t="array" ref="F146">SUMPRODUCT(--('Pr 2023'!$B$5:$B$659=B146),('Pr 2023'!$F$5:$F$659))+SUMPRODUCT(--('Resultater 2024'!$B$3:$B$75=B146),('Resultater 2024'!$F$3:$F$75))</f>
        <v>0</v>
      </c>
      <c r="G146" s="21" cm="1">
        <f t="array" ref="G146">SUMPRODUCT(--('Pr 2023'!$B$5:$B$659=B146),('Pr 2023'!$G$5:$G$659))+SUMPRODUCT(--('Resultater 2024'!$B$3:$B$75=B146),('Resultater 2024'!$G$3:$G$75))</f>
        <v>1</v>
      </c>
    </row>
    <row r="147" spans="1:7" x14ac:dyDescent="0.3">
      <c r="A147" s="22">
        <f t="shared" si="2"/>
        <v>138</v>
      </c>
      <c r="B147" s="9" t="s">
        <v>497</v>
      </c>
      <c r="C147" s="9" t="s">
        <v>15</v>
      </c>
      <c r="D147" s="23" cm="1">
        <f t="array" ref="D147">SUMPRODUCT(--('Pr 2023'!$B$5:$B$659=B147),('Pr 2023'!$D$5:$D$659))+SUMPRODUCT(--('Resultater 2024'!$B$3:$B$75=B147),('Resultater 2024'!$D$3:$D$75))</f>
        <v>19</v>
      </c>
      <c r="E147" s="21" cm="1">
        <f t="array" ref="E147">SUMPRODUCT(--('Pr 2023'!$B$5:$B$659=B147),('Pr 2023'!$E$5:$E$659))+SUMPRODUCT(--('Resultater 2024'!$B$3:$B$75=B147),('Resultater 2024'!$E$3:$E$75))</f>
        <v>0</v>
      </c>
      <c r="F147" s="21" cm="1">
        <f t="array" ref="F147">SUMPRODUCT(--('Pr 2023'!$B$5:$B$659=B147),('Pr 2023'!$F$5:$F$659))+SUMPRODUCT(--('Resultater 2024'!$B$3:$B$75=B147),('Resultater 2024'!$F$3:$F$75))</f>
        <v>0</v>
      </c>
      <c r="G147" s="21" cm="1">
        <f t="array" ref="G147">SUMPRODUCT(--('Pr 2023'!$B$5:$B$659=B147),('Pr 2023'!$G$5:$G$659))+SUMPRODUCT(--('Resultater 2024'!$B$3:$B$75=B147),('Resultater 2024'!$G$3:$G$75))</f>
        <v>1</v>
      </c>
    </row>
    <row r="148" spans="1:7" x14ac:dyDescent="0.3">
      <c r="A148" s="22">
        <f t="shared" si="2"/>
        <v>138</v>
      </c>
      <c r="B148" s="9" t="s">
        <v>397</v>
      </c>
      <c r="C148" s="9" t="s">
        <v>398</v>
      </c>
      <c r="D148" s="23" cm="1">
        <f t="array" ref="D148">SUMPRODUCT(--('Pr 2023'!$B$5:$B$659=B148),('Pr 2023'!$D$5:$D$659))+SUMPRODUCT(--('Resultater 2024'!$B$3:$B$75=B148),('Resultater 2024'!$D$3:$D$75))</f>
        <v>19</v>
      </c>
      <c r="E148" s="21" cm="1">
        <f t="array" ref="E148">SUMPRODUCT(--('Pr 2023'!$B$5:$B$659=B148),('Pr 2023'!$E$5:$E$659))+SUMPRODUCT(--('Resultater 2024'!$B$3:$B$75=B148),('Resultater 2024'!$E$3:$E$75))</f>
        <v>0</v>
      </c>
      <c r="F148" s="21" cm="1">
        <f t="array" ref="F148">SUMPRODUCT(--('Pr 2023'!$B$5:$B$659=B148),('Pr 2023'!$F$5:$F$659))+SUMPRODUCT(--('Resultater 2024'!$B$3:$B$75=B148),('Resultater 2024'!$F$3:$F$75))</f>
        <v>0</v>
      </c>
      <c r="G148" s="21" cm="1">
        <f t="array" ref="G148">SUMPRODUCT(--('Pr 2023'!$B$5:$B$659=B148),('Pr 2023'!$G$5:$G$659))+SUMPRODUCT(--('Resultater 2024'!$B$3:$B$75=B148),('Resultater 2024'!$G$3:$G$75))</f>
        <v>0</v>
      </c>
    </row>
    <row r="149" spans="1:7" x14ac:dyDescent="0.3">
      <c r="A149" s="22">
        <f t="shared" si="2"/>
        <v>138</v>
      </c>
      <c r="B149" s="9" t="s">
        <v>599</v>
      </c>
      <c r="C149" s="9" t="s">
        <v>214</v>
      </c>
      <c r="D149" s="23" cm="1">
        <f t="array" ref="D149">SUMPRODUCT(--('Pr 2023'!$B$5:$B$659=B149),('Pr 2023'!$D$5:$D$659))+SUMPRODUCT(--('Resultater 2024'!$B$3:$B$75=B149),('Resultater 2024'!$D$3:$D$75))</f>
        <v>19</v>
      </c>
      <c r="E149" s="21" cm="1">
        <f t="array" ref="E149">SUMPRODUCT(--('Pr 2023'!$B$5:$B$659=B149),('Pr 2023'!$E$5:$E$659))+SUMPRODUCT(--('Resultater 2024'!$B$3:$B$75=B149),('Resultater 2024'!$E$3:$E$75))</f>
        <v>0</v>
      </c>
      <c r="F149" s="21" cm="1">
        <f t="array" ref="F149">SUMPRODUCT(--('Pr 2023'!$B$5:$B$659=B149),('Pr 2023'!$F$5:$F$659))+SUMPRODUCT(--('Resultater 2024'!$B$3:$B$75=B149),('Resultater 2024'!$F$3:$F$75))</f>
        <v>0</v>
      </c>
      <c r="G149" s="21" cm="1">
        <f t="array" ref="G149">SUMPRODUCT(--('Pr 2023'!$B$5:$B$659=B149),('Pr 2023'!$G$5:$G$659))+SUMPRODUCT(--('Resultater 2024'!$B$3:$B$75=B149),('Resultater 2024'!$G$3:$G$75))</f>
        <v>0</v>
      </c>
    </row>
    <row r="150" spans="1:7" x14ac:dyDescent="0.3">
      <c r="A150" s="22">
        <f t="shared" si="2"/>
        <v>138</v>
      </c>
      <c r="B150" s="9" t="s">
        <v>634</v>
      </c>
      <c r="C150" s="9" t="s">
        <v>188</v>
      </c>
      <c r="D150" s="23" cm="1">
        <f t="array" ref="D150">SUMPRODUCT(--('Pr 2023'!$B$5:$B$659=B150),('Pr 2023'!$D$5:$D$659))+SUMPRODUCT(--('Resultater 2024'!$B$3:$B$75=B150),('Resultater 2024'!$D$3:$D$75))</f>
        <v>19</v>
      </c>
      <c r="E150" s="21" cm="1">
        <f t="array" ref="E150">SUMPRODUCT(--('Pr 2023'!$B$5:$B$659=B150),('Pr 2023'!$E$5:$E$659))+SUMPRODUCT(--('Resultater 2024'!$B$3:$B$75=B150),('Resultater 2024'!$E$3:$E$75))</f>
        <v>0</v>
      </c>
      <c r="F150" s="21" cm="1">
        <f t="array" ref="F150">SUMPRODUCT(--('Pr 2023'!$B$5:$B$659=B150),('Pr 2023'!$F$5:$F$659))+SUMPRODUCT(--('Resultater 2024'!$B$3:$B$75=B150),('Resultater 2024'!$F$3:$F$75))</f>
        <v>0</v>
      </c>
      <c r="G150" s="21" cm="1">
        <f t="array" ref="G150">SUMPRODUCT(--('Pr 2023'!$B$5:$B$659=B150),('Pr 2023'!$G$5:$G$659))+SUMPRODUCT(--('Resultater 2024'!$B$3:$B$75=B150),('Resultater 2024'!$G$3:$G$75))</f>
        <v>0</v>
      </c>
    </row>
    <row r="151" spans="1:7" x14ac:dyDescent="0.3">
      <c r="A151" s="22">
        <f t="shared" si="2"/>
        <v>147</v>
      </c>
      <c r="B151" s="9" t="s">
        <v>399</v>
      </c>
      <c r="C151" s="9" t="s">
        <v>400</v>
      </c>
      <c r="D151" s="23" cm="1">
        <f t="array" ref="D151">SUMPRODUCT(--('Pr 2023'!$B$5:$B$659=B151),('Pr 2023'!$D$5:$D$659))+SUMPRODUCT(--('Resultater 2024'!$B$3:$B$75=B151),('Resultater 2024'!$D$3:$D$75))</f>
        <v>18</v>
      </c>
      <c r="E151" s="21" cm="1">
        <f t="array" ref="E151">SUMPRODUCT(--('Pr 2023'!$B$5:$B$659=B151),('Pr 2023'!$E$5:$E$659))+SUMPRODUCT(--('Resultater 2024'!$B$3:$B$75=B151),('Resultater 2024'!$E$3:$E$75))</f>
        <v>0</v>
      </c>
      <c r="F151" s="21" cm="1">
        <f t="array" ref="F151">SUMPRODUCT(--('Pr 2023'!$B$5:$B$659=B151),('Pr 2023'!$F$5:$F$659))+SUMPRODUCT(--('Resultater 2024'!$B$3:$B$75=B151),('Resultater 2024'!$F$3:$F$75))</f>
        <v>0</v>
      </c>
      <c r="G151" s="21" cm="1">
        <f t="array" ref="G151">SUMPRODUCT(--('Pr 2023'!$B$5:$B$659=B151),('Pr 2023'!$G$5:$G$659))+SUMPRODUCT(--('Resultater 2024'!$B$3:$B$75=B151),('Resultater 2024'!$G$3:$G$75))</f>
        <v>1</v>
      </c>
    </row>
    <row r="152" spans="1:7" x14ac:dyDescent="0.3">
      <c r="A152" s="22">
        <f t="shared" si="2"/>
        <v>147</v>
      </c>
      <c r="B152" s="9" t="s">
        <v>598</v>
      </c>
      <c r="C152" s="9" t="s">
        <v>578</v>
      </c>
      <c r="D152" s="23" cm="1">
        <f t="array" ref="D152">SUMPRODUCT(--('Pr 2023'!$B$5:$B$659=B152),('Pr 2023'!$D$5:$D$659))+SUMPRODUCT(--('Resultater 2024'!$B$3:$B$75=B152),('Resultater 2024'!$D$3:$D$75))</f>
        <v>18</v>
      </c>
      <c r="E152" s="21" cm="1">
        <f t="array" ref="E152">SUMPRODUCT(--('Pr 2023'!$B$5:$B$659=B152),('Pr 2023'!$E$5:$E$659))+SUMPRODUCT(--('Resultater 2024'!$B$3:$B$75=B152),('Resultater 2024'!$E$3:$E$75))</f>
        <v>0</v>
      </c>
      <c r="F152" s="21" cm="1">
        <f t="array" ref="F152">SUMPRODUCT(--('Pr 2023'!$B$5:$B$659=B152),('Pr 2023'!$F$5:$F$659))+SUMPRODUCT(--('Resultater 2024'!$B$3:$B$75=B152),('Resultater 2024'!$F$3:$F$75))</f>
        <v>0</v>
      </c>
      <c r="G152" s="21" cm="1">
        <f t="array" ref="G152">SUMPRODUCT(--('Pr 2023'!$B$5:$B$659=B152),('Pr 2023'!$G$5:$G$659))+SUMPRODUCT(--('Resultater 2024'!$B$3:$B$75=B152),('Resultater 2024'!$G$3:$G$75))</f>
        <v>1</v>
      </c>
    </row>
    <row r="153" spans="1:7" x14ac:dyDescent="0.3">
      <c r="A153" s="22">
        <f t="shared" si="2"/>
        <v>147</v>
      </c>
      <c r="B153" s="9" t="s">
        <v>86</v>
      </c>
      <c r="C153" s="9" t="s">
        <v>87</v>
      </c>
      <c r="D153" s="23" cm="1">
        <f t="array" ref="D153">SUMPRODUCT(--('Pr 2023'!$B$5:$B$659=B153),('Pr 2023'!$D$5:$D$659))+SUMPRODUCT(--('Resultater 2024'!$B$3:$B$75=B153),('Resultater 2024'!$D$3:$D$75))</f>
        <v>18</v>
      </c>
      <c r="E153" s="21" cm="1">
        <f t="array" ref="E153">SUMPRODUCT(--('Pr 2023'!$B$5:$B$659=B153),('Pr 2023'!$E$5:$E$659))+SUMPRODUCT(--('Resultater 2024'!$B$3:$B$75=B153),('Resultater 2024'!$E$3:$E$75))</f>
        <v>0</v>
      </c>
      <c r="F153" s="21" cm="1">
        <f t="array" ref="F153">SUMPRODUCT(--('Pr 2023'!$B$5:$B$659=B153),('Pr 2023'!$F$5:$F$659))+SUMPRODUCT(--('Resultater 2024'!$B$3:$B$75=B153),('Resultater 2024'!$F$3:$F$75))</f>
        <v>0</v>
      </c>
      <c r="G153" s="21" cm="1">
        <f t="array" ref="G153">SUMPRODUCT(--('Pr 2023'!$B$5:$B$659=B153),('Pr 2023'!$G$5:$G$659))+SUMPRODUCT(--('Resultater 2024'!$B$3:$B$75=B153),('Resultater 2024'!$G$3:$G$75))</f>
        <v>0</v>
      </c>
    </row>
    <row r="154" spans="1:7" x14ac:dyDescent="0.3">
      <c r="A154" s="22">
        <f t="shared" si="2"/>
        <v>147</v>
      </c>
      <c r="B154" s="9" t="s">
        <v>137</v>
      </c>
      <c r="C154" s="9" t="s">
        <v>138</v>
      </c>
      <c r="D154" s="23" cm="1">
        <f t="array" ref="D154">SUMPRODUCT(--('Pr 2023'!$B$5:$B$659=B154),('Pr 2023'!$D$5:$D$659))+SUMPRODUCT(--('Resultater 2024'!$B$3:$B$75=B154),('Resultater 2024'!$D$3:$D$75))</f>
        <v>18</v>
      </c>
      <c r="E154" s="21" cm="1">
        <f t="array" ref="E154">SUMPRODUCT(--('Pr 2023'!$B$5:$B$659=B154),('Pr 2023'!$E$5:$E$659))+SUMPRODUCT(--('Resultater 2024'!$B$3:$B$75=B154),('Resultater 2024'!$E$3:$E$75))</f>
        <v>0</v>
      </c>
      <c r="F154" s="21" cm="1">
        <f t="array" ref="F154">SUMPRODUCT(--('Pr 2023'!$B$5:$B$659=B154),('Pr 2023'!$F$5:$F$659))+SUMPRODUCT(--('Resultater 2024'!$B$3:$B$75=B154),('Resultater 2024'!$F$3:$F$75))</f>
        <v>0</v>
      </c>
      <c r="G154" s="21" cm="1">
        <f t="array" ref="G154">SUMPRODUCT(--('Pr 2023'!$B$5:$B$659=B154),('Pr 2023'!$G$5:$G$659))+SUMPRODUCT(--('Resultater 2024'!$B$3:$B$75=B154),('Resultater 2024'!$G$3:$G$75))</f>
        <v>0</v>
      </c>
    </row>
    <row r="155" spans="1:7" x14ac:dyDescent="0.3">
      <c r="A155" s="22">
        <f t="shared" si="2"/>
        <v>147</v>
      </c>
      <c r="B155" s="9" t="s">
        <v>605</v>
      </c>
      <c r="C155" s="9" t="s">
        <v>188</v>
      </c>
      <c r="D155" s="23" cm="1">
        <f t="array" ref="D155">SUMPRODUCT(--('Pr 2023'!$B$5:$B$659=B155),('Pr 2023'!$D$5:$D$659))+SUMPRODUCT(--('Resultater 2024'!$B$3:$B$75=B155),('Resultater 2024'!$D$3:$D$75))</f>
        <v>18</v>
      </c>
      <c r="E155" s="21" cm="1">
        <f t="array" ref="E155">SUMPRODUCT(--('Pr 2023'!$B$5:$B$659=B155),('Pr 2023'!$E$5:$E$659))+SUMPRODUCT(--('Resultater 2024'!$B$3:$B$75=B155),('Resultater 2024'!$E$3:$E$75))</f>
        <v>0</v>
      </c>
      <c r="F155" s="21" cm="1">
        <f t="array" ref="F155">SUMPRODUCT(--('Pr 2023'!$B$5:$B$659=B155),('Pr 2023'!$F$5:$F$659))+SUMPRODUCT(--('Resultater 2024'!$B$3:$B$75=B155),('Resultater 2024'!$F$3:$F$75))</f>
        <v>0</v>
      </c>
      <c r="G155" s="21" cm="1">
        <f t="array" ref="G155">SUMPRODUCT(--('Pr 2023'!$B$5:$B$659=B155),('Pr 2023'!$G$5:$G$659))+SUMPRODUCT(--('Resultater 2024'!$B$3:$B$75=B155),('Resultater 2024'!$G$3:$G$75))</f>
        <v>0</v>
      </c>
    </row>
    <row r="156" spans="1:7" x14ac:dyDescent="0.3">
      <c r="A156" s="22">
        <f t="shared" si="2"/>
        <v>152</v>
      </c>
      <c r="B156" s="9" t="s">
        <v>93</v>
      </c>
      <c r="C156" s="9" t="s">
        <v>53</v>
      </c>
      <c r="D156" s="23" cm="1">
        <f t="array" ref="D156">SUMPRODUCT(--('Pr 2023'!$B$5:$B$659=B156),('Pr 2023'!$D$5:$D$659))+SUMPRODUCT(--('Resultater 2024'!$B$3:$B$75=B156),('Resultater 2024'!$D$3:$D$75))</f>
        <v>17</v>
      </c>
      <c r="E156" s="21" cm="1">
        <f t="array" ref="E156">SUMPRODUCT(--('Pr 2023'!$B$5:$B$659=B156),('Pr 2023'!$E$5:$E$659))+SUMPRODUCT(--('Resultater 2024'!$B$3:$B$75=B156),('Resultater 2024'!$E$3:$E$75))</f>
        <v>0</v>
      </c>
      <c r="F156" s="21" cm="1">
        <f t="array" ref="F156">SUMPRODUCT(--('Pr 2023'!$B$5:$B$659=B156),('Pr 2023'!$F$5:$F$659))+SUMPRODUCT(--('Resultater 2024'!$B$3:$B$75=B156),('Resultater 2024'!$F$3:$F$75))</f>
        <v>1</v>
      </c>
      <c r="G156" s="21" cm="1">
        <f t="array" ref="G156">SUMPRODUCT(--('Pr 2023'!$B$5:$B$659=B156),('Pr 2023'!$G$5:$G$659))+SUMPRODUCT(--('Resultater 2024'!$B$3:$B$75=B156),('Resultater 2024'!$G$3:$G$75))</f>
        <v>0</v>
      </c>
    </row>
    <row r="157" spans="1:7" x14ac:dyDescent="0.3">
      <c r="A157" s="22">
        <f t="shared" si="2"/>
        <v>152</v>
      </c>
      <c r="B157" s="10" t="s">
        <v>319</v>
      </c>
      <c r="C157" s="10" t="s">
        <v>434</v>
      </c>
      <c r="D157" s="23" cm="1">
        <f t="array" ref="D157">SUMPRODUCT(--('Pr 2023'!$B$5:$B$659=B157),('Pr 2023'!$D$5:$D$659))+SUMPRODUCT(--('Resultater 2024'!$B$3:$B$75=B157),('Resultater 2024'!$D$3:$D$75))</f>
        <v>17</v>
      </c>
      <c r="E157" s="21" cm="1">
        <f t="array" ref="E157">SUMPRODUCT(--('Pr 2023'!$B$5:$B$659=B157),('Pr 2023'!$E$5:$E$659))+SUMPRODUCT(--('Resultater 2024'!$B$3:$B$75=B157),('Resultater 2024'!$E$3:$E$75))</f>
        <v>0</v>
      </c>
      <c r="F157" s="21" cm="1">
        <f t="array" ref="F157">SUMPRODUCT(--('Pr 2023'!$B$5:$B$659=B157),('Pr 2023'!$F$5:$F$659))+SUMPRODUCT(--('Resultater 2024'!$B$3:$B$75=B157),('Resultater 2024'!$F$3:$F$75))</f>
        <v>0</v>
      </c>
      <c r="G157" s="21" cm="1">
        <f t="array" ref="G157">SUMPRODUCT(--('Pr 2023'!$B$5:$B$659=B157),('Pr 2023'!$G$5:$G$659))+SUMPRODUCT(--('Resultater 2024'!$B$3:$B$75=B157),('Resultater 2024'!$G$3:$G$75))</f>
        <v>0</v>
      </c>
    </row>
    <row r="158" spans="1:7" x14ac:dyDescent="0.3">
      <c r="A158" s="22">
        <f t="shared" si="2"/>
        <v>152</v>
      </c>
      <c r="B158" s="9" t="s">
        <v>94</v>
      </c>
      <c r="C158" s="9" t="s">
        <v>56</v>
      </c>
      <c r="D158" s="23" cm="1">
        <f t="array" ref="D158">SUMPRODUCT(--('Pr 2023'!$B$5:$B$659=B158),('Pr 2023'!$D$5:$D$659))+SUMPRODUCT(--('Resultater 2024'!$B$3:$B$75=B158),('Resultater 2024'!$D$3:$D$75))</f>
        <v>17</v>
      </c>
      <c r="E158" s="21" cm="1">
        <f t="array" ref="E158">SUMPRODUCT(--('Pr 2023'!$B$5:$B$659=B158),('Pr 2023'!$E$5:$E$659))+SUMPRODUCT(--('Resultater 2024'!$B$3:$B$75=B158),('Resultater 2024'!$E$3:$E$75))</f>
        <v>0</v>
      </c>
      <c r="F158" s="21" cm="1">
        <f t="array" ref="F158">SUMPRODUCT(--('Pr 2023'!$B$5:$B$659=B158),('Pr 2023'!$F$5:$F$659))+SUMPRODUCT(--('Resultater 2024'!$B$3:$B$75=B158),('Resultater 2024'!$F$3:$F$75))</f>
        <v>0</v>
      </c>
      <c r="G158" s="21" cm="1">
        <f t="array" ref="G158">SUMPRODUCT(--('Pr 2023'!$B$5:$B$659=B158),('Pr 2023'!$G$5:$G$659))+SUMPRODUCT(--('Resultater 2024'!$B$3:$B$75=B158),('Resultater 2024'!$G$3:$G$75))</f>
        <v>0</v>
      </c>
    </row>
    <row r="159" spans="1:7" x14ac:dyDescent="0.3">
      <c r="A159" s="22">
        <f t="shared" si="2"/>
        <v>155</v>
      </c>
      <c r="B159" s="9" t="s">
        <v>149</v>
      </c>
      <c r="C159" s="9" t="s">
        <v>150</v>
      </c>
      <c r="D159" s="23" cm="1">
        <f t="array" ref="D159">SUMPRODUCT(--('Pr 2023'!$B$5:$B$659=B159),('Pr 2023'!$D$5:$D$659))+SUMPRODUCT(--('Resultater 2024'!$B$3:$B$75=B159),('Resultater 2024'!$D$3:$D$75))</f>
        <v>16</v>
      </c>
      <c r="E159" s="21" cm="1">
        <f t="array" ref="E159">SUMPRODUCT(--('Pr 2023'!$B$5:$B$659=B159),('Pr 2023'!$E$5:$E$659))+SUMPRODUCT(--('Resultater 2024'!$B$3:$B$75=B159),('Resultater 2024'!$E$3:$E$75))</f>
        <v>0</v>
      </c>
      <c r="F159" s="21" cm="1">
        <f t="array" ref="F159">SUMPRODUCT(--('Pr 2023'!$B$5:$B$659=B159),('Pr 2023'!$F$5:$F$659))+SUMPRODUCT(--('Resultater 2024'!$B$3:$B$75=B159),('Resultater 2024'!$F$3:$F$75))</f>
        <v>1</v>
      </c>
      <c r="G159" s="21" cm="1">
        <f t="array" ref="G159">SUMPRODUCT(--('Pr 2023'!$B$5:$B$659=B159),('Pr 2023'!$G$5:$G$659))+SUMPRODUCT(--('Resultater 2024'!$B$3:$B$75=B159),('Resultater 2024'!$G$3:$G$75))</f>
        <v>0</v>
      </c>
    </row>
    <row r="160" spans="1:7" x14ac:dyDescent="0.3">
      <c r="A160" s="22">
        <f t="shared" si="2"/>
        <v>155</v>
      </c>
      <c r="B160" s="10" t="s">
        <v>674</v>
      </c>
      <c r="C160" s="10" t="s">
        <v>188</v>
      </c>
      <c r="D160" s="23" cm="1">
        <f t="array" ref="D160">SUMPRODUCT(--('Pr 2023'!$B$5:$B$659=B160),('Pr 2023'!$D$5:$D$659))+SUMPRODUCT(--('Resultater 2024'!$B$3:$B$75=B160),('Resultater 2024'!$D$3:$D$75))</f>
        <v>16</v>
      </c>
      <c r="E160" s="21" cm="1">
        <f t="array" ref="E160">SUMPRODUCT(--('Pr 2023'!$B$5:$B$659=B160),('Pr 2023'!$E$5:$E$659))+SUMPRODUCT(--('Resultater 2024'!$B$3:$B$75=B160),('Resultater 2024'!$E$3:$E$75))</f>
        <v>0</v>
      </c>
      <c r="F160" s="21" cm="1">
        <f t="array" ref="F160">SUMPRODUCT(--('Pr 2023'!$B$5:$B$659=B160),('Pr 2023'!$F$5:$F$659))+SUMPRODUCT(--('Resultater 2024'!$B$3:$B$75=B160),('Resultater 2024'!$F$3:$F$75))</f>
        <v>1</v>
      </c>
      <c r="G160" s="21" cm="1">
        <f t="array" ref="G160">SUMPRODUCT(--('Pr 2023'!$B$5:$B$659=B160),('Pr 2023'!$G$5:$G$659))+SUMPRODUCT(--('Resultater 2024'!$B$3:$B$75=B160),('Resultater 2024'!$G$3:$G$75))</f>
        <v>0</v>
      </c>
    </row>
    <row r="161" spans="1:7" x14ac:dyDescent="0.3">
      <c r="A161" s="22">
        <f t="shared" si="2"/>
        <v>155</v>
      </c>
      <c r="B161" s="9" t="s">
        <v>425</v>
      </c>
      <c r="C161" s="9" t="s">
        <v>96</v>
      </c>
      <c r="D161" s="23" cm="1">
        <f t="array" ref="D161">SUMPRODUCT(--('Pr 2023'!$B$5:$B$659=B161),('Pr 2023'!$D$5:$D$659))+SUMPRODUCT(--('Resultater 2024'!$B$3:$B$75=B161),('Resultater 2024'!$D$3:$D$75))</f>
        <v>16</v>
      </c>
      <c r="E161" s="21" cm="1">
        <f t="array" ref="E161">SUMPRODUCT(--('Pr 2023'!$B$5:$B$659=B161),('Pr 2023'!$E$5:$E$659))+SUMPRODUCT(--('Resultater 2024'!$B$3:$B$75=B161),('Resultater 2024'!$E$3:$E$75))</f>
        <v>0</v>
      </c>
      <c r="F161" s="21" cm="1">
        <f t="array" ref="F161">SUMPRODUCT(--('Pr 2023'!$B$5:$B$659=B161),('Pr 2023'!$F$5:$F$659))+SUMPRODUCT(--('Resultater 2024'!$B$3:$B$75=B161),('Resultater 2024'!$F$3:$F$75))</f>
        <v>0</v>
      </c>
      <c r="G161" s="21" cm="1">
        <f t="array" ref="G161">SUMPRODUCT(--('Pr 2023'!$B$5:$B$659=B161),('Pr 2023'!$G$5:$G$659))+SUMPRODUCT(--('Resultater 2024'!$B$3:$B$75=B161),('Resultater 2024'!$G$3:$G$75))</f>
        <v>2</v>
      </c>
    </row>
    <row r="162" spans="1:7" x14ac:dyDescent="0.3">
      <c r="A162" s="22">
        <f t="shared" si="2"/>
        <v>155</v>
      </c>
      <c r="B162" s="10" t="s">
        <v>491</v>
      </c>
      <c r="C162" s="10" t="s">
        <v>320</v>
      </c>
      <c r="D162" s="23" cm="1">
        <f t="array" ref="D162">SUMPRODUCT(--('Pr 2023'!$B$5:$B$659=B162),('Pr 2023'!$D$5:$D$659))+SUMPRODUCT(--('Resultater 2024'!$B$3:$B$75=B162),('Resultater 2024'!$D$3:$D$75))</f>
        <v>16</v>
      </c>
      <c r="E162" s="21" cm="1">
        <f t="array" ref="E162">SUMPRODUCT(--('Pr 2023'!$B$5:$B$659=B162),('Pr 2023'!$E$5:$E$659))+SUMPRODUCT(--('Resultater 2024'!$B$3:$B$75=B162),('Resultater 2024'!$E$3:$E$75))</f>
        <v>0</v>
      </c>
      <c r="F162" s="21" cm="1">
        <f t="array" ref="F162">SUMPRODUCT(--('Pr 2023'!$B$5:$B$659=B162),('Pr 2023'!$F$5:$F$659))+SUMPRODUCT(--('Resultater 2024'!$B$3:$B$75=B162),('Resultater 2024'!$F$3:$F$75))</f>
        <v>0</v>
      </c>
      <c r="G162" s="21" cm="1">
        <f t="array" ref="G162">SUMPRODUCT(--('Pr 2023'!$B$5:$B$659=B162),('Pr 2023'!$G$5:$G$659))+SUMPRODUCT(--('Resultater 2024'!$B$3:$B$75=B162),('Resultater 2024'!$G$3:$G$75))</f>
        <v>2</v>
      </c>
    </row>
    <row r="163" spans="1:7" x14ac:dyDescent="0.3">
      <c r="A163" s="22">
        <f t="shared" si="2"/>
        <v>155</v>
      </c>
      <c r="B163" s="10" t="s">
        <v>621</v>
      </c>
      <c r="C163" s="10" t="s">
        <v>622</v>
      </c>
      <c r="D163" s="23" cm="1">
        <f t="array" ref="D163">SUMPRODUCT(--('Pr 2023'!$B$5:$B$659=B163),('Pr 2023'!$D$5:$D$659))+SUMPRODUCT(--('Resultater 2024'!$B$3:$B$75=B163),('Resultater 2024'!$D$3:$D$75))</f>
        <v>16</v>
      </c>
      <c r="E163" s="21" cm="1">
        <f t="array" ref="E163">SUMPRODUCT(--('Pr 2023'!$B$5:$B$659=B163),('Pr 2023'!$E$5:$E$659))+SUMPRODUCT(--('Resultater 2024'!$B$3:$B$75=B163),('Resultater 2024'!$E$3:$E$75))</f>
        <v>0</v>
      </c>
      <c r="F163" s="21" cm="1">
        <f t="array" ref="F163">SUMPRODUCT(--('Pr 2023'!$B$5:$B$659=B163),('Pr 2023'!$F$5:$F$659))+SUMPRODUCT(--('Resultater 2024'!$B$3:$B$75=B163),('Resultater 2024'!$F$3:$F$75))</f>
        <v>0</v>
      </c>
      <c r="G163" s="21" cm="1">
        <f t="array" ref="G163">SUMPRODUCT(--('Pr 2023'!$B$5:$B$659=B163),('Pr 2023'!$G$5:$G$659))+SUMPRODUCT(--('Resultater 2024'!$B$3:$B$75=B163),('Resultater 2024'!$G$3:$G$75))</f>
        <v>1</v>
      </c>
    </row>
    <row r="164" spans="1:7" x14ac:dyDescent="0.3">
      <c r="A164" s="22">
        <f t="shared" si="2"/>
        <v>155</v>
      </c>
      <c r="B164" s="9" t="s">
        <v>97</v>
      </c>
      <c r="C164" s="9" t="s">
        <v>53</v>
      </c>
      <c r="D164" s="23" cm="1">
        <f t="array" ref="D164">SUMPRODUCT(--('Pr 2023'!$B$5:$B$659=B164),('Pr 2023'!$D$5:$D$659))+SUMPRODUCT(--('Resultater 2024'!$B$3:$B$75=B164),('Resultater 2024'!$D$3:$D$75))</f>
        <v>16</v>
      </c>
      <c r="E164" s="21" cm="1">
        <f t="array" ref="E164">SUMPRODUCT(--('Pr 2023'!$B$5:$B$659=B164),('Pr 2023'!$E$5:$E$659))+SUMPRODUCT(--('Resultater 2024'!$B$3:$B$75=B164),('Resultater 2024'!$E$3:$E$75))</f>
        <v>0</v>
      </c>
      <c r="F164" s="21" cm="1">
        <f t="array" ref="F164">SUMPRODUCT(--('Pr 2023'!$B$5:$B$659=B164),('Pr 2023'!$F$5:$F$659))+SUMPRODUCT(--('Resultater 2024'!$B$3:$B$75=B164),('Resultater 2024'!$F$3:$F$75))</f>
        <v>0</v>
      </c>
      <c r="G164" s="21" cm="1">
        <f t="array" ref="G164">SUMPRODUCT(--('Pr 2023'!$B$5:$B$659=B164),('Pr 2023'!$G$5:$G$659))+SUMPRODUCT(--('Resultater 2024'!$B$3:$B$75=B164),('Resultater 2024'!$G$3:$G$75))</f>
        <v>0</v>
      </c>
    </row>
    <row r="165" spans="1:7" x14ac:dyDescent="0.3">
      <c r="A165" s="22">
        <f t="shared" si="2"/>
        <v>155</v>
      </c>
      <c r="B165" s="9" t="s">
        <v>409</v>
      </c>
      <c r="C165" s="9" t="s">
        <v>558</v>
      </c>
      <c r="D165" s="23" cm="1">
        <f t="array" ref="D165">SUMPRODUCT(--('Pr 2023'!$B$5:$B$659=B165),('Pr 2023'!$D$5:$D$659))+SUMPRODUCT(--('Resultater 2024'!$B$3:$B$75=B165),('Resultater 2024'!$D$3:$D$75))</f>
        <v>16</v>
      </c>
      <c r="E165" s="21" cm="1">
        <f t="array" ref="E165">SUMPRODUCT(--('Pr 2023'!$B$5:$B$659=B165),('Pr 2023'!$E$5:$E$659))+SUMPRODUCT(--('Resultater 2024'!$B$3:$B$75=B165),('Resultater 2024'!$E$3:$E$75))</f>
        <v>0</v>
      </c>
      <c r="F165" s="21" cm="1">
        <f t="array" ref="F165">SUMPRODUCT(--('Pr 2023'!$B$5:$B$659=B165),('Pr 2023'!$F$5:$F$659))+SUMPRODUCT(--('Resultater 2024'!$B$3:$B$75=B165),('Resultater 2024'!$F$3:$F$75))</f>
        <v>0</v>
      </c>
      <c r="G165" s="21" cm="1">
        <f t="array" ref="G165">SUMPRODUCT(--('Pr 2023'!$B$5:$B$659=B165),('Pr 2023'!$G$5:$G$659))+SUMPRODUCT(--('Resultater 2024'!$B$3:$B$75=B165),('Resultater 2024'!$G$3:$G$75))</f>
        <v>0</v>
      </c>
    </row>
    <row r="166" spans="1:7" x14ac:dyDescent="0.3">
      <c r="A166" s="22">
        <f t="shared" si="2"/>
        <v>155</v>
      </c>
      <c r="B166" s="9" t="s">
        <v>98</v>
      </c>
      <c r="C166" s="9" t="s">
        <v>99</v>
      </c>
      <c r="D166" s="23" cm="1">
        <f t="array" ref="D166">SUMPRODUCT(--('Pr 2023'!$B$5:$B$659=B166),('Pr 2023'!$D$5:$D$659))+SUMPRODUCT(--('Resultater 2024'!$B$3:$B$75=B166),('Resultater 2024'!$D$3:$D$75))</f>
        <v>16</v>
      </c>
      <c r="E166" s="21" cm="1">
        <f t="array" ref="E166">SUMPRODUCT(--('Pr 2023'!$B$5:$B$659=B166),('Pr 2023'!$E$5:$E$659))+SUMPRODUCT(--('Resultater 2024'!$B$3:$B$75=B166),('Resultater 2024'!$E$3:$E$75))</f>
        <v>0</v>
      </c>
      <c r="F166" s="21" cm="1">
        <f t="array" ref="F166">SUMPRODUCT(--('Pr 2023'!$B$5:$B$659=B166),('Pr 2023'!$F$5:$F$659))+SUMPRODUCT(--('Resultater 2024'!$B$3:$B$75=B166),('Resultater 2024'!$F$3:$F$75))</f>
        <v>0</v>
      </c>
      <c r="G166" s="21" cm="1">
        <f t="array" ref="G166">SUMPRODUCT(--('Pr 2023'!$B$5:$B$659=B166),('Pr 2023'!$G$5:$G$659))+SUMPRODUCT(--('Resultater 2024'!$B$3:$B$75=B166),('Resultater 2024'!$G$3:$G$75))</f>
        <v>0</v>
      </c>
    </row>
    <row r="167" spans="1:7" x14ac:dyDescent="0.3">
      <c r="A167" s="22">
        <f t="shared" si="2"/>
        <v>155</v>
      </c>
      <c r="B167" s="9" t="s">
        <v>547</v>
      </c>
      <c r="C167" s="9" t="s">
        <v>466</v>
      </c>
      <c r="D167" s="23" cm="1">
        <f t="array" ref="D167">SUMPRODUCT(--('Pr 2023'!$B$5:$B$659=B167),('Pr 2023'!$D$5:$D$659))+SUMPRODUCT(--('Resultater 2024'!$B$3:$B$75=B167),('Resultater 2024'!$D$3:$D$75))</f>
        <v>16</v>
      </c>
      <c r="E167" s="21" cm="1">
        <f t="array" ref="E167">SUMPRODUCT(--('Pr 2023'!$B$5:$B$659=B167),('Pr 2023'!$E$5:$E$659))+SUMPRODUCT(--('Resultater 2024'!$B$3:$B$75=B167),('Resultater 2024'!$E$3:$E$75))</f>
        <v>0</v>
      </c>
      <c r="F167" s="21" cm="1">
        <f t="array" ref="F167">SUMPRODUCT(--('Pr 2023'!$B$5:$B$659=B167),('Pr 2023'!$F$5:$F$659))+SUMPRODUCT(--('Resultater 2024'!$B$3:$B$75=B167),('Resultater 2024'!$F$3:$F$75))</f>
        <v>0</v>
      </c>
      <c r="G167" s="21" cm="1">
        <f t="array" ref="G167">SUMPRODUCT(--('Pr 2023'!$B$5:$B$659=B167),('Pr 2023'!$G$5:$G$659))+SUMPRODUCT(--('Resultater 2024'!$B$3:$B$75=B167),('Resultater 2024'!$G$3:$G$75))</f>
        <v>0</v>
      </c>
    </row>
    <row r="168" spans="1:7" x14ac:dyDescent="0.3">
      <c r="A168" s="22">
        <f t="shared" si="2"/>
        <v>155</v>
      </c>
      <c r="B168" s="10" t="s">
        <v>611</v>
      </c>
      <c r="C168" s="10" t="s">
        <v>188</v>
      </c>
      <c r="D168" s="23" cm="1">
        <f t="array" ref="D168">SUMPRODUCT(--('Pr 2023'!$B$5:$B$659=B168),('Pr 2023'!$D$5:$D$659))+SUMPRODUCT(--('Resultater 2024'!$B$3:$B$75=B168),('Resultater 2024'!$D$3:$D$75))</f>
        <v>16</v>
      </c>
      <c r="E168" s="21" cm="1">
        <f t="array" ref="E168">SUMPRODUCT(--('Pr 2023'!$B$5:$B$659=B168),('Pr 2023'!$E$5:$E$659))+SUMPRODUCT(--('Resultater 2024'!$B$3:$B$75=B168),('Resultater 2024'!$E$3:$E$75))</f>
        <v>0</v>
      </c>
      <c r="F168" s="21" cm="1">
        <f t="array" ref="F168">SUMPRODUCT(--('Pr 2023'!$B$5:$B$659=B168),('Pr 2023'!$F$5:$F$659))+SUMPRODUCT(--('Resultater 2024'!$B$3:$B$75=B168),('Resultater 2024'!$F$3:$F$75))</f>
        <v>0</v>
      </c>
      <c r="G168" s="21" cm="1">
        <f t="array" ref="G168">SUMPRODUCT(--('Pr 2023'!$B$5:$B$659=B168),('Pr 2023'!$G$5:$G$659))+SUMPRODUCT(--('Resultater 2024'!$B$3:$B$75=B168),('Resultater 2024'!$G$3:$G$75))</f>
        <v>0</v>
      </c>
    </row>
    <row r="169" spans="1:7" x14ac:dyDescent="0.3">
      <c r="A169" s="22">
        <f t="shared" si="2"/>
        <v>155</v>
      </c>
      <c r="B169" s="10" t="s">
        <v>619</v>
      </c>
      <c r="C169" s="10" t="s">
        <v>188</v>
      </c>
      <c r="D169" s="23" cm="1">
        <f t="array" ref="D169">SUMPRODUCT(--('Pr 2023'!$B$5:$B$659=B169),('Pr 2023'!$D$5:$D$659))+SUMPRODUCT(--('Resultater 2024'!$B$3:$B$75=B169),('Resultater 2024'!$D$3:$D$75))</f>
        <v>16</v>
      </c>
      <c r="E169" s="21" cm="1">
        <f t="array" ref="E169">SUMPRODUCT(--('Pr 2023'!$B$5:$B$659=B169),('Pr 2023'!$E$5:$E$659))+SUMPRODUCT(--('Resultater 2024'!$B$3:$B$75=B169),('Resultater 2024'!$E$3:$E$75))</f>
        <v>0</v>
      </c>
      <c r="F169" s="21" cm="1">
        <f t="array" ref="F169">SUMPRODUCT(--('Pr 2023'!$B$5:$B$659=B169),('Pr 2023'!$F$5:$F$659))+SUMPRODUCT(--('Resultater 2024'!$B$3:$B$75=B169),('Resultater 2024'!$F$3:$F$75))</f>
        <v>0</v>
      </c>
      <c r="G169" s="21" cm="1">
        <f t="array" ref="G169">SUMPRODUCT(--('Pr 2023'!$B$5:$B$659=B169),('Pr 2023'!$G$5:$G$659))+SUMPRODUCT(--('Resultater 2024'!$B$3:$B$75=B169),('Resultater 2024'!$G$3:$G$75))</f>
        <v>0</v>
      </c>
    </row>
    <row r="170" spans="1:7" x14ac:dyDescent="0.3">
      <c r="A170" s="22">
        <f t="shared" si="2"/>
        <v>166</v>
      </c>
      <c r="B170" s="9" t="s">
        <v>104</v>
      </c>
      <c r="C170" s="9" t="s">
        <v>105</v>
      </c>
      <c r="D170" s="23" cm="1">
        <f t="array" ref="D170">SUMPRODUCT(--('Pr 2023'!$B$5:$B$659=B170),('Pr 2023'!$D$5:$D$659))+SUMPRODUCT(--('Resultater 2024'!$B$3:$B$75=B170),('Resultater 2024'!$D$3:$D$75))</f>
        <v>15</v>
      </c>
      <c r="E170" s="21" cm="1">
        <f t="array" ref="E170">SUMPRODUCT(--('Pr 2023'!$B$5:$B$659=B170),('Pr 2023'!$E$5:$E$659))+SUMPRODUCT(--('Resultater 2024'!$B$3:$B$75=B170),('Resultater 2024'!$E$3:$E$75))</f>
        <v>0</v>
      </c>
      <c r="F170" s="21" cm="1">
        <f t="array" ref="F170">SUMPRODUCT(--('Pr 2023'!$B$5:$B$659=B170),('Pr 2023'!$F$5:$F$659))+SUMPRODUCT(--('Resultater 2024'!$B$3:$B$75=B170),('Resultater 2024'!$F$3:$F$75))</f>
        <v>0</v>
      </c>
      <c r="G170" s="21" cm="1">
        <f t="array" ref="G170">SUMPRODUCT(--('Pr 2023'!$B$5:$B$659=B170),('Pr 2023'!$G$5:$G$659))+SUMPRODUCT(--('Resultater 2024'!$B$3:$B$75=B170),('Resultater 2024'!$G$3:$G$75))</f>
        <v>1</v>
      </c>
    </row>
    <row r="171" spans="1:7" x14ac:dyDescent="0.3">
      <c r="A171" s="22">
        <f t="shared" si="2"/>
        <v>166</v>
      </c>
      <c r="B171" s="9" t="s">
        <v>102</v>
      </c>
      <c r="C171" s="9" t="s">
        <v>103</v>
      </c>
      <c r="D171" s="23" cm="1">
        <f t="array" ref="D171">SUMPRODUCT(--('Pr 2023'!$B$5:$B$659=B171),('Pr 2023'!$D$5:$D$659))+SUMPRODUCT(--('Resultater 2024'!$B$3:$B$75=B171),('Resultater 2024'!$D$3:$D$75))</f>
        <v>15</v>
      </c>
      <c r="E171" s="21" cm="1">
        <f t="array" ref="E171">SUMPRODUCT(--('Pr 2023'!$B$5:$B$659=B171),('Pr 2023'!$E$5:$E$659))+SUMPRODUCT(--('Resultater 2024'!$B$3:$B$75=B171),('Resultater 2024'!$E$3:$E$75))</f>
        <v>0</v>
      </c>
      <c r="F171" s="21" cm="1">
        <f t="array" ref="F171">SUMPRODUCT(--('Pr 2023'!$B$5:$B$659=B171),('Pr 2023'!$F$5:$F$659))+SUMPRODUCT(--('Resultater 2024'!$B$3:$B$75=B171),('Resultater 2024'!$F$3:$F$75))</f>
        <v>0</v>
      </c>
      <c r="G171" s="21" cm="1">
        <f t="array" ref="G171">SUMPRODUCT(--('Pr 2023'!$B$5:$B$659=B171),('Pr 2023'!$G$5:$G$659))+SUMPRODUCT(--('Resultater 2024'!$B$3:$B$75=B171),('Resultater 2024'!$G$3:$G$75))</f>
        <v>1</v>
      </c>
    </row>
    <row r="172" spans="1:7" x14ac:dyDescent="0.3">
      <c r="A172" s="22">
        <f t="shared" si="2"/>
        <v>166</v>
      </c>
      <c r="B172" s="9" t="s">
        <v>114</v>
      </c>
      <c r="C172" s="9" t="s">
        <v>113</v>
      </c>
      <c r="D172" s="23" cm="1">
        <f t="array" ref="D172">SUMPRODUCT(--('Pr 2023'!$B$5:$B$659=B172),('Pr 2023'!$D$5:$D$659))+SUMPRODUCT(--('Resultater 2024'!$B$3:$B$75=B172),('Resultater 2024'!$D$3:$D$75))</f>
        <v>15</v>
      </c>
      <c r="E172" s="21" cm="1">
        <f t="array" ref="E172">SUMPRODUCT(--('Pr 2023'!$B$5:$B$659=B172),('Pr 2023'!$E$5:$E$659))+SUMPRODUCT(--('Resultater 2024'!$B$3:$B$75=B172),('Resultater 2024'!$E$3:$E$75))</f>
        <v>0</v>
      </c>
      <c r="F172" s="21" cm="1">
        <f t="array" ref="F172">SUMPRODUCT(--('Pr 2023'!$B$5:$B$659=B172),('Pr 2023'!$F$5:$F$659))+SUMPRODUCT(--('Resultater 2024'!$B$3:$B$75=B172),('Resultater 2024'!$F$3:$F$75))</f>
        <v>0</v>
      </c>
      <c r="G172" s="21" cm="1">
        <f t="array" ref="G172">SUMPRODUCT(--('Pr 2023'!$B$5:$B$659=B172),('Pr 2023'!$G$5:$G$659))+SUMPRODUCT(--('Resultater 2024'!$B$3:$B$75=B172),('Resultater 2024'!$G$3:$G$75))</f>
        <v>1</v>
      </c>
    </row>
    <row r="173" spans="1:7" x14ac:dyDescent="0.3">
      <c r="A173" s="22">
        <f t="shared" si="2"/>
        <v>166</v>
      </c>
      <c r="B173" s="9" t="s">
        <v>403</v>
      </c>
      <c r="C173" s="9" t="s">
        <v>404</v>
      </c>
      <c r="D173" s="23" cm="1">
        <f t="array" ref="D173">SUMPRODUCT(--('Pr 2023'!$B$5:$B$659=B173),('Pr 2023'!$D$5:$D$659))+SUMPRODUCT(--('Resultater 2024'!$B$3:$B$75=B173),('Resultater 2024'!$D$3:$D$75))</f>
        <v>15</v>
      </c>
      <c r="E173" s="21" cm="1">
        <f t="array" ref="E173">SUMPRODUCT(--('Pr 2023'!$B$5:$B$659=B173),('Pr 2023'!$E$5:$E$659))+SUMPRODUCT(--('Resultater 2024'!$B$3:$B$75=B173),('Resultater 2024'!$E$3:$E$75))</f>
        <v>0</v>
      </c>
      <c r="F173" s="21" cm="1">
        <f t="array" ref="F173">SUMPRODUCT(--('Pr 2023'!$B$5:$B$659=B173),('Pr 2023'!$F$5:$F$659))+SUMPRODUCT(--('Resultater 2024'!$B$3:$B$75=B173),('Resultater 2024'!$F$3:$F$75))</f>
        <v>0</v>
      </c>
      <c r="G173" s="21" cm="1">
        <f t="array" ref="G173">SUMPRODUCT(--('Pr 2023'!$B$5:$B$659=B173),('Pr 2023'!$G$5:$G$659))+SUMPRODUCT(--('Resultater 2024'!$B$3:$B$75=B173),('Resultater 2024'!$G$3:$G$75))</f>
        <v>1</v>
      </c>
    </row>
    <row r="174" spans="1:7" x14ac:dyDescent="0.3">
      <c r="A174" s="22">
        <f t="shared" si="2"/>
        <v>166</v>
      </c>
      <c r="B174" s="9" t="s">
        <v>106</v>
      </c>
      <c r="C174" s="9" t="s">
        <v>47</v>
      </c>
      <c r="D174" s="23" cm="1">
        <f t="array" ref="D174">SUMPRODUCT(--('Pr 2023'!$B$5:$B$659=B174),('Pr 2023'!$D$5:$D$659))+SUMPRODUCT(--('Resultater 2024'!$B$3:$B$75=B174),('Resultater 2024'!$D$3:$D$75))</f>
        <v>15</v>
      </c>
      <c r="E174" s="21" cm="1">
        <f t="array" ref="E174">SUMPRODUCT(--('Pr 2023'!$B$5:$B$659=B174),('Pr 2023'!$E$5:$E$659))+SUMPRODUCT(--('Resultater 2024'!$B$3:$B$75=B174),('Resultater 2024'!$E$3:$E$75))</f>
        <v>0</v>
      </c>
      <c r="F174" s="21" cm="1">
        <f t="array" ref="F174">SUMPRODUCT(--('Pr 2023'!$B$5:$B$659=B174),('Pr 2023'!$F$5:$F$659))+SUMPRODUCT(--('Resultater 2024'!$B$3:$B$75=B174),('Resultater 2024'!$F$3:$F$75))</f>
        <v>0</v>
      </c>
      <c r="G174" s="21" cm="1">
        <f t="array" ref="G174">SUMPRODUCT(--('Pr 2023'!$B$5:$B$659=B174),('Pr 2023'!$G$5:$G$659))+SUMPRODUCT(--('Resultater 2024'!$B$3:$B$75=B174),('Resultater 2024'!$G$3:$G$75))</f>
        <v>1</v>
      </c>
    </row>
    <row r="175" spans="1:7" x14ac:dyDescent="0.3">
      <c r="A175" s="22">
        <f t="shared" si="2"/>
        <v>166</v>
      </c>
      <c r="B175" s="9" t="s">
        <v>431</v>
      </c>
      <c r="C175" s="9" t="s">
        <v>96</v>
      </c>
      <c r="D175" s="23" cm="1">
        <f t="array" ref="D175">SUMPRODUCT(--('Pr 2023'!$B$5:$B$659=B175),('Pr 2023'!$D$5:$D$659))+SUMPRODUCT(--('Resultater 2024'!$B$3:$B$75=B175),('Resultater 2024'!$D$3:$D$75))</f>
        <v>15</v>
      </c>
      <c r="E175" s="21" cm="1">
        <f t="array" ref="E175">SUMPRODUCT(--('Pr 2023'!$B$5:$B$659=B175),('Pr 2023'!$E$5:$E$659))+SUMPRODUCT(--('Resultater 2024'!$B$3:$B$75=B175),('Resultater 2024'!$E$3:$E$75))</f>
        <v>0</v>
      </c>
      <c r="F175" s="21" cm="1">
        <f t="array" ref="F175">SUMPRODUCT(--('Pr 2023'!$B$5:$B$659=B175),('Pr 2023'!$F$5:$F$659))+SUMPRODUCT(--('Resultater 2024'!$B$3:$B$75=B175),('Resultater 2024'!$F$3:$F$75))</f>
        <v>0</v>
      </c>
      <c r="G175" s="21" cm="1">
        <f t="array" ref="G175">SUMPRODUCT(--('Pr 2023'!$B$5:$B$659=B175),('Pr 2023'!$G$5:$G$659))+SUMPRODUCT(--('Resultater 2024'!$B$3:$B$75=B175),('Resultater 2024'!$G$3:$G$75))</f>
        <v>0</v>
      </c>
    </row>
    <row r="176" spans="1:7" x14ac:dyDescent="0.3">
      <c r="A176" s="22">
        <f t="shared" si="2"/>
        <v>166</v>
      </c>
      <c r="B176" s="10" t="s">
        <v>186</v>
      </c>
      <c r="C176" s="10" t="s">
        <v>29</v>
      </c>
      <c r="D176" s="23" cm="1">
        <f t="array" ref="D176">SUMPRODUCT(--('Pr 2023'!$B$5:$B$659=B176),('Pr 2023'!$D$5:$D$659))+SUMPRODUCT(--('Resultater 2024'!$B$3:$B$75=B176),('Resultater 2024'!$D$3:$D$75))</f>
        <v>15</v>
      </c>
      <c r="E176" s="21" cm="1">
        <f t="array" ref="E176">SUMPRODUCT(--('Pr 2023'!$B$5:$B$659=B176),('Pr 2023'!$E$5:$E$659))+SUMPRODUCT(--('Resultater 2024'!$B$3:$B$75=B176),('Resultater 2024'!$E$3:$E$75))</f>
        <v>0</v>
      </c>
      <c r="F176" s="21" cm="1">
        <f t="array" ref="F176">SUMPRODUCT(--('Pr 2023'!$B$5:$B$659=B176),('Pr 2023'!$F$5:$F$659))+SUMPRODUCT(--('Resultater 2024'!$B$3:$B$75=B176),('Resultater 2024'!$F$3:$F$75))</f>
        <v>0</v>
      </c>
      <c r="G176" s="21" cm="1">
        <f t="array" ref="G176">SUMPRODUCT(--('Pr 2023'!$B$5:$B$659=B176),('Pr 2023'!$G$5:$G$659))+SUMPRODUCT(--('Resultater 2024'!$B$3:$B$75=B176),('Resultater 2024'!$G$3:$G$75))</f>
        <v>0</v>
      </c>
    </row>
    <row r="177" spans="1:7" x14ac:dyDescent="0.3">
      <c r="A177" s="22">
        <f t="shared" si="2"/>
        <v>166</v>
      </c>
      <c r="B177" s="9" t="s">
        <v>136</v>
      </c>
      <c r="C177" s="9" t="s">
        <v>575</v>
      </c>
      <c r="D177" s="23" cm="1">
        <f t="array" ref="D177">SUMPRODUCT(--('Pr 2023'!$B$5:$B$659=B177),('Pr 2023'!$D$5:$D$659))+SUMPRODUCT(--('Resultater 2024'!$B$3:$B$75=B177),('Resultater 2024'!$D$3:$D$75))</f>
        <v>15</v>
      </c>
      <c r="E177" s="21" cm="1">
        <f t="array" ref="E177">SUMPRODUCT(--('Pr 2023'!$B$5:$B$659=B177),('Pr 2023'!$E$5:$E$659))+SUMPRODUCT(--('Resultater 2024'!$B$3:$B$75=B177),('Resultater 2024'!$E$3:$E$75))</f>
        <v>0</v>
      </c>
      <c r="F177" s="21" cm="1">
        <f t="array" ref="F177">SUMPRODUCT(--('Pr 2023'!$B$5:$B$659=B177),('Pr 2023'!$F$5:$F$659))+SUMPRODUCT(--('Resultater 2024'!$B$3:$B$75=B177),('Resultater 2024'!$F$3:$F$75))</f>
        <v>0</v>
      </c>
      <c r="G177" s="21" cm="1">
        <f t="array" ref="G177">SUMPRODUCT(--('Pr 2023'!$B$5:$B$659=B177),('Pr 2023'!$G$5:$G$659))+SUMPRODUCT(--('Resultater 2024'!$B$3:$B$75=B177),('Resultater 2024'!$G$3:$G$75))</f>
        <v>0</v>
      </c>
    </row>
    <row r="178" spans="1:7" x14ac:dyDescent="0.3">
      <c r="A178" s="22">
        <f t="shared" si="2"/>
        <v>174</v>
      </c>
      <c r="B178" s="9" t="s">
        <v>107</v>
      </c>
      <c r="C178" s="9" t="s">
        <v>72</v>
      </c>
      <c r="D178" s="23" cm="1">
        <f t="array" ref="D178">SUMPRODUCT(--('Pr 2023'!$B$5:$B$659=B178),('Pr 2023'!$D$5:$D$659))+SUMPRODUCT(--('Resultater 2024'!$B$3:$B$75=B178),('Resultater 2024'!$D$3:$D$75))</f>
        <v>14</v>
      </c>
      <c r="E178" s="21" cm="1">
        <f t="array" ref="E178">SUMPRODUCT(--('Pr 2023'!$B$5:$B$659=B178),('Pr 2023'!$E$5:$E$659))+SUMPRODUCT(--('Resultater 2024'!$B$3:$B$75=B178),('Resultater 2024'!$E$3:$E$75))</f>
        <v>0</v>
      </c>
      <c r="F178" s="21" cm="1">
        <f t="array" ref="F178">SUMPRODUCT(--('Pr 2023'!$B$5:$B$659=B178),('Pr 2023'!$F$5:$F$659))+SUMPRODUCT(--('Resultater 2024'!$B$3:$B$75=B178),('Resultater 2024'!$F$3:$F$75))</f>
        <v>0</v>
      </c>
      <c r="G178" s="21" cm="1">
        <f t="array" ref="G178">SUMPRODUCT(--('Pr 2023'!$B$5:$B$659=B178),('Pr 2023'!$G$5:$G$659))+SUMPRODUCT(--('Resultater 2024'!$B$3:$B$75=B178),('Resultater 2024'!$G$3:$G$75))</f>
        <v>0</v>
      </c>
    </row>
    <row r="179" spans="1:7" x14ac:dyDescent="0.3">
      <c r="A179" s="22">
        <f t="shared" si="2"/>
        <v>174</v>
      </c>
      <c r="B179" s="9" t="s">
        <v>407</v>
      </c>
      <c r="C179" s="9" t="s">
        <v>408</v>
      </c>
      <c r="D179" s="23" cm="1">
        <f t="array" ref="D179">SUMPRODUCT(--('Pr 2023'!$B$5:$B$659=B179),('Pr 2023'!$D$5:$D$659))+SUMPRODUCT(--('Resultater 2024'!$B$3:$B$75=B179),('Resultater 2024'!$D$3:$D$75))</f>
        <v>14</v>
      </c>
      <c r="E179" s="21" cm="1">
        <f t="array" ref="E179">SUMPRODUCT(--('Pr 2023'!$B$5:$B$659=B179),('Pr 2023'!$E$5:$E$659))+SUMPRODUCT(--('Resultater 2024'!$B$3:$B$75=B179),('Resultater 2024'!$E$3:$E$75))</f>
        <v>0</v>
      </c>
      <c r="F179" s="21" cm="1">
        <f t="array" ref="F179">SUMPRODUCT(--('Pr 2023'!$B$5:$B$659=B179),('Pr 2023'!$F$5:$F$659))+SUMPRODUCT(--('Resultater 2024'!$B$3:$B$75=B179),('Resultater 2024'!$F$3:$F$75))</f>
        <v>0</v>
      </c>
      <c r="G179" s="21" cm="1">
        <f t="array" ref="G179">SUMPRODUCT(--('Pr 2023'!$B$5:$B$659=B179),('Pr 2023'!$G$5:$G$659))+SUMPRODUCT(--('Resultater 2024'!$B$3:$B$75=B179),('Resultater 2024'!$G$3:$G$75))</f>
        <v>0</v>
      </c>
    </row>
    <row r="180" spans="1:7" x14ac:dyDescent="0.3">
      <c r="A180" s="22">
        <f t="shared" si="2"/>
        <v>174</v>
      </c>
      <c r="B180" s="9" t="s">
        <v>108</v>
      </c>
      <c r="C180" s="9" t="s">
        <v>109</v>
      </c>
      <c r="D180" s="23" cm="1">
        <f t="array" ref="D180">SUMPRODUCT(--('Pr 2023'!$B$5:$B$659=B180),('Pr 2023'!$D$5:$D$659))+SUMPRODUCT(--('Resultater 2024'!$B$3:$B$75=B180),('Resultater 2024'!$D$3:$D$75))</f>
        <v>14</v>
      </c>
      <c r="E180" s="21" cm="1">
        <f t="array" ref="E180">SUMPRODUCT(--('Pr 2023'!$B$5:$B$659=B180),('Pr 2023'!$E$5:$E$659))+SUMPRODUCT(--('Resultater 2024'!$B$3:$B$75=B180),('Resultater 2024'!$E$3:$E$75))</f>
        <v>0</v>
      </c>
      <c r="F180" s="21" cm="1">
        <f t="array" ref="F180">SUMPRODUCT(--('Pr 2023'!$B$5:$B$659=B180),('Pr 2023'!$F$5:$F$659))+SUMPRODUCT(--('Resultater 2024'!$B$3:$B$75=B180),('Resultater 2024'!$F$3:$F$75))</f>
        <v>0</v>
      </c>
      <c r="G180" s="21" cm="1">
        <f t="array" ref="G180">SUMPRODUCT(--('Pr 2023'!$B$5:$B$659=B180),('Pr 2023'!$G$5:$G$659))+SUMPRODUCT(--('Resultater 2024'!$B$3:$B$75=B180),('Resultater 2024'!$G$3:$G$75))</f>
        <v>0</v>
      </c>
    </row>
    <row r="181" spans="1:7" x14ac:dyDescent="0.3">
      <c r="A181" s="22">
        <f t="shared" si="2"/>
        <v>174</v>
      </c>
      <c r="B181" s="10" t="s">
        <v>439</v>
      </c>
      <c r="C181" s="10" t="s">
        <v>566</v>
      </c>
      <c r="D181" s="23" cm="1">
        <f t="array" ref="D181">SUMPRODUCT(--('Pr 2023'!$B$5:$B$659=B181),('Pr 2023'!$D$5:$D$659))+SUMPRODUCT(--('Resultater 2024'!$B$3:$B$75=B181),('Resultater 2024'!$D$3:$D$75))</f>
        <v>14</v>
      </c>
      <c r="E181" s="21" cm="1">
        <f t="array" ref="E181">SUMPRODUCT(--('Pr 2023'!$B$5:$B$659=B181),('Pr 2023'!$E$5:$E$659))+SUMPRODUCT(--('Resultater 2024'!$B$3:$B$75=B181),('Resultater 2024'!$E$3:$E$75))</f>
        <v>0</v>
      </c>
      <c r="F181" s="21" cm="1">
        <f t="array" ref="F181">SUMPRODUCT(--('Pr 2023'!$B$5:$B$659=B181),('Pr 2023'!$F$5:$F$659))+SUMPRODUCT(--('Resultater 2024'!$B$3:$B$75=B181),('Resultater 2024'!$F$3:$F$75))</f>
        <v>0</v>
      </c>
      <c r="G181" s="21" cm="1">
        <f t="array" ref="G181">SUMPRODUCT(--('Pr 2023'!$B$5:$B$659=B181),('Pr 2023'!$G$5:$G$659))+SUMPRODUCT(--('Resultater 2024'!$B$3:$B$75=B181),('Resultater 2024'!$G$3:$G$75))</f>
        <v>0</v>
      </c>
    </row>
    <row r="182" spans="1:7" x14ac:dyDescent="0.3">
      <c r="A182" s="22">
        <f t="shared" si="2"/>
        <v>174</v>
      </c>
      <c r="B182" s="9" t="s">
        <v>493</v>
      </c>
      <c r="C182" s="9" t="s">
        <v>96</v>
      </c>
      <c r="D182" s="23" cm="1">
        <f t="array" ref="D182">SUMPRODUCT(--('Pr 2023'!$B$5:$B$659=B182),('Pr 2023'!$D$5:$D$659))+SUMPRODUCT(--('Resultater 2024'!$B$3:$B$75=B182),('Resultater 2024'!$D$3:$D$75))</f>
        <v>14</v>
      </c>
      <c r="E182" s="21" cm="1">
        <f t="array" ref="E182">SUMPRODUCT(--('Pr 2023'!$B$5:$B$659=B182),('Pr 2023'!$E$5:$E$659))+SUMPRODUCT(--('Resultater 2024'!$B$3:$B$75=B182),('Resultater 2024'!$E$3:$E$75))</f>
        <v>0</v>
      </c>
      <c r="F182" s="21" cm="1">
        <f t="array" ref="F182">SUMPRODUCT(--('Pr 2023'!$B$5:$B$659=B182),('Pr 2023'!$F$5:$F$659))+SUMPRODUCT(--('Resultater 2024'!$B$3:$B$75=B182),('Resultater 2024'!$F$3:$F$75))</f>
        <v>0</v>
      </c>
      <c r="G182" s="21" cm="1">
        <f t="array" ref="G182">SUMPRODUCT(--('Pr 2023'!$B$5:$B$659=B182),('Pr 2023'!$G$5:$G$659))+SUMPRODUCT(--('Resultater 2024'!$B$3:$B$75=B182),('Resultater 2024'!$G$3:$G$75))</f>
        <v>0</v>
      </c>
    </row>
    <row r="183" spans="1:7" x14ac:dyDescent="0.3">
      <c r="A183" s="22">
        <f t="shared" si="2"/>
        <v>174</v>
      </c>
      <c r="B183" s="10" t="s">
        <v>185</v>
      </c>
      <c r="C183" s="10" t="s">
        <v>62</v>
      </c>
      <c r="D183" s="23" cm="1">
        <f t="array" ref="D183">SUMPRODUCT(--('Pr 2023'!$B$5:$B$659=B183),('Pr 2023'!$D$5:$D$659))+SUMPRODUCT(--('Resultater 2024'!$B$3:$B$75=B183),('Resultater 2024'!$D$3:$D$75))</f>
        <v>14</v>
      </c>
      <c r="E183" s="21" cm="1">
        <f t="array" ref="E183">SUMPRODUCT(--('Pr 2023'!$B$5:$B$659=B183),('Pr 2023'!$E$5:$E$659))+SUMPRODUCT(--('Resultater 2024'!$B$3:$B$75=B183),('Resultater 2024'!$E$3:$E$75))</f>
        <v>0</v>
      </c>
      <c r="F183" s="21" cm="1">
        <f t="array" ref="F183">SUMPRODUCT(--('Pr 2023'!$B$5:$B$659=B183),('Pr 2023'!$F$5:$F$659))+SUMPRODUCT(--('Resultater 2024'!$B$3:$B$75=B183),('Resultater 2024'!$F$3:$F$75))</f>
        <v>0</v>
      </c>
      <c r="G183" s="21" cm="1">
        <f t="array" ref="G183">SUMPRODUCT(--('Pr 2023'!$B$5:$B$659=B183),('Pr 2023'!$G$5:$G$659))+SUMPRODUCT(--('Resultater 2024'!$B$3:$B$75=B183),('Resultater 2024'!$G$3:$G$75))</f>
        <v>0</v>
      </c>
    </row>
    <row r="184" spans="1:7" x14ac:dyDescent="0.3">
      <c r="A184" s="22">
        <f t="shared" si="2"/>
        <v>180</v>
      </c>
      <c r="B184" s="9" t="s">
        <v>116</v>
      </c>
      <c r="C184" s="9" t="s">
        <v>117</v>
      </c>
      <c r="D184" s="23" cm="1">
        <f t="array" ref="D184">SUMPRODUCT(--('Pr 2023'!$B$5:$B$659=B184),('Pr 2023'!$D$5:$D$659))+SUMPRODUCT(--('Resultater 2024'!$B$3:$B$75=B184),('Resultater 2024'!$D$3:$D$75))</f>
        <v>13</v>
      </c>
      <c r="E184" s="21" cm="1">
        <f t="array" ref="E184">SUMPRODUCT(--('Pr 2023'!$B$5:$B$659=B184),('Pr 2023'!$E$5:$E$659))+SUMPRODUCT(--('Resultater 2024'!$B$3:$B$75=B184),('Resultater 2024'!$E$3:$E$75))</f>
        <v>1</v>
      </c>
      <c r="F184" s="21" cm="1">
        <f t="array" ref="F184">SUMPRODUCT(--('Pr 2023'!$B$5:$B$659=B184),('Pr 2023'!$F$5:$F$659))+SUMPRODUCT(--('Resultater 2024'!$B$3:$B$75=B184),('Resultater 2024'!$F$3:$F$75))</f>
        <v>0</v>
      </c>
      <c r="G184" s="21" cm="1">
        <f t="array" ref="G184">SUMPRODUCT(--('Pr 2023'!$B$5:$B$659=B184),('Pr 2023'!$G$5:$G$659))+SUMPRODUCT(--('Resultater 2024'!$B$3:$B$75=B184),('Resultater 2024'!$G$3:$G$75))</f>
        <v>0</v>
      </c>
    </row>
    <row r="185" spans="1:7" x14ac:dyDescent="0.3">
      <c r="A185" s="22">
        <f t="shared" si="2"/>
        <v>180</v>
      </c>
      <c r="B185" s="9" t="s">
        <v>112</v>
      </c>
      <c r="C185" s="9" t="s">
        <v>113</v>
      </c>
      <c r="D185" s="23" cm="1">
        <f t="array" ref="D185">SUMPRODUCT(--('Pr 2023'!$B$5:$B$659=B185),('Pr 2023'!$D$5:$D$659))+SUMPRODUCT(--('Resultater 2024'!$B$3:$B$75=B185),('Resultater 2024'!$D$3:$D$75))</f>
        <v>13</v>
      </c>
      <c r="E185" s="21" cm="1">
        <f t="array" ref="E185">SUMPRODUCT(--('Pr 2023'!$B$5:$B$659=B185),('Pr 2023'!$E$5:$E$659))+SUMPRODUCT(--('Resultater 2024'!$B$3:$B$75=B185),('Resultater 2024'!$E$3:$E$75))</f>
        <v>0</v>
      </c>
      <c r="F185" s="21" cm="1">
        <f t="array" ref="F185">SUMPRODUCT(--('Pr 2023'!$B$5:$B$659=B185),('Pr 2023'!$F$5:$F$659))+SUMPRODUCT(--('Resultater 2024'!$B$3:$B$75=B185),('Resultater 2024'!$F$3:$F$75))</f>
        <v>1</v>
      </c>
      <c r="G185" s="21" cm="1">
        <f t="array" ref="G185">SUMPRODUCT(--('Pr 2023'!$B$5:$B$659=B185),('Pr 2023'!$G$5:$G$659))+SUMPRODUCT(--('Resultater 2024'!$B$3:$B$75=B185),('Resultater 2024'!$G$3:$G$75))</f>
        <v>0</v>
      </c>
    </row>
    <row r="186" spans="1:7" x14ac:dyDescent="0.3">
      <c r="A186" s="22">
        <f t="shared" si="2"/>
        <v>180</v>
      </c>
      <c r="B186" s="9" t="s">
        <v>438</v>
      </c>
      <c r="C186" s="9" t="s">
        <v>67</v>
      </c>
      <c r="D186" s="23" cm="1">
        <f t="array" ref="D186">SUMPRODUCT(--('Pr 2023'!$B$5:$B$659=B186),('Pr 2023'!$D$5:$D$659))+SUMPRODUCT(--('Resultater 2024'!$B$3:$B$75=B186),('Resultater 2024'!$D$3:$D$75))</f>
        <v>13</v>
      </c>
      <c r="E186" s="21" cm="1">
        <f t="array" ref="E186">SUMPRODUCT(--('Pr 2023'!$B$5:$B$659=B186),('Pr 2023'!$E$5:$E$659))+SUMPRODUCT(--('Resultater 2024'!$B$3:$B$75=B186),('Resultater 2024'!$E$3:$E$75))</f>
        <v>0</v>
      </c>
      <c r="F186" s="21" cm="1">
        <f t="array" ref="F186">SUMPRODUCT(--('Pr 2023'!$B$5:$B$659=B186),('Pr 2023'!$F$5:$F$659))+SUMPRODUCT(--('Resultater 2024'!$B$3:$B$75=B186),('Resultater 2024'!$F$3:$F$75))</f>
        <v>0</v>
      </c>
      <c r="G186" s="21" cm="1">
        <f t="array" ref="G186">SUMPRODUCT(--('Pr 2023'!$B$5:$B$659=B186),('Pr 2023'!$G$5:$G$659))+SUMPRODUCT(--('Resultater 2024'!$B$3:$B$75=B186),('Resultater 2024'!$G$3:$G$75))</f>
        <v>0</v>
      </c>
    </row>
    <row r="187" spans="1:7" x14ac:dyDescent="0.3">
      <c r="A187" s="22">
        <f t="shared" si="2"/>
        <v>180</v>
      </c>
      <c r="B187" s="9" t="s">
        <v>327</v>
      </c>
      <c r="C187" s="9" t="s">
        <v>115</v>
      </c>
      <c r="D187" s="23" cm="1">
        <f t="array" ref="D187">SUMPRODUCT(--('Pr 2023'!$B$5:$B$659=B187),('Pr 2023'!$D$5:$D$659))+SUMPRODUCT(--('Resultater 2024'!$B$3:$B$75=B187),('Resultater 2024'!$D$3:$D$75))</f>
        <v>13</v>
      </c>
      <c r="E187" s="21" cm="1">
        <f t="array" ref="E187">SUMPRODUCT(--('Pr 2023'!$B$5:$B$659=B187),('Pr 2023'!$E$5:$E$659))+SUMPRODUCT(--('Resultater 2024'!$B$3:$B$75=B187),('Resultater 2024'!$E$3:$E$75))</f>
        <v>0</v>
      </c>
      <c r="F187" s="21" cm="1">
        <f t="array" ref="F187">SUMPRODUCT(--('Pr 2023'!$B$5:$B$659=B187),('Pr 2023'!$F$5:$F$659))+SUMPRODUCT(--('Resultater 2024'!$B$3:$B$75=B187),('Resultater 2024'!$F$3:$F$75))</f>
        <v>0</v>
      </c>
      <c r="G187" s="21" cm="1">
        <f t="array" ref="G187">SUMPRODUCT(--('Pr 2023'!$B$5:$B$659=B187),('Pr 2023'!$G$5:$G$659))+SUMPRODUCT(--('Resultater 2024'!$B$3:$B$75=B187),('Resultater 2024'!$G$3:$G$75))</f>
        <v>0</v>
      </c>
    </row>
    <row r="188" spans="1:7" x14ac:dyDescent="0.3">
      <c r="A188" s="22">
        <f t="shared" si="2"/>
        <v>180</v>
      </c>
      <c r="B188" s="9" t="s">
        <v>120</v>
      </c>
      <c r="C188" s="9" t="s">
        <v>99</v>
      </c>
      <c r="D188" s="23" cm="1">
        <f t="array" ref="D188">SUMPRODUCT(--('Pr 2023'!$B$5:$B$659=B188),('Pr 2023'!$D$5:$D$659))+SUMPRODUCT(--('Resultater 2024'!$B$3:$B$75=B188),('Resultater 2024'!$D$3:$D$75))</f>
        <v>13</v>
      </c>
      <c r="E188" s="21" cm="1">
        <f t="array" ref="E188">SUMPRODUCT(--('Pr 2023'!$B$5:$B$659=B188),('Pr 2023'!$E$5:$E$659))+SUMPRODUCT(--('Resultater 2024'!$B$3:$B$75=B188),('Resultater 2024'!$E$3:$E$75))</f>
        <v>0</v>
      </c>
      <c r="F188" s="21" cm="1">
        <f t="array" ref="F188">SUMPRODUCT(--('Pr 2023'!$B$5:$B$659=B188),('Pr 2023'!$F$5:$F$659))+SUMPRODUCT(--('Resultater 2024'!$B$3:$B$75=B188),('Resultater 2024'!$F$3:$F$75))</f>
        <v>0</v>
      </c>
      <c r="G188" s="21" cm="1">
        <f t="array" ref="G188">SUMPRODUCT(--('Pr 2023'!$B$5:$B$659=B188),('Pr 2023'!$G$5:$G$659))+SUMPRODUCT(--('Resultater 2024'!$B$3:$B$75=B188),('Resultater 2024'!$G$3:$G$75))</f>
        <v>0</v>
      </c>
    </row>
    <row r="189" spans="1:7" x14ac:dyDescent="0.3">
      <c r="A189" s="22">
        <f t="shared" si="2"/>
        <v>180</v>
      </c>
      <c r="B189" s="10" t="s">
        <v>582</v>
      </c>
      <c r="C189" s="11" t="s">
        <v>15</v>
      </c>
      <c r="D189" s="23" cm="1">
        <f t="array" ref="D189">SUMPRODUCT(--('Pr 2023'!$B$5:$B$659=B189),('Pr 2023'!$D$5:$D$659))+SUMPRODUCT(--('Resultater 2024'!$B$3:$B$75=B189),('Resultater 2024'!$D$3:$D$75))</f>
        <v>13</v>
      </c>
      <c r="E189" s="21" cm="1">
        <f t="array" ref="E189">SUMPRODUCT(--('Pr 2023'!$B$5:$B$659=B189),('Pr 2023'!$E$5:$E$659))+SUMPRODUCT(--('Resultater 2024'!$B$3:$B$75=B189),('Resultater 2024'!$E$3:$E$75))</f>
        <v>0</v>
      </c>
      <c r="F189" s="21" cm="1">
        <f t="array" ref="F189">SUMPRODUCT(--('Pr 2023'!$B$5:$B$659=B189),('Pr 2023'!$F$5:$F$659))+SUMPRODUCT(--('Resultater 2024'!$B$3:$B$75=B189),('Resultater 2024'!$F$3:$F$75))</f>
        <v>0</v>
      </c>
      <c r="G189" s="21" cm="1">
        <f t="array" ref="G189">SUMPRODUCT(--('Pr 2023'!$B$5:$B$659=B189),('Pr 2023'!$G$5:$G$659))+SUMPRODUCT(--('Resultater 2024'!$B$3:$B$75=B189),('Resultater 2024'!$G$3:$G$75))</f>
        <v>0</v>
      </c>
    </row>
    <row r="190" spans="1:7" x14ac:dyDescent="0.3">
      <c r="A190" s="22">
        <f t="shared" si="2"/>
        <v>180</v>
      </c>
      <c r="B190" s="9" t="s">
        <v>592</v>
      </c>
      <c r="C190" s="9" t="s">
        <v>593</v>
      </c>
      <c r="D190" s="23" cm="1">
        <f t="array" ref="D190">SUMPRODUCT(--('Pr 2023'!$B$5:$B$659=B190),('Pr 2023'!$D$5:$D$659))+SUMPRODUCT(--('Resultater 2024'!$B$3:$B$75=B190),('Resultater 2024'!$D$3:$D$75))</f>
        <v>13</v>
      </c>
      <c r="E190" s="21" cm="1">
        <f t="array" ref="E190">SUMPRODUCT(--('Pr 2023'!$B$5:$B$659=B190),('Pr 2023'!$E$5:$E$659))+SUMPRODUCT(--('Resultater 2024'!$B$3:$B$75=B190),('Resultater 2024'!$E$3:$E$75))</f>
        <v>0</v>
      </c>
      <c r="F190" s="21" cm="1">
        <f t="array" ref="F190">SUMPRODUCT(--('Pr 2023'!$B$5:$B$659=B190),('Pr 2023'!$F$5:$F$659))+SUMPRODUCT(--('Resultater 2024'!$B$3:$B$75=B190),('Resultater 2024'!$F$3:$F$75))</f>
        <v>0</v>
      </c>
      <c r="G190" s="21" cm="1">
        <f t="array" ref="G190">SUMPRODUCT(--('Pr 2023'!$B$5:$B$659=B190),('Pr 2023'!$G$5:$G$659))+SUMPRODUCT(--('Resultater 2024'!$B$3:$B$75=B190),('Resultater 2024'!$G$3:$G$75))</f>
        <v>0</v>
      </c>
    </row>
    <row r="191" spans="1:7" x14ac:dyDescent="0.3">
      <c r="A191" s="22">
        <f t="shared" si="2"/>
        <v>187</v>
      </c>
      <c r="B191" s="9" t="s">
        <v>121</v>
      </c>
      <c r="C191" s="9" t="s">
        <v>75</v>
      </c>
      <c r="D191" s="23" cm="1">
        <f t="array" ref="D191">SUMPRODUCT(--('Pr 2023'!$B$5:$B$659=B191),('Pr 2023'!$D$5:$D$659))+SUMPRODUCT(--('Resultater 2024'!$B$3:$B$75=B191),('Resultater 2024'!$D$3:$D$75))</f>
        <v>12</v>
      </c>
      <c r="E191" s="21" cm="1">
        <f t="array" ref="E191">SUMPRODUCT(--('Pr 2023'!$B$5:$B$659=B191),('Pr 2023'!$E$5:$E$659))+SUMPRODUCT(--('Resultater 2024'!$B$3:$B$75=B191),('Resultater 2024'!$E$3:$E$75))</f>
        <v>0</v>
      </c>
      <c r="F191" s="21" cm="1">
        <f t="array" ref="F191">SUMPRODUCT(--('Pr 2023'!$B$5:$B$659=B191),('Pr 2023'!$F$5:$F$659))+SUMPRODUCT(--('Resultater 2024'!$B$3:$B$75=B191),('Resultater 2024'!$F$3:$F$75))</f>
        <v>0</v>
      </c>
      <c r="G191" s="21" cm="1">
        <f t="array" ref="G191">SUMPRODUCT(--('Pr 2023'!$B$5:$B$659=B191),('Pr 2023'!$G$5:$G$659))+SUMPRODUCT(--('Resultater 2024'!$B$3:$B$75=B191),('Resultater 2024'!$G$3:$G$75))</f>
        <v>1</v>
      </c>
    </row>
    <row r="192" spans="1:7" x14ac:dyDescent="0.3">
      <c r="A192" s="22">
        <f t="shared" si="2"/>
        <v>187</v>
      </c>
      <c r="B192" s="9" t="s">
        <v>124</v>
      </c>
      <c r="C192" s="9" t="s">
        <v>113</v>
      </c>
      <c r="D192" s="23" cm="1">
        <f t="array" ref="D192">SUMPRODUCT(--('Pr 2023'!$B$5:$B$659=B192),('Pr 2023'!$D$5:$D$659))+SUMPRODUCT(--('Resultater 2024'!$B$3:$B$75=B192),('Resultater 2024'!$D$3:$D$75))</f>
        <v>12</v>
      </c>
      <c r="E192" s="21" cm="1">
        <f t="array" ref="E192">SUMPRODUCT(--('Pr 2023'!$B$5:$B$659=B192),('Pr 2023'!$E$5:$E$659))+SUMPRODUCT(--('Resultater 2024'!$B$3:$B$75=B192),('Resultater 2024'!$E$3:$E$75))</f>
        <v>0</v>
      </c>
      <c r="F192" s="21" cm="1">
        <f t="array" ref="F192">SUMPRODUCT(--('Pr 2023'!$B$5:$B$659=B192),('Pr 2023'!$F$5:$F$659))+SUMPRODUCT(--('Resultater 2024'!$B$3:$B$75=B192),('Resultater 2024'!$F$3:$F$75))</f>
        <v>0</v>
      </c>
      <c r="G192" s="21" cm="1">
        <f t="array" ref="G192">SUMPRODUCT(--('Pr 2023'!$B$5:$B$659=B192),('Pr 2023'!$G$5:$G$659))+SUMPRODUCT(--('Resultater 2024'!$B$3:$B$75=B192),('Resultater 2024'!$G$3:$G$75))</f>
        <v>1</v>
      </c>
    </row>
    <row r="193" spans="1:7" x14ac:dyDescent="0.3">
      <c r="A193" s="22">
        <f t="shared" si="2"/>
        <v>187</v>
      </c>
      <c r="B193" s="10" t="s">
        <v>440</v>
      </c>
      <c r="C193" s="10" t="s">
        <v>188</v>
      </c>
      <c r="D193" s="23" cm="1">
        <f t="array" ref="D193">SUMPRODUCT(--('Pr 2023'!$B$5:$B$659=B193),('Pr 2023'!$D$5:$D$659))+SUMPRODUCT(--('Resultater 2024'!$B$3:$B$75=B193),('Resultater 2024'!$D$3:$D$75))</f>
        <v>12</v>
      </c>
      <c r="E193" s="21" cm="1">
        <f t="array" ref="E193">SUMPRODUCT(--('Pr 2023'!$B$5:$B$659=B193),('Pr 2023'!$E$5:$E$659))+SUMPRODUCT(--('Resultater 2024'!$B$3:$B$75=B193),('Resultater 2024'!$E$3:$E$75))</f>
        <v>0</v>
      </c>
      <c r="F193" s="21" cm="1">
        <f t="array" ref="F193">SUMPRODUCT(--('Pr 2023'!$B$5:$B$659=B193),('Pr 2023'!$F$5:$F$659))+SUMPRODUCT(--('Resultater 2024'!$B$3:$B$75=B193),('Resultater 2024'!$F$3:$F$75))</f>
        <v>0</v>
      </c>
      <c r="G193" s="21" cm="1">
        <f t="array" ref="G193">SUMPRODUCT(--('Pr 2023'!$B$5:$B$659=B193),('Pr 2023'!$G$5:$G$659))+SUMPRODUCT(--('Resultater 2024'!$B$3:$B$75=B193),('Resultater 2024'!$G$3:$G$75))</f>
        <v>0</v>
      </c>
    </row>
    <row r="194" spans="1:7" x14ac:dyDescent="0.3">
      <c r="A194" s="22">
        <f t="shared" si="2"/>
        <v>187</v>
      </c>
      <c r="B194" s="9" t="s">
        <v>286</v>
      </c>
      <c r="C194" s="9" t="s">
        <v>485</v>
      </c>
      <c r="D194" s="23" cm="1">
        <f t="array" ref="D194">SUMPRODUCT(--('Pr 2023'!$B$5:$B$659=B194),('Pr 2023'!$D$5:$D$659))+SUMPRODUCT(--('Resultater 2024'!$B$3:$B$75=B194),('Resultater 2024'!$D$3:$D$75))</f>
        <v>12</v>
      </c>
      <c r="E194" s="21" cm="1">
        <f t="array" ref="E194">SUMPRODUCT(--('Pr 2023'!$B$5:$B$659=B194),('Pr 2023'!$E$5:$E$659))+SUMPRODUCT(--('Resultater 2024'!$B$3:$B$75=B194),('Resultater 2024'!$E$3:$E$75))</f>
        <v>0</v>
      </c>
      <c r="F194" s="21" cm="1">
        <f t="array" ref="F194">SUMPRODUCT(--('Pr 2023'!$B$5:$B$659=B194),('Pr 2023'!$F$5:$F$659))+SUMPRODUCT(--('Resultater 2024'!$B$3:$B$75=B194),('Resultater 2024'!$F$3:$F$75))</f>
        <v>0</v>
      </c>
      <c r="G194" s="21" cm="1">
        <f t="array" ref="G194">SUMPRODUCT(--('Pr 2023'!$B$5:$B$659=B194),('Pr 2023'!$G$5:$G$659))+SUMPRODUCT(--('Resultater 2024'!$B$3:$B$75=B194),('Resultater 2024'!$G$3:$G$75))</f>
        <v>0</v>
      </c>
    </row>
    <row r="195" spans="1:7" x14ac:dyDescent="0.3">
      <c r="A195" s="22">
        <f t="shared" si="2"/>
        <v>187</v>
      </c>
      <c r="B195" s="9" t="s">
        <v>122</v>
      </c>
      <c r="C195" s="9" t="s">
        <v>123</v>
      </c>
      <c r="D195" s="23" cm="1">
        <f t="array" ref="D195">SUMPRODUCT(--('Pr 2023'!$B$5:$B$659=B195),('Pr 2023'!$D$5:$D$659))+SUMPRODUCT(--('Resultater 2024'!$B$3:$B$75=B195),('Resultater 2024'!$D$3:$D$75))</f>
        <v>12</v>
      </c>
      <c r="E195" s="21" cm="1">
        <f t="array" ref="E195">SUMPRODUCT(--('Pr 2023'!$B$5:$B$659=B195),('Pr 2023'!$E$5:$E$659))+SUMPRODUCT(--('Resultater 2024'!$B$3:$B$75=B195),('Resultater 2024'!$E$3:$E$75))</f>
        <v>0</v>
      </c>
      <c r="F195" s="21" cm="1">
        <f t="array" ref="F195">SUMPRODUCT(--('Pr 2023'!$B$5:$B$659=B195),('Pr 2023'!$F$5:$F$659))+SUMPRODUCT(--('Resultater 2024'!$B$3:$B$75=B195),('Resultater 2024'!$F$3:$F$75))</f>
        <v>0</v>
      </c>
      <c r="G195" s="21" cm="1">
        <f t="array" ref="G195">SUMPRODUCT(--('Pr 2023'!$B$5:$B$659=B195),('Pr 2023'!$G$5:$G$659))+SUMPRODUCT(--('Resultater 2024'!$B$3:$B$75=B195),('Resultater 2024'!$G$3:$G$75))</f>
        <v>0</v>
      </c>
    </row>
    <row r="196" spans="1:7" x14ac:dyDescent="0.3">
      <c r="A196" s="22">
        <f t="shared" si="2"/>
        <v>187</v>
      </c>
      <c r="B196" s="10" t="s">
        <v>333</v>
      </c>
      <c r="C196" s="10" t="s">
        <v>326</v>
      </c>
      <c r="D196" s="23" cm="1">
        <f t="array" ref="D196">SUMPRODUCT(--('Pr 2023'!$B$5:$B$659=B196),('Pr 2023'!$D$5:$D$659))+SUMPRODUCT(--('Resultater 2024'!$B$3:$B$75=B196),('Resultater 2024'!$D$3:$D$75))</f>
        <v>12</v>
      </c>
      <c r="E196" s="21" cm="1">
        <f t="array" ref="E196">SUMPRODUCT(--('Pr 2023'!$B$5:$B$659=B196),('Pr 2023'!$E$5:$E$659))+SUMPRODUCT(--('Resultater 2024'!$B$3:$B$75=B196),('Resultater 2024'!$E$3:$E$75))</f>
        <v>0</v>
      </c>
      <c r="F196" s="21" cm="1">
        <f t="array" ref="F196">SUMPRODUCT(--('Pr 2023'!$B$5:$B$659=B196),('Pr 2023'!$F$5:$F$659))+SUMPRODUCT(--('Resultater 2024'!$B$3:$B$75=B196),('Resultater 2024'!$F$3:$F$75))</f>
        <v>0</v>
      </c>
      <c r="G196" s="21" cm="1">
        <f t="array" ref="G196">SUMPRODUCT(--('Pr 2023'!$B$5:$B$659=B196),('Pr 2023'!$G$5:$G$659))+SUMPRODUCT(--('Resultater 2024'!$B$3:$B$75=B196),('Resultater 2024'!$G$3:$G$75))</f>
        <v>0</v>
      </c>
    </row>
    <row r="197" spans="1:7" x14ac:dyDescent="0.3">
      <c r="A197" s="22">
        <f t="shared" si="2"/>
        <v>187</v>
      </c>
      <c r="B197" s="9" t="s">
        <v>125</v>
      </c>
      <c r="C197" s="9" t="s">
        <v>38</v>
      </c>
      <c r="D197" s="23" cm="1">
        <f t="array" ref="D197">SUMPRODUCT(--('Pr 2023'!$B$5:$B$659=B197),('Pr 2023'!$D$5:$D$659))+SUMPRODUCT(--('Resultater 2024'!$B$3:$B$75=B197),('Resultater 2024'!$D$3:$D$75))</f>
        <v>12</v>
      </c>
      <c r="E197" s="21" cm="1">
        <f t="array" ref="E197">SUMPRODUCT(--('Pr 2023'!$B$5:$B$659=B197),('Pr 2023'!$E$5:$E$659))+SUMPRODUCT(--('Resultater 2024'!$B$3:$B$75=B197),('Resultater 2024'!$E$3:$E$75))</f>
        <v>0</v>
      </c>
      <c r="F197" s="21" cm="1">
        <f t="array" ref="F197">SUMPRODUCT(--('Pr 2023'!$B$5:$B$659=B197),('Pr 2023'!$F$5:$F$659))+SUMPRODUCT(--('Resultater 2024'!$B$3:$B$75=B197),('Resultater 2024'!$F$3:$F$75))</f>
        <v>0</v>
      </c>
      <c r="G197" s="21" cm="1">
        <f t="array" ref="G197">SUMPRODUCT(--('Pr 2023'!$B$5:$B$659=B197),('Pr 2023'!$G$5:$G$659))+SUMPRODUCT(--('Resultater 2024'!$B$3:$B$75=B197),('Resultater 2024'!$G$3:$G$75))</f>
        <v>0</v>
      </c>
    </row>
    <row r="198" spans="1:7" x14ac:dyDescent="0.3">
      <c r="A198" s="22">
        <f t="shared" ref="A198:A261" si="3">_xlfn.RANK.EQ(D198,$D$5:$D$440,0)</f>
        <v>187</v>
      </c>
      <c r="B198" s="10" t="s">
        <v>518</v>
      </c>
      <c r="C198" s="10" t="s">
        <v>326</v>
      </c>
      <c r="D198" s="23" cm="1">
        <f t="array" ref="D198">SUMPRODUCT(--('Pr 2023'!$B$5:$B$659=B198),('Pr 2023'!$D$5:$D$659))+SUMPRODUCT(--('Resultater 2024'!$B$3:$B$75=B198),('Resultater 2024'!$D$3:$D$75))</f>
        <v>12</v>
      </c>
      <c r="E198" s="21" cm="1">
        <f t="array" ref="E198">SUMPRODUCT(--('Pr 2023'!$B$5:$B$659=B198),('Pr 2023'!$E$5:$E$659))+SUMPRODUCT(--('Resultater 2024'!$B$3:$B$75=B198),('Resultater 2024'!$E$3:$E$75))</f>
        <v>0</v>
      </c>
      <c r="F198" s="21" cm="1">
        <f t="array" ref="F198">SUMPRODUCT(--('Pr 2023'!$B$5:$B$659=B198),('Pr 2023'!$F$5:$F$659))+SUMPRODUCT(--('Resultater 2024'!$B$3:$B$75=B198),('Resultater 2024'!$F$3:$F$75))</f>
        <v>0</v>
      </c>
      <c r="G198" s="21" cm="1">
        <f t="array" ref="G198">SUMPRODUCT(--('Pr 2023'!$B$5:$B$659=B198),('Pr 2023'!$G$5:$G$659))+SUMPRODUCT(--('Resultater 2024'!$B$3:$B$75=B198),('Resultater 2024'!$G$3:$G$75))</f>
        <v>0</v>
      </c>
    </row>
    <row r="199" spans="1:7" x14ac:dyDescent="0.3">
      <c r="A199" s="22">
        <f t="shared" si="3"/>
        <v>187</v>
      </c>
      <c r="B199" s="9" t="s">
        <v>614</v>
      </c>
      <c r="C199" s="9" t="s">
        <v>632</v>
      </c>
      <c r="D199" s="23" cm="1">
        <f t="array" ref="D199">SUMPRODUCT(--('Pr 2023'!$B$5:$B$659=B199),('Pr 2023'!$D$5:$D$659))+SUMPRODUCT(--('Resultater 2024'!$B$3:$B$75=B199),('Resultater 2024'!$D$3:$D$75))</f>
        <v>12</v>
      </c>
      <c r="E199" s="21" cm="1">
        <f t="array" ref="E199">SUMPRODUCT(--('Pr 2023'!$B$5:$B$659=B199),('Pr 2023'!$E$5:$E$659))+SUMPRODUCT(--('Resultater 2024'!$B$3:$B$75=B199),('Resultater 2024'!$E$3:$E$75))</f>
        <v>0</v>
      </c>
      <c r="F199" s="21" cm="1">
        <f t="array" ref="F199">SUMPRODUCT(--('Pr 2023'!$B$5:$B$659=B199),('Pr 2023'!$F$5:$F$659))+SUMPRODUCT(--('Resultater 2024'!$B$3:$B$75=B199),('Resultater 2024'!$F$3:$F$75))</f>
        <v>0</v>
      </c>
      <c r="G199" s="21" cm="1">
        <f t="array" ref="G199">SUMPRODUCT(--('Pr 2023'!$B$5:$B$659=B199),('Pr 2023'!$G$5:$G$659))+SUMPRODUCT(--('Resultater 2024'!$B$3:$B$75=B199),('Resultater 2024'!$G$3:$G$75))</f>
        <v>0</v>
      </c>
    </row>
    <row r="200" spans="1:7" x14ac:dyDescent="0.3">
      <c r="A200" s="22">
        <f t="shared" si="3"/>
        <v>196</v>
      </c>
      <c r="B200" s="10" t="s">
        <v>653</v>
      </c>
      <c r="C200" s="10" t="s">
        <v>29</v>
      </c>
      <c r="D200" s="23" cm="1">
        <f t="array" ref="D200">SUMPRODUCT(--('Pr 2023'!$B$5:$B$659=B200),('Pr 2023'!$D$5:$D$659))+SUMPRODUCT(--('Resultater 2024'!$B$3:$B$75=B200),('Resultater 2024'!$D$3:$D$75))</f>
        <v>11</v>
      </c>
      <c r="E200" s="21" cm="1">
        <f t="array" ref="E200">SUMPRODUCT(--('Pr 2023'!$B$5:$B$659=B200),('Pr 2023'!$E$5:$E$659))+SUMPRODUCT(--('Resultater 2024'!$B$3:$B$75=B200),('Resultater 2024'!$E$3:$E$75))</f>
        <v>1</v>
      </c>
      <c r="F200" s="21" cm="1">
        <f t="array" ref="F200">SUMPRODUCT(--('Pr 2023'!$B$5:$B$659=B200),('Pr 2023'!$F$5:$F$659))+SUMPRODUCT(--('Resultater 2024'!$B$3:$B$75=B200),('Resultater 2024'!$F$3:$F$75))</f>
        <v>0</v>
      </c>
      <c r="G200" s="21" cm="1">
        <f t="array" ref="G200">SUMPRODUCT(--('Pr 2023'!$B$5:$B$659=B200),('Pr 2023'!$G$5:$G$659))+SUMPRODUCT(--('Resultater 2024'!$B$3:$B$75=B200),('Resultater 2024'!$G$3:$G$75))</f>
        <v>0</v>
      </c>
    </row>
    <row r="201" spans="1:7" x14ac:dyDescent="0.3">
      <c r="A201" s="22">
        <f t="shared" si="3"/>
        <v>196</v>
      </c>
      <c r="B201" s="9" t="s">
        <v>128</v>
      </c>
      <c r="C201" s="9" t="s">
        <v>129</v>
      </c>
      <c r="D201" s="23" cm="1">
        <f t="array" ref="D201">SUMPRODUCT(--('Pr 2023'!$B$5:$B$659=B201),('Pr 2023'!$D$5:$D$659))+SUMPRODUCT(--('Resultater 2024'!$B$3:$B$75=B201),('Resultater 2024'!$D$3:$D$75))</f>
        <v>11</v>
      </c>
      <c r="E201" s="21" cm="1">
        <f t="array" ref="E201">SUMPRODUCT(--('Pr 2023'!$B$5:$B$659=B201),('Pr 2023'!$E$5:$E$659))+SUMPRODUCT(--('Resultater 2024'!$B$3:$B$75=B201),('Resultater 2024'!$E$3:$E$75))</f>
        <v>0</v>
      </c>
      <c r="F201" s="21" cm="1">
        <f t="array" ref="F201">SUMPRODUCT(--('Pr 2023'!$B$5:$B$659=B201),('Pr 2023'!$F$5:$F$659))+SUMPRODUCT(--('Resultater 2024'!$B$3:$B$75=B201),('Resultater 2024'!$F$3:$F$75))</f>
        <v>1</v>
      </c>
      <c r="G201" s="21" cm="1">
        <f t="array" ref="G201">SUMPRODUCT(--('Pr 2023'!$B$5:$B$659=B201),('Pr 2023'!$G$5:$G$659))+SUMPRODUCT(--('Resultater 2024'!$B$3:$B$75=B201),('Resultater 2024'!$G$3:$G$75))</f>
        <v>0</v>
      </c>
    </row>
    <row r="202" spans="1:7" x14ac:dyDescent="0.3">
      <c r="A202" s="22">
        <f t="shared" si="3"/>
        <v>196</v>
      </c>
      <c r="B202" s="9" t="s">
        <v>412</v>
      </c>
      <c r="C202" s="9" t="s">
        <v>72</v>
      </c>
      <c r="D202" s="23" cm="1">
        <f t="array" ref="D202">SUMPRODUCT(--('Pr 2023'!$B$5:$B$659=B202),('Pr 2023'!$D$5:$D$659))+SUMPRODUCT(--('Resultater 2024'!$B$3:$B$75=B202),('Resultater 2024'!$D$3:$D$75))</f>
        <v>11</v>
      </c>
      <c r="E202" s="21" cm="1">
        <f t="array" ref="E202">SUMPRODUCT(--('Pr 2023'!$B$5:$B$659=B202),('Pr 2023'!$E$5:$E$659))+SUMPRODUCT(--('Resultater 2024'!$B$3:$B$75=B202),('Resultater 2024'!$E$3:$E$75))</f>
        <v>0</v>
      </c>
      <c r="F202" s="21" cm="1">
        <f t="array" ref="F202">SUMPRODUCT(--('Pr 2023'!$B$5:$B$659=B202),('Pr 2023'!$F$5:$F$659))+SUMPRODUCT(--('Resultater 2024'!$B$3:$B$75=B202),('Resultater 2024'!$F$3:$F$75))</f>
        <v>0</v>
      </c>
      <c r="G202" s="21" cm="1">
        <f t="array" ref="G202">SUMPRODUCT(--('Pr 2023'!$B$5:$B$659=B202),('Pr 2023'!$G$5:$G$659))+SUMPRODUCT(--('Resultater 2024'!$B$3:$B$75=B202),('Resultater 2024'!$G$3:$G$75))</f>
        <v>1</v>
      </c>
    </row>
    <row r="203" spans="1:7" x14ac:dyDescent="0.3">
      <c r="A203" s="22">
        <f t="shared" si="3"/>
        <v>196</v>
      </c>
      <c r="B203" s="9" t="s">
        <v>648</v>
      </c>
      <c r="C203" s="9" t="s">
        <v>320</v>
      </c>
      <c r="D203" s="23" cm="1">
        <f t="array" ref="D203">SUMPRODUCT(--('Pr 2023'!$B$5:$B$659=B203),('Pr 2023'!$D$5:$D$659))+SUMPRODUCT(--('Resultater 2024'!$B$3:$B$75=B203),('Resultater 2024'!$D$3:$D$75))</f>
        <v>11</v>
      </c>
      <c r="E203" s="21" cm="1">
        <f t="array" ref="E203">SUMPRODUCT(--('Pr 2023'!$B$5:$B$659=B203),('Pr 2023'!$E$5:$E$659))+SUMPRODUCT(--('Resultater 2024'!$B$3:$B$75=B203),('Resultater 2024'!$E$3:$E$75))</f>
        <v>0</v>
      </c>
      <c r="F203" s="21" cm="1">
        <f t="array" ref="F203">SUMPRODUCT(--('Pr 2023'!$B$5:$B$659=B203),('Pr 2023'!$F$5:$F$659))+SUMPRODUCT(--('Resultater 2024'!$B$3:$B$75=B203),('Resultater 2024'!$F$3:$F$75))</f>
        <v>0</v>
      </c>
      <c r="G203" s="21" cm="1">
        <f t="array" ref="G203">SUMPRODUCT(--('Pr 2023'!$B$5:$B$659=B203),('Pr 2023'!$G$5:$G$659))+SUMPRODUCT(--('Resultater 2024'!$B$3:$B$75=B203),('Resultater 2024'!$G$3:$G$75))</f>
        <v>1</v>
      </c>
    </row>
    <row r="204" spans="1:7" x14ac:dyDescent="0.3">
      <c r="A204" s="22">
        <f t="shared" si="3"/>
        <v>196</v>
      </c>
      <c r="B204" s="9" t="s">
        <v>235</v>
      </c>
      <c r="C204" s="9" t="s">
        <v>236</v>
      </c>
      <c r="D204" s="23" cm="1">
        <f t="array" ref="D204">SUMPRODUCT(--('Pr 2023'!$B$5:$B$659=B204),('Pr 2023'!$D$5:$D$659))+SUMPRODUCT(--('Resultater 2024'!$B$3:$B$75=B204),('Resultater 2024'!$D$3:$D$75))</f>
        <v>11</v>
      </c>
      <c r="E204" s="21" cm="1">
        <f t="array" ref="E204">SUMPRODUCT(--('Pr 2023'!$B$5:$B$659=B204),('Pr 2023'!$E$5:$E$659))+SUMPRODUCT(--('Resultater 2024'!$B$3:$B$75=B204),('Resultater 2024'!$E$3:$E$75))</f>
        <v>0</v>
      </c>
      <c r="F204" s="21" cm="1">
        <f t="array" ref="F204">SUMPRODUCT(--('Pr 2023'!$B$5:$B$659=B204),('Pr 2023'!$F$5:$F$659))+SUMPRODUCT(--('Resultater 2024'!$B$3:$B$75=B204),('Resultater 2024'!$F$3:$F$75))</f>
        <v>0</v>
      </c>
      <c r="G204" s="21" cm="1">
        <f t="array" ref="G204">SUMPRODUCT(--('Pr 2023'!$B$5:$B$659=B204),('Pr 2023'!$G$5:$G$659))+SUMPRODUCT(--('Resultater 2024'!$B$3:$B$75=B204),('Resultater 2024'!$G$3:$G$75))</f>
        <v>0</v>
      </c>
    </row>
    <row r="205" spans="1:7" x14ac:dyDescent="0.3">
      <c r="A205" s="22">
        <f t="shared" si="3"/>
        <v>196</v>
      </c>
      <c r="B205" s="9" t="s">
        <v>126</v>
      </c>
      <c r="C205" s="9" t="s">
        <v>127</v>
      </c>
      <c r="D205" s="23" cm="1">
        <f t="array" ref="D205">SUMPRODUCT(--('Pr 2023'!$B$5:$B$659=B205),('Pr 2023'!$D$5:$D$659))+SUMPRODUCT(--('Resultater 2024'!$B$3:$B$75=B205),('Resultater 2024'!$D$3:$D$75))</f>
        <v>11</v>
      </c>
      <c r="E205" s="21" cm="1">
        <f t="array" ref="E205">SUMPRODUCT(--('Pr 2023'!$B$5:$B$659=B205),('Pr 2023'!$E$5:$E$659))+SUMPRODUCT(--('Resultater 2024'!$B$3:$B$75=B205),('Resultater 2024'!$E$3:$E$75))</f>
        <v>0</v>
      </c>
      <c r="F205" s="21" cm="1">
        <f t="array" ref="F205">SUMPRODUCT(--('Pr 2023'!$B$5:$B$659=B205),('Pr 2023'!$F$5:$F$659))+SUMPRODUCT(--('Resultater 2024'!$B$3:$B$75=B205),('Resultater 2024'!$F$3:$F$75))</f>
        <v>0</v>
      </c>
      <c r="G205" s="21" cm="1">
        <f t="array" ref="G205">SUMPRODUCT(--('Pr 2023'!$B$5:$B$659=B205),('Pr 2023'!$G$5:$G$659))+SUMPRODUCT(--('Resultater 2024'!$B$3:$B$75=B205),('Resultater 2024'!$G$3:$G$75))</f>
        <v>0</v>
      </c>
    </row>
    <row r="206" spans="1:7" x14ac:dyDescent="0.3">
      <c r="A206" s="22">
        <f t="shared" si="3"/>
        <v>202</v>
      </c>
      <c r="B206" s="9" t="s">
        <v>631</v>
      </c>
      <c r="C206" s="9" t="s">
        <v>627</v>
      </c>
      <c r="D206" s="23" cm="1">
        <f t="array" ref="D206">SUMPRODUCT(--('Pr 2023'!$B$5:$B$659=B206),('Pr 2023'!$D$5:$D$659))+SUMPRODUCT(--('Resultater 2024'!$B$3:$B$75=B206),('Resultater 2024'!$D$3:$D$75))</f>
        <v>10</v>
      </c>
      <c r="E206" s="21" cm="1">
        <f t="array" ref="E206">SUMPRODUCT(--('Pr 2023'!$B$5:$B$659=B206),('Pr 2023'!$E$5:$E$659))+SUMPRODUCT(--('Resultater 2024'!$B$3:$B$75=B206),('Resultater 2024'!$E$3:$E$75))</f>
        <v>1</v>
      </c>
      <c r="F206" s="21" cm="1">
        <f t="array" ref="F206">SUMPRODUCT(--('Pr 2023'!$B$5:$B$659=B206),('Pr 2023'!$F$5:$F$659))+SUMPRODUCT(--('Resultater 2024'!$B$3:$B$75=B206),('Resultater 2024'!$F$3:$F$75))</f>
        <v>0</v>
      </c>
      <c r="G206" s="21" cm="1">
        <f t="array" ref="G206">SUMPRODUCT(--('Pr 2023'!$B$5:$B$659=B206),('Pr 2023'!$G$5:$G$659))+SUMPRODUCT(--('Resultater 2024'!$B$3:$B$75=B206),('Resultater 2024'!$G$3:$G$75))</f>
        <v>0</v>
      </c>
    </row>
    <row r="207" spans="1:7" x14ac:dyDescent="0.3">
      <c r="A207" s="22">
        <f t="shared" si="3"/>
        <v>202</v>
      </c>
      <c r="B207" s="9" t="s">
        <v>133</v>
      </c>
      <c r="C207" s="9" t="s">
        <v>29</v>
      </c>
      <c r="D207" s="23" cm="1">
        <f t="array" ref="D207">SUMPRODUCT(--('Pr 2023'!$B$5:$B$659=B207),('Pr 2023'!$D$5:$D$659))+SUMPRODUCT(--('Resultater 2024'!$B$3:$B$75=B207),('Resultater 2024'!$D$3:$D$75))</f>
        <v>10</v>
      </c>
      <c r="E207" s="21" cm="1">
        <f t="array" ref="E207">SUMPRODUCT(--('Pr 2023'!$B$5:$B$659=B207),('Pr 2023'!$E$5:$E$659))+SUMPRODUCT(--('Resultater 2024'!$B$3:$B$75=B207),('Resultater 2024'!$E$3:$E$75))</f>
        <v>1</v>
      </c>
      <c r="F207" s="21" cm="1">
        <f t="array" ref="F207">SUMPRODUCT(--('Pr 2023'!$B$5:$B$659=B207),('Pr 2023'!$F$5:$F$659))+SUMPRODUCT(--('Resultater 2024'!$B$3:$B$75=B207),('Resultater 2024'!$F$3:$F$75))</f>
        <v>0</v>
      </c>
      <c r="G207" s="21" cm="1">
        <f t="array" ref="G207">SUMPRODUCT(--('Pr 2023'!$B$5:$B$659=B207),('Pr 2023'!$G$5:$G$659))+SUMPRODUCT(--('Resultater 2024'!$B$3:$B$75=B207),('Resultater 2024'!$G$3:$G$75))</f>
        <v>0</v>
      </c>
    </row>
    <row r="208" spans="1:7" x14ac:dyDescent="0.3">
      <c r="A208" s="22">
        <f t="shared" si="3"/>
        <v>202</v>
      </c>
      <c r="B208" s="9" t="s">
        <v>134</v>
      </c>
      <c r="C208" s="9" t="s">
        <v>135</v>
      </c>
      <c r="D208" s="23" cm="1">
        <f t="array" ref="D208">SUMPRODUCT(--('Pr 2023'!$B$5:$B$659=B208),('Pr 2023'!$D$5:$D$659))+SUMPRODUCT(--('Resultater 2024'!$B$3:$B$75=B208),('Resultater 2024'!$D$3:$D$75))</f>
        <v>10</v>
      </c>
      <c r="E208" s="21" cm="1">
        <f t="array" ref="E208">SUMPRODUCT(--('Pr 2023'!$B$5:$B$659=B208),('Pr 2023'!$E$5:$E$659))+SUMPRODUCT(--('Resultater 2024'!$B$3:$B$75=B208),('Resultater 2024'!$E$3:$E$75))</f>
        <v>0</v>
      </c>
      <c r="F208" s="21" cm="1">
        <f t="array" ref="F208">SUMPRODUCT(--('Pr 2023'!$B$5:$B$659=B208),('Pr 2023'!$F$5:$F$659))+SUMPRODUCT(--('Resultater 2024'!$B$3:$B$75=B208),('Resultater 2024'!$F$3:$F$75))</f>
        <v>0</v>
      </c>
      <c r="G208" s="21" cm="1">
        <f t="array" ref="G208">SUMPRODUCT(--('Pr 2023'!$B$5:$B$659=B208),('Pr 2023'!$G$5:$G$659))+SUMPRODUCT(--('Resultater 2024'!$B$3:$B$75=B208),('Resultater 2024'!$G$3:$G$75))</f>
        <v>1</v>
      </c>
    </row>
    <row r="209" spans="1:7" x14ac:dyDescent="0.3">
      <c r="A209" s="22">
        <f t="shared" si="3"/>
        <v>202</v>
      </c>
      <c r="B209" s="9" t="s">
        <v>130</v>
      </c>
      <c r="C209" s="9" t="s">
        <v>131</v>
      </c>
      <c r="D209" s="23" cm="1">
        <f t="array" ref="D209">SUMPRODUCT(--('Pr 2023'!$B$5:$B$659=B209),('Pr 2023'!$D$5:$D$659))+SUMPRODUCT(--('Resultater 2024'!$B$3:$B$75=B209),('Resultater 2024'!$D$3:$D$75))</f>
        <v>10</v>
      </c>
      <c r="E209" s="21" cm="1">
        <f t="array" ref="E209">SUMPRODUCT(--('Pr 2023'!$B$5:$B$659=B209),('Pr 2023'!$E$5:$E$659))+SUMPRODUCT(--('Resultater 2024'!$B$3:$B$75=B209),('Resultater 2024'!$E$3:$E$75))</f>
        <v>0</v>
      </c>
      <c r="F209" s="21" cm="1">
        <f t="array" ref="F209">SUMPRODUCT(--('Pr 2023'!$B$5:$B$659=B209),('Pr 2023'!$F$5:$F$659))+SUMPRODUCT(--('Resultater 2024'!$B$3:$B$75=B209),('Resultater 2024'!$F$3:$F$75))</f>
        <v>0</v>
      </c>
      <c r="G209" s="21" cm="1">
        <f t="array" ref="G209">SUMPRODUCT(--('Pr 2023'!$B$5:$B$659=B209),('Pr 2023'!$G$5:$G$659))+SUMPRODUCT(--('Resultater 2024'!$B$3:$B$75=B209),('Resultater 2024'!$G$3:$G$75))</f>
        <v>0</v>
      </c>
    </row>
    <row r="210" spans="1:7" x14ac:dyDescent="0.3">
      <c r="A210" s="22">
        <f t="shared" si="3"/>
        <v>202</v>
      </c>
      <c r="B210" s="10" t="s">
        <v>486</v>
      </c>
      <c r="C210" s="10" t="s">
        <v>487</v>
      </c>
      <c r="D210" s="23" cm="1">
        <f t="array" ref="D210">SUMPRODUCT(--('Pr 2023'!$B$5:$B$659=B210),('Pr 2023'!$D$5:$D$659))+SUMPRODUCT(--('Resultater 2024'!$B$3:$B$75=B210),('Resultater 2024'!$D$3:$D$75))</f>
        <v>10</v>
      </c>
      <c r="E210" s="21" cm="1">
        <f t="array" ref="E210">SUMPRODUCT(--('Pr 2023'!$B$5:$B$659=B210),('Pr 2023'!$E$5:$E$659))+SUMPRODUCT(--('Resultater 2024'!$B$3:$B$75=B210),('Resultater 2024'!$E$3:$E$75))</f>
        <v>0</v>
      </c>
      <c r="F210" s="21" cm="1">
        <f t="array" ref="F210">SUMPRODUCT(--('Pr 2023'!$B$5:$B$659=B210),('Pr 2023'!$F$5:$F$659))+SUMPRODUCT(--('Resultater 2024'!$B$3:$B$75=B210),('Resultater 2024'!$F$3:$F$75))</f>
        <v>0</v>
      </c>
      <c r="G210" s="21" cm="1">
        <f t="array" ref="G210">SUMPRODUCT(--('Pr 2023'!$B$5:$B$659=B210),('Pr 2023'!$G$5:$G$659))+SUMPRODUCT(--('Resultater 2024'!$B$3:$B$75=B210),('Resultater 2024'!$G$3:$G$75))</f>
        <v>0</v>
      </c>
    </row>
    <row r="211" spans="1:7" x14ac:dyDescent="0.3">
      <c r="A211" s="22">
        <f t="shared" si="3"/>
        <v>202</v>
      </c>
      <c r="B211" s="9" t="s">
        <v>132</v>
      </c>
      <c r="C211" s="9" t="s">
        <v>72</v>
      </c>
      <c r="D211" s="23" cm="1">
        <f t="array" ref="D211">SUMPRODUCT(--('Pr 2023'!$B$5:$B$659=B211),('Pr 2023'!$D$5:$D$659))+SUMPRODUCT(--('Resultater 2024'!$B$3:$B$75=B211),('Resultater 2024'!$D$3:$D$75))</f>
        <v>10</v>
      </c>
      <c r="E211" s="21" cm="1">
        <f t="array" ref="E211">SUMPRODUCT(--('Pr 2023'!$B$5:$B$659=B211),('Pr 2023'!$E$5:$E$659))+SUMPRODUCT(--('Resultater 2024'!$B$3:$B$75=B211),('Resultater 2024'!$E$3:$E$75))</f>
        <v>0</v>
      </c>
      <c r="F211" s="21" cm="1">
        <f t="array" ref="F211">SUMPRODUCT(--('Pr 2023'!$B$5:$B$659=B211),('Pr 2023'!$F$5:$F$659))+SUMPRODUCT(--('Resultater 2024'!$B$3:$B$75=B211),('Resultater 2024'!$F$3:$F$75))</f>
        <v>0</v>
      </c>
      <c r="G211" s="21" cm="1">
        <f t="array" ref="G211">SUMPRODUCT(--('Pr 2023'!$B$5:$B$659=B211),('Pr 2023'!$G$5:$G$659))+SUMPRODUCT(--('Resultater 2024'!$B$3:$B$75=B211),('Resultater 2024'!$G$3:$G$75))</f>
        <v>0</v>
      </c>
    </row>
    <row r="212" spans="1:7" x14ac:dyDescent="0.3">
      <c r="A212" s="22">
        <f t="shared" si="3"/>
        <v>202</v>
      </c>
      <c r="B212" s="10" t="s">
        <v>338</v>
      </c>
      <c r="C212" s="11" t="s">
        <v>189</v>
      </c>
      <c r="D212" s="23" cm="1">
        <f t="array" ref="D212">SUMPRODUCT(--('Pr 2023'!$B$5:$B$659=B212),('Pr 2023'!$D$5:$D$659))+SUMPRODUCT(--('Resultater 2024'!$B$3:$B$75=B212),('Resultater 2024'!$D$3:$D$75))</f>
        <v>10</v>
      </c>
      <c r="E212" s="21" cm="1">
        <f t="array" ref="E212">SUMPRODUCT(--('Pr 2023'!$B$5:$B$659=B212),('Pr 2023'!$E$5:$E$659))+SUMPRODUCT(--('Resultater 2024'!$B$3:$B$75=B212),('Resultater 2024'!$E$3:$E$75))</f>
        <v>0</v>
      </c>
      <c r="F212" s="21" cm="1">
        <f t="array" ref="F212">SUMPRODUCT(--('Pr 2023'!$B$5:$B$659=B212),('Pr 2023'!$F$5:$F$659))+SUMPRODUCT(--('Resultater 2024'!$B$3:$B$75=B212),('Resultater 2024'!$F$3:$F$75))</f>
        <v>0</v>
      </c>
      <c r="G212" s="21" cm="1">
        <f t="array" ref="G212">SUMPRODUCT(--('Pr 2023'!$B$5:$B$659=B212),('Pr 2023'!$G$5:$G$659))+SUMPRODUCT(--('Resultater 2024'!$B$3:$B$75=B212),('Resultater 2024'!$G$3:$G$75))</f>
        <v>0</v>
      </c>
    </row>
    <row r="213" spans="1:7" x14ac:dyDescent="0.3">
      <c r="A213" s="22">
        <f t="shared" si="3"/>
        <v>202</v>
      </c>
      <c r="B213" s="9" t="s">
        <v>418</v>
      </c>
      <c r="C213" s="9" t="s">
        <v>419</v>
      </c>
      <c r="D213" s="23" cm="1">
        <f t="array" ref="D213">SUMPRODUCT(--('Pr 2023'!$B$5:$B$659=B213),('Pr 2023'!$D$5:$D$659))+SUMPRODUCT(--('Resultater 2024'!$B$3:$B$75=B213),('Resultater 2024'!$D$3:$D$75))</f>
        <v>10</v>
      </c>
      <c r="E213" s="21" cm="1">
        <f t="array" ref="E213">SUMPRODUCT(--('Pr 2023'!$B$5:$B$659=B213),('Pr 2023'!$E$5:$E$659))+SUMPRODUCT(--('Resultater 2024'!$B$3:$B$75=B213),('Resultater 2024'!$E$3:$E$75))</f>
        <v>0</v>
      </c>
      <c r="F213" s="21" cm="1">
        <f t="array" ref="F213">SUMPRODUCT(--('Pr 2023'!$B$5:$B$659=B213),('Pr 2023'!$F$5:$F$659))+SUMPRODUCT(--('Resultater 2024'!$B$3:$B$75=B213),('Resultater 2024'!$F$3:$F$75))</f>
        <v>0</v>
      </c>
      <c r="G213" s="21" cm="1">
        <f t="array" ref="G213">SUMPRODUCT(--('Pr 2023'!$B$5:$B$659=B213),('Pr 2023'!$G$5:$G$659))+SUMPRODUCT(--('Resultater 2024'!$B$3:$B$75=B213),('Resultater 2024'!$G$3:$G$75))</f>
        <v>0</v>
      </c>
    </row>
    <row r="214" spans="1:7" x14ac:dyDescent="0.3">
      <c r="A214" s="22">
        <f t="shared" si="3"/>
        <v>202</v>
      </c>
      <c r="B214" s="10" t="s">
        <v>459</v>
      </c>
      <c r="C214" s="10" t="s">
        <v>460</v>
      </c>
      <c r="D214" s="23" cm="1">
        <f t="array" ref="D214">SUMPRODUCT(--('Pr 2023'!$B$5:$B$659=B214),('Pr 2023'!$D$5:$D$659))+SUMPRODUCT(--('Resultater 2024'!$B$3:$B$75=B214),('Resultater 2024'!$D$3:$D$75))</f>
        <v>10</v>
      </c>
      <c r="E214" s="21" cm="1">
        <f t="array" ref="E214">SUMPRODUCT(--('Pr 2023'!$B$5:$B$659=B214),('Pr 2023'!$E$5:$E$659))+SUMPRODUCT(--('Resultater 2024'!$B$3:$B$75=B214),('Resultater 2024'!$E$3:$E$75))</f>
        <v>0</v>
      </c>
      <c r="F214" s="21" cm="1">
        <f t="array" ref="F214">SUMPRODUCT(--('Pr 2023'!$B$5:$B$659=B214),('Pr 2023'!$F$5:$F$659))+SUMPRODUCT(--('Resultater 2024'!$B$3:$B$75=B214),('Resultater 2024'!$F$3:$F$75))</f>
        <v>0</v>
      </c>
      <c r="G214" s="21" cm="1">
        <f t="array" ref="G214">SUMPRODUCT(--('Pr 2023'!$B$5:$B$659=B214),('Pr 2023'!$G$5:$G$659))+SUMPRODUCT(--('Resultater 2024'!$B$3:$B$75=B214),('Resultater 2024'!$G$3:$G$75))</f>
        <v>0</v>
      </c>
    </row>
    <row r="215" spans="1:7" x14ac:dyDescent="0.3">
      <c r="A215" s="22">
        <f t="shared" si="3"/>
        <v>202</v>
      </c>
      <c r="B215" s="10" t="s">
        <v>618</v>
      </c>
      <c r="C215" s="10" t="s">
        <v>350</v>
      </c>
      <c r="D215" s="23" cm="1">
        <f t="array" ref="D215">SUMPRODUCT(--('Pr 2023'!$B$5:$B$659=B215),('Pr 2023'!$D$5:$D$659))+SUMPRODUCT(--('Resultater 2024'!$B$3:$B$75=B215),('Resultater 2024'!$D$3:$D$75))</f>
        <v>10</v>
      </c>
      <c r="E215" s="21" cm="1">
        <f t="array" ref="E215">SUMPRODUCT(--('Pr 2023'!$B$5:$B$659=B215),('Pr 2023'!$E$5:$E$659))+SUMPRODUCT(--('Resultater 2024'!$B$3:$B$75=B215),('Resultater 2024'!$E$3:$E$75))</f>
        <v>0</v>
      </c>
      <c r="F215" s="21" cm="1">
        <f t="array" ref="F215">SUMPRODUCT(--('Pr 2023'!$B$5:$B$659=B215),('Pr 2023'!$F$5:$F$659))+SUMPRODUCT(--('Resultater 2024'!$B$3:$B$75=B215),('Resultater 2024'!$F$3:$F$75))</f>
        <v>0</v>
      </c>
      <c r="G215" s="21" cm="1">
        <f t="array" ref="G215">SUMPRODUCT(--('Pr 2023'!$B$5:$B$659=B215),('Pr 2023'!$G$5:$G$659))+SUMPRODUCT(--('Resultater 2024'!$B$3:$B$75=B215),('Resultater 2024'!$G$3:$G$75))</f>
        <v>0</v>
      </c>
    </row>
    <row r="216" spans="1:7" x14ac:dyDescent="0.3">
      <c r="A216" s="22">
        <f t="shared" si="3"/>
        <v>212</v>
      </c>
      <c r="B216" s="9" t="s">
        <v>151</v>
      </c>
      <c r="C216" s="9" t="s">
        <v>152</v>
      </c>
      <c r="D216" s="23" cm="1">
        <f t="array" ref="D216">SUMPRODUCT(--('Pr 2023'!$B$5:$B$659=B216),('Pr 2023'!$D$5:$D$659))+SUMPRODUCT(--('Resultater 2024'!$B$3:$B$75=B216),('Resultater 2024'!$D$3:$D$75))</f>
        <v>9</v>
      </c>
      <c r="E216" s="21" cm="1">
        <f t="array" ref="E216">SUMPRODUCT(--('Pr 2023'!$B$5:$B$659=B216),('Pr 2023'!$E$5:$E$659))+SUMPRODUCT(--('Resultater 2024'!$B$3:$B$75=B216),('Resultater 2024'!$E$3:$E$75))</f>
        <v>0</v>
      </c>
      <c r="F216" s="21" cm="1">
        <f t="array" ref="F216">SUMPRODUCT(--('Pr 2023'!$B$5:$B$659=B216),('Pr 2023'!$F$5:$F$659))+SUMPRODUCT(--('Resultater 2024'!$B$3:$B$75=B216),('Resultater 2024'!$F$3:$F$75))</f>
        <v>1</v>
      </c>
      <c r="G216" s="21" cm="1">
        <f t="array" ref="G216">SUMPRODUCT(--('Pr 2023'!$B$5:$B$659=B216),('Pr 2023'!$G$5:$G$659))+SUMPRODUCT(--('Resultater 2024'!$B$3:$B$75=B216),('Resultater 2024'!$G$3:$G$75))</f>
        <v>0</v>
      </c>
    </row>
    <row r="217" spans="1:7" x14ac:dyDescent="0.3">
      <c r="A217" s="22">
        <f t="shared" si="3"/>
        <v>212</v>
      </c>
      <c r="B217" s="10" t="s">
        <v>488</v>
      </c>
      <c r="C217" s="10" t="s">
        <v>398</v>
      </c>
      <c r="D217" s="23" cm="1">
        <f t="array" ref="D217">SUMPRODUCT(--('Pr 2023'!$B$5:$B$659=B217),('Pr 2023'!$D$5:$D$659))+SUMPRODUCT(--('Resultater 2024'!$B$3:$B$75=B217),('Resultater 2024'!$D$3:$D$75))</f>
        <v>9</v>
      </c>
      <c r="E217" s="21" cm="1">
        <f t="array" ref="E217">SUMPRODUCT(--('Pr 2023'!$B$5:$B$659=B217),('Pr 2023'!$E$5:$E$659))+SUMPRODUCT(--('Resultater 2024'!$B$3:$B$75=B217),('Resultater 2024'!$E$3:$E$75))</f>
        <v>0</v>
      </c>
      <c r="F217" s="21" cm="1">
        <f t="array" ref="F217">SUMPRODUCT(--('Pr 2023'!$B$5:$B$659=B217),('Pr 2023'!$F$5:$F$659))+SUMPRODUCT(--('Resultater 2024'!$B$3:$B$75=B217),('Resultater 2024'!$F$3:$F$75))</f>
        <v>1</v>
      </c>
      <c r="G217" s="21" cm="1">
        <f t="array" ref="G217">SUMPRODUCT(--('Pr 2023'!$B$5:$B$659=B217),('Pr 2023'!$G$5:$G$659))+SUMPRODUCT(--('Resultater 2024'!$B$3:$B$75=B217),('Resultater 2024'!$G$3:$G$75))</f>
        <v>0</v>
      </c>
    </row>
    <row r="218" spans="1:7" x14ac:dyDescent="0.3">
      <c r="A218" s="22">
        <f t="shared" si="3"/>
        <v>212</v>
      </c>
      <c r="B218" s="9" t="s">
        <v>420</v>
      </c>
      <c r="C218" s="9" t="s">
        <v>421</v>
      </c>
      <c r="D218" s="23" cm="1">
        <f t="array" ref="D218">SUMPRODUCT(--('Pr 2023'!$B$5:$B$659=B218),('Pr 2023'!$D$5:$D$659))+SUMPRODUCT(--('Resultater 2024'!$B$3:$B$75=B218),('Resultater 2024'!$D$3:$D$75))</f>
        <v>9</v>
      </c>
      <c r="E218" s="21" cm="1">
        <f t="array" ref="E218">SUMPRODUCT(--('Pr 2023'!$B$5:$B$659=B218),('Pr 2023'!$E$5:$E$659))+SUMPRODUCT(--('Resultater 2024'!$B$3:$B$75=B218),('Resultater 2024'!$E$3:$E$75))</f>
        <v>0</v>
      </c>
      <c r="F218" s="21" cm="1">
        <f t="array" ref="F218">SUMPRODUCT(--('Pr 2023'!$B$5:$B$659=B218),('Pr 2023'!$F$5:$F$659))+SUMPRODUCT(--('Resultater 2024'!$B$3:$B$75=B218),('Resultater 2024'!$F$3:$F$75))</f>
        <v>1</v>
      </c>
      <c r="G218" s="21" cm="1">
        <f t="array" ref="G218">SUMPRODUCT(--('Pr 2023'!$B$5:$B$659=B218),('Pr 2023'!$G$5:$G$659))+SUMPRODUCT(--('Resultater 2024'!$B$3:$B$75=B218),('Resultater 2024'!$G$3:$G$75))</f>
        <v>0</v>
      </c>
    </row>
    <row r="219" spans="1:7" x14ac:dyDescent="0.3">
      <c r="A219" s="22">
        <f t="shared" si="3"/>
        <v>212</v>
      </c>
      <c r="B219" s="9" t="s">
        <v>144</v>
      </c>
      <c r="C219" s="9" t="s">
        <v>49</v>
      </c>
      <c r="D219" s="23" cm="1">
        <f t="array" ref="D219">SUMPRODUCT(--('Pr 2023'!$B$5:$B$659=B219),('Pr 2023'!$D$5:$D$659))+SUMPRODUCT(--('Resultater 2024'!$B$3:$B$75=B219),('Resultater 2024'!$D$3:$D$75))</f>
        <v>9</v>
      </c>
      <c r="E219" s="21" cm="1">
        <f t="array" ref="E219">SUMPRODUCT(--('Pr 2023'!$B$5:$B$659=B219),('Pr 2023'!$E$5:$E$659))+SUMPRODUCT(--('Resultater 2024'!$B$3:$B$75=B219),('Resultater 2024'!$E$3:$E$75))</f>
        <v>0</v>
      </c>
      <c r="F219" s="21" cm="1">
        <f t="array" ref="F219">SUMPRODUCT(--('Pr 2023'!$B$5:$B$659=B219),('Pr 2023'!$F$5:$F$659))+SUMPRODUCT(--('Resultater 2024'!$B$3:$B$75=B219),('Resultater 2024'!$F$3:$F$75))</f>
        <v>1</v>
      </c>
      <c r="G219" s="21" cm="1">
        <f t="array" ref="G219">SUMPRODUCT(--('Pr 2023'!$B$5:$B$659=B219),('Pr 2023'!$G$5:$G$659))+SUMPRODUCT(--('Resultater 2024'!$B$3:$B$75=B219),('Resultater 2024'!$G$3:$G$75))</f>
        <v>0</v>
      </c>
    </row>
    <row r="220" spans="1:7" x14ac:dyDescent="0.3">
      <c r="A220" s="22">
        <f t="shared" si="3"/>
        <v>212</v>
      </c>
      <c r="B220" s="10" t="s">
        <v>662</v>
      </c>
      <c r="C220" s="10" t="s">
        <v>29</v>
      </c>
      <c r="D220" s="23" cm="1">
        <f t="array" ref="D220">SUMPRODUCT(--('Pr 2023'!$B$5:$B$659=B220),('Pr 2023'!$D$5:$D$659))+SUMPRODUCT(--('Resultater 2024'!$B$3:$B$75=B220),('Resultater 2024'!$D$3:$D$75))</f>
        <v>9</v>
      </c>
      <c r="E220" s="21" cm="1">
        <f t="array" ref="E220">SUMPRODUCT(--('Pr 2023'!$B$5:$B$659=B220),('Pr 2023'!$E$5:$E$659))+SUMPRODUCT(--('Resultater 2024'!$B$3:$B$75=B220),('Resultater 2024'!$E$3:$E$75))</f>
        <v>0</v>
      </c>
      <c r="F220" s="21" cm="1">
        <f t="array" ref="F220">SUMPRODUCT(--('Pr 2023'!$B$5:$B$659=B220),('Pr 2023'!$F$5:$F$659))+SUMPRODUCT(--('Resultater 2024'!$B$3:$B$75=B220),('Resultater 2024'!$F$3:$F$75))</f>
        <v>1</v>
      </c>
      <c r="G220" s="21" cm="1">
        <f t="array" ref="G220">SUMPRODUCT(--('Pr 2023'!$B$5:$B$659=B220),('Pr 2023'!$G$5:$G$659))+SUMPRODUCT(--('Resultater 2024'!$B$3:$B$75=B220),('Resultater 2024'!$G$3:$G$75))</f>
        <v>0</v>
      </c>
    </row>
    <row r="221" spans="1:7" x14ac:dyDescent="0.3">
      <c r="A221" s="22">
        <f t="shared" si="3"/>
        <v>212</v>
      </c>
      <c r="B221" s="9" t="s">
        <v>145</v>
      </c>
      <c r="C221" s="9" t="s">
        <v>146</v>
      </c>
      <c r="D221" s="23" cm="1">
        <f t="array" ref="D221">SUMPRODUCT(--('Pr 2023'!$B$5:$B$659=B221),('Pr 2023'!$D$5:$D$659))+SUMPRODUCT(--('Resultater 2024'!$B$3:$B$75=B221),('Resultater 2024'!$D$3:$D$75))</f>
        <v>9</v>
      </c>
      <c r="E221" s="21" cm="1">
        <f t="array" ref="E221">SUMPRODUCT(--('Pr 2023'!$B$5:$B$659=B221),('Pr 2023'!$E$5:$E$659))+SUMPRODUCT(--('Resultater 2024'!$B$3:$B$75=B221),('Resultater 2024'!$E$3:$E$75))</f>
        <v>0</v>
      </c>
      <c r="F221" s="21" cm="1">
        <f t="array" ref="F221">SUMPRODUCT(--('Pr 2023'!$B$5:$B$659=B221),('Pr 2023'!$F$5:$F$659))+SUMPRODUCT(--('Resultater 2024'!$B$3:$B$75=B221),('Resultater 2024'!$F$3:$F$75))</f>
        <v>0</v>
      </c>
      <c r="G221" s="21" cm="1">
        <f t="array" ref="G221">SUMPRODUCT(--('Pr 2023'!$B$5:$B$659=B221),('Pr 2023'!$G$5:$G$659))+SUMPRODUCT(--('Resultater 2024'!$B$3:$B$75=B221),('Resultater 2024'!$G$3:$G$75))</f>
        <v>0</v>
      </c>
    </row>
    <row r="222" spans="1:7" x14ac:dyDescent="0.3">
      <c r="A222" s="22">
        <f t="shared" si="3"/>
        <v>212</v>
      </c>
      <c r="B222" s="9" t="s">
        <v>268</v>
      </c>
      <c r="C222" s="9" t="s">
        <v>15</v>
      </c>
      <c r="D222" s="23" cm="1">
        <f t="array" ref="D222">SUMPRODUCT(--('Pr 2023'!$B$5:$B$659=B222),('Pr 2023'!$D$5:$D$659))+SUMPRODUCT(--('Resultater 2024'!$B$3:$B$75=B222),('Resultater 2024'!$D$3:$D$75))</f>
        <v>9</v>
      </c>
      <c r="E222" s="21" cm="1">
        <f t="array" ref="E222">SUMPRODUCT(--('Pr 2023'!$B$5:$B$659=B222),('Pr 2023'!$E$5:$E$659))+SUMPRODUCT(--('Resultater 2024'!$B$3:$B$75=B222),('Resultater 2024'!$E$3:$E$75))</f>
        <v>0</v>
      </c>
      <c r="F222" s="21" cm="1">
        <f t="array" ref="F222">SUMPRODUCT(--('Pr 2023'!$B$5:$B$659=B222),('Pr 2023'!$F$5:$F$659))+SUMPRODUCT(--('Resultater 2024'!$B$3:$B$75=B222),('Resultater 2024'!$F$3:$F$75))</f>
        <v>0</v>
      </c>
      <c r="G222" s="21" cm="1">
        <f t="array" ref="G222">SUMPRODUCT(--('Pr 2023'!$B$5:$B$659=B222),('Pr 2023'!$G$5:$G$659))+SUMPRODUCT(--('Resultater 2024'!$B$3:$B$75=B222),('Resultater 2024'!$G$3:$G$75))</f>
        <v>0</v>
      </c>
    </row>
    <row r="223" spans="1:7" x14ac:dyDescent="0.3">
      <c r="A223" s="22">
        <f t="shared" si="3"/>
        <v>212</v>
      </c>
      <c r="B223" s="9" t="s">
        <v>537</v>
      </c>
      <c r="C223" s="9" t="s">
        <v>561</v>
      </c>
      <c r="D223" s="23" cm="1">
        <f t="array" ref="D223">SUMPRODUCT(--('Pr 2023'!$B$5:$B$659=B223),('Pr 2023'!$D$5:$D$659))+SUMPRODUCT(--('Resultater 2024'!$B$3:$B$75=B223),('Resultater 2024'!$D$3:$D$75))</f>
        <v>9</v>
      </c>
      <c r="E223" s="21" cm="1">
        <f t="array" ref="E223">SUMPRODUCT(--('Pr 2023'!$B$5:$B$659=B223),('Pr 2023'!$E$5:$E$659))+SUMPRODUCT(--('Resultater 2024'!$B$3:$B$75=B223),('Resultater 2024'!$E$3:$E$75))</f>
        <v>0</v>
      </c>
      <c r="F223" s="21" cm="1">
        <f t="array" ref="F223">SUMPRODUCT(--('Pr 2023'!$B$5:$B$659=B223),('Pr 2023'!$F$5:$F$659))+SUMPRODUCT(--('Resultater 2024'!$B$3:$B$75=B223),('Resultater 2024'!$F$3:$F$75))</f>
        <v>0</v>
      </c>
      <c r="G223" s="21" cm="1">
        <f t="array" ref="G223">SUMPRODUCT(--('Pr 2023'!$B$5:$B$659=B223),('Pr 2023'!$G$5:$G$659))+SUMPRODUCT(--('Resultater 2024'!$B$3:$B$75=B223),('Resultater 2024'!$G$3:$G$75))</f>
        <v>0</v>
      </c>
    </row>
    <row r="224" spans="1:7" x14ac:dyDescent="0.3">
      <c r="A224" s="22">
        <f t="shared" si="3"/>
        <v>212</v>
      </c>
      <c r="B224" s="10" t="s">
        <v>206</v>
      </c>
      <c r="C224" s="10" t="s">
        <v>188</v>
      </c>
      <c r="D224" s="23" cm="1">
        <f t="array" ref="D224">SUMPRODUCT(--('Pr 2023'!$B$5:$B$659=B224),('Pr 2023'!$D$5:$D$659))+SUMPRODUCT(--('Resultater 2024'!$B$3:$B$75=B224),('Resultater 2024'!$D$3:$D$75))</f>
        <v>9</v>
      </c>
      <c r="E224" s="21" cm="1">
        <f t="array" ref="E224">SUMPRODUCT(--('Pr 2023'!$B$5:$B$659=B224),('Pr 2023'!$E$5:$E$659))+SUMPRODUCT(--('Resultater 2024'!$B$3:$B$75=B224),('Resultater 2024'!$E$3:$E$75))</f>
        <v>0</v>
      </c>
      <c r="F224" s="21" cm="1">
        <f t="array" ref="F224">SUMPRODUCT(--('Pr 2023'!$B$5:$B$659=B224),('Pr 2023'!$F$5:$F$659))+SUMPRODUCT(--('Resultater 2024'!$B$3:$B$75=B224),('Resultater 2024'!$F$3:$F$75))</f>
        <v>0</v>
      </c>
      <c r="G224" s="21" cm="1">
        <f t="array" ref="G224">SUMPRODUCT(--('Pr 2023'!$B$5:$B$659=B224),('Pr 2023'!$G$5:$G$659))+SUMPRODUCT(--('Resultater 2024'!$B$3:$B$75=B224),('Resultater 2024'!$G$3:$G$75))</f>
        <v>0</v>
      </c>
    </row>
    <row r="225" spans="1:7" x14ac:dyDescent="0.3">
      <c r="A225" s="22">
        <f t="shared" si="3"/>
        <v>212</v>
      </c>
      <c r="B225" s="9" t="s">
        <v>141</v>
      </c>
      <c r="C225" s="9" t="s">
        <v>142</v>
      </c>
      <c r="D225" s="23" cm="1">
        <f t="array" ref="D225">SUMPRODUCT(--('Pr 2023'!$B$5:$B$659=B225),('Pr 2023'!$D$5:$D$659))+SUMPRODUCT(--('Resultater 2024'!$B$3:$B$75=B225),('Resultater 2024'!$D$3:$D$75))</f>
        <v>9</v>
      </c>
      <c r="E225" s="21" cm="1">
        <f t="array" ref="E225">SUMPRODUCT(--('Pr 2023'!$B$5:$B$659=B225),('Pr 2023'!$E$5:$E$659))+SUMPRODUCT(--('Resultater 2024'!$B$3:$B$75=B225),('Resultater 2024'!$E$3:$E$75))</f>
        <v>0</v>
      </c>
      <c r="F225" s="21" cm="1">
        <f t="array" ref="F225">SUMPRODUCT(--('Pr 2023'!$B$5:$B$659=B225),('Pr 2023'!$F$5:$F$659))+SUMPRODUCT(--('Resultater 2024'!$B$3:$B$75=B225),('Resultater 2024'!$F$3:$F$75))</f>
        <v>0</v>
      </c>
      <c r="G225" s="21" cm="1">
        <f t="array" ref="G225">SUMPRODUCT(--('Pr 2023'!$B$5:$B$659=B225),('Pr 2023'!$G$5:$G$659))+SUMPRODUCT(--('Resultater 2024'!$B$3:$B$75=B225),('Resultater 2024'!$G$3:$G$75))</f>
        <v>0</v>
      </c>
    </row>
    <row r="226" spans="1:7" x14ac:dyDescent="0.3">
      <c r="A226" s="22">
        <f t="shared" si="3"/>
        <v>212</v>
      </c>
      <c r="B226" s="10" t="s">
        <v>453</v>
      </c>
      <c r="C226" s="10" t="s">
        <v>320</v>
      </c>
      <c r="D226" s="23" cm="1">
        <f t="array" ref="D226">SUMPRODUCT(--('Pr 2023'!$B$5:$B$659=B226),('Pr 2023'!$D$5:$D$659))+SUMPRODUCT(--('Resultater 2024'!$B$3:$B$75=B226),('Resultater 2024'!$D$3:$D$75))</f>
        <v>9</v>
      </c>
      <c r="E226" s="21" cm="1">
        <f t="array" ref="E226">SUMPRODUCT(--('Pr 2023'!$B$5:$B$659=B226),('Pr 2023'!$E$5:$E$659))+SUMPRODUCT(--('Resultater 2024'!$B$3:$B$75=B226),('Resultater 2024'!$E$3:$E$75))</f>
        <v>0</v>
      </c>
      <c r="F226" s="21" cm="1">
        <f t="array" ref="F226">SUMPRODUCT(--('Pr 2023'!$B$5:$B$659=B226),('Pr 2023'!$F$5:$F$659))+SUMPRODUCT(--('Resultater 2024'!$B$3:$B$75=B226),('Resultater 2024'!$F$3:$F$75))</f>
        <v>0</v>
      </c>
      <c r="G226" s="21" cm="1">
        <f t="array" ref="G226">SUMPRODUCT(--('Pr 2023'!$B$5:$B$659=B226),('Pr 2023'!$G$5:$G$659))+SUMPRODUCT(--('Resultater 2024'!$B$3:$B$75=B226),('Resultater 2024'!$G$3:$G$75))</f>
        <v>0</v>
      </c>
    </row>
    <row r="227" spans="1:7" x14ac:dyDescent="0.3">
      <c r="A227" s="22">
        <f t="shared" si="3"/>
        <v>212</v>
      </c>
      <c r="B227" s="9" t="s">
        <v>426</v>
      </c>
      <c r="C227" s="9" t="s">
        <v>419</v>
      </c>
      <c r="D227" s="23" cm="1">
        <f t="array" ref="D227">SUMPRODUCT(--('Pr 2023'!$B$5:$B$659=B227),('Pr 2023'!$D$5:$D$659))+SUMPRODUCT(--('Resultater 2024'!$B$3:$B$75=B227),('Resultater 2024'!$D$3:$D$75))</f>
        <v>9</v>
      </c>
      <c r="E227" s="21" cm="1">
        <f t="array" ref="E227">SUMPRODUCT(--('Pr 2023'!$B$5:$B$659=B227),('Pr 2023'!$E$5:$E$659))+SUMPRODUCT(--('Resultater 2024'!$B$3:$B$75=B227),('Resultater 2024'!$E$3:$E$75))</f>
        <v>0</v>
      </c>
      <c r="F227" s="21" cm="1">
        <f t="array" ref="F227">SUMPRODUCT(--('Pr 2023'!$B$5:$B$659=B227),('Pr 2023'!$F$5:$F$659))+SUMPRODUCT(--('Resultater 2024'!$B$3:$B$75=B227),('Resultater 2024'!$F$3:$F$75))</f>
        <v>0</v>
      </c>
      <c r="G227" s="21" cm="1">
        <f t="array" ref="G227">SUMPRODUCT(--('Pr 2023'!$B$5:$B$659=B227),('Pr 2023'!$G$5:$G$659))+SUMPRODUCT(--('Resultater 2024'!$B$3:$B$75=B227),('Resultater 2024'!$G$3:$G$75))</f>
        <v>0</v>
      </c>
    </row>
    <row r="228" spans="1:7" x14ac:dyDescent="0.3">
      <c r="A228" s="22">
        <f t="shared" si="3"/>
        <v>212</v>
      </c>
      <c r="B228" s="10" t="s">
        <v>462</v>
      </c>
      <c r="C228" s="9" t="s">
        <v>347</v>
      </c>
      <c r="D228" s="23" cm="1">
        <f t="array" ref="D228">SUMPRODUCT(--('Pr 2023'!$B$5:$B$659=B228),('Pr 2023'!$D$5:$D$659))+SUMPRODUCT(--('Resultater 2024'!$B$3:$B$75=B228),('Resultater 2024'!$D$3:$D$75))</f>
        <v>9</v>
      </c>
      <c r="E228" s="21" cm="1">
        <f t="array" ref="E228">SUMPRODUCT(--('Pr 2023'!$B$5:$B$659=B228),('Pr 2023'!$E$5:$E$659))+SUMPRODUCT(--('Resultater 2024'!$B$3:$B$75=B228),('Resultater 2024'!$E$3:$E$75))</f>
        <v>0</v>
      </c>
      <c r="F228" s="21" cm="1">
        <f t="array" ref="F228">SUMPRODUCT(--('Pr 2023'!$B$5:$B$659=B228),('Pr 2023'!$F$5:$F$659))+SUMPRODUCT(--('Resultater 2024'!$B$3:$B$75=B228),('Resultater 2024'!$F$3:$F$75))</f>
        <v>0</v>
      </c>
      <c r="G228" s="21" cm="1">
        <f t="array" ref="G228">SUMPRODUCT(--('Pr 2023'!$B$5:$B$659=B228),('Pr 2023'!$G$5:$G$659))+SUMPRODUCT(--('Resultater 2024'!$B$3:$B$75=B228),('Resultater 2024'!$G$3:$G$75))</f>
        <v>0</v>
      </c>
    </row>
    <row r="229" spans="1:7" x14ac:dyDescent="0.3">
      <c r="A229" s="22">
        <f t="shared" si="3"/>
        <v>212</v>
      </c>
      <c r="B229" s="10" t="s">
        <v>616</v>
      </c>
      <c r="C229" s="10" t="s">
        <v>615</v>
      </c>
      <c r="D229" s="23" cm="1">
        <f t="array" ref="D229">SUMPRODUCT(--('Pr 2023'!$B$5:$B$659=B229),('Pr 2023'!$D$5:$D$659))+SUMPRODUCT(--('Resultater 2024'!$B$3:$B$75=B229),('Resultater 2024'!$D$3:$D$75))</f>
        <v>9</v>
      </c>
      <c r="E229" s="21" cm="1">
        <f t="array" ref="E229">SUMPRODUCT(--('Pr 2023'!$B$5:$B$659=B229),('Pr 2023'!$E$5:$E$659))+SUMPRODUCT(--('Resultater 2024'!$B$3:$B$75=B229),('Resultater 2024'!$E$3:$E$75))</f>
        <v>0</v>
      </c>
      <c r="F229" s="21" cm="1">
        <f t="array" ref="F229">SUMPRODUCT(--('Pr 2023'!$B$5:$B$659=B229),('Pr 2023'!$F$5:$F$659))+SUMPRODUCT(--('Resultater 2024'!$B$3:$B$75=B229),('Resultater 2024'!$F$3:$F$75))</f>
        <v>0</v>
      </c>
      <c r="G229" s="21" cm="1">
        <f t="array" ref="G229">SUMPRODUCT(--('Pr 2023'!$B$5:$B$659=B229),('Pr 2023'!$G$5:$G$659))+SUMPRODUCT(--('Resultater 2024'!$B$3:$B$75=B229),('Resultater 2024'!$G$3:$G$75))</f>
        <v>0</v>
      </c>
    </row>
    <row r="230" spans="1:7" x14ac:dyDescent="0.3">
      <c r="A230" s="22">
        <f t="shared" si="3"/>
        <v>212</v>
      </c>
      <c r="B230" s="10" t="s">
        <v>612</v>
      </c>
      <c r="C230" s="10" t="s">
        <v>466</v>
      </c>
      <c r="D230" s="23" cm="1">
        <f t="array" ref="D230">SUMPRODUCT(--('Pr 2023'!$B$5:$B$659=B230),('Pr 2023'!$D$5:$D$659))+SUMPRODUCT(--('Resultater 2024'!$B$3:$B$75=B230),('Resultater 2024'!$D$3:$D$75))</f>
        <v>9</v>
      </c>
      <c r="E230" s="21" cm="1">
        <f t="array" ref="E230">SUMPRODUCT(--('Pr 2023'!$B$5:$B$659=B230),('Pr 2023'!$E$5:$E$659))+SUMPRODUCT(--('Resultater 2024'!$B$3:$B$75=B230),('Resultater 2024'!$E$3:$E$75))</f>
        <v>0</v>
      </c>
      <c r="F230" s="21" cm="1">
        <f t="array" ref="F230">SUMPRODUCT(--('Pr 2023'!$B$5:$B$659=B230),('Pr 2023'!$F$5:$F$659))+SUMPRODUCT(--('Resultater 2024'!$B$3:$B$75=B230),('Resultater 2024'!$F$3:$F$75))</f>
        <v>0</v>
      </c>
      <c r="G230" s="21" cm="1">
        <f t="array" ref="G230">SUMPRODUCT(--('Pr 2023'!$B$5:$B$659=B230),('Pr 2023'!$G$5:$G$659))+SUMPRODUCT(--('Resultater 2024'!$B$3:$B$75=B230),('Resultater 2024'!$G$3:$G$75))</f>
        <v>0</v>
      </c>
    </row>
    <row r="231" spans="1:7" x14ac:dyDescent="0.3">
      <c r="A231" s="22">
        <f t="shared" si="3"/>
        <v>227</v>
      </c>
      <c r="B231" s="9" t="s">
        <v>163</v>
      </c>
      <c r="C231" s="9" t="s">
        <v>164</v>
      </c>
      <c r="D231" s="23" cm="1">
        <f t="array" ref="D231">SUMPRODUCT(--('Pr 2023'!$B$5:$B$659=B231),('Pr 2023'!$D$5:$D$659))+SUMPRODUCT(--('Resultater 2024'!$B$3:$B$75=B231),('Resultater 2024'!$D$3:$D$75))</f>
        <v>8</v>
      </c>
      <c r="E231" s="21" cm="1">
        <f t="array" ref="E231">SUMPRODUCT(--('Pr 2023'!$B$5:$B$659=B231),('Pr 2023'!$E$5:$E$659))+SUMPRODUCT(--('Resultater 2024'!$B$3:$B$75=B231),('Resultater 2024'!$E$3:$E$75))</f>
        <v>0</v>
      </c>
      <c r="F231" s="21" cm="1">
        <f t="array" ref="F231">SUMPRODUCT(--('Pr 2023'!$B$5:$B$659=B231),('Pr 2023'!$F$5:$F$659))+SUMPRODUCT(--('Resultater 2024'!$B$3:$B$75=B231),('Resultater 2024'!$F$3:$F$75))</f>
        <v>0</v>
      </c>
      <c r="G231" s="21" cm="1">
        <f t="array" ref="G231">SUMPRODUCT(--('Pr 2023'!$B$5:$B$659=B231),('Pr 2023'!$G$5:$G$659))+SUMPRODUCT(--('Resultater 2024'!$B$3:$B$75=B231),('Resultater 2024'!$G$3:$G$75))</f>
        <v>1</v>
      </c>
    </row>
    <row r="232" spans="1:7" x14ac:dyDescent="0.3">
      <c r="A232" s="22">
        <f t="shared" si="3"/>
        <v>227</v>
      </c>
      <c r="B232" s="9" t="s">
        <v>166</v>
      </c>
      <c r="C232" s="9" t="s">
        <v>167</v>
      </c>
      <c r="D232" s="23" cm="1">
        <f t="array" ref="D232">SUMPRODUCT(--('Pr 2023'!$B$5:$B$659=B232),('Pr 2023'!$D$5:$D$659))+SUMPRODUCT(--('Resultater 2024'!$B$3:$B$75=B232),('Resultater 2024'!$D$3:$D$75))</f>
        <v>8</v>
      </c>
      <c r="E232" s="21" cm="1">
        <f t="array" ref="E232">SUMPRODUCT(--('Pr 2023'!$B$5:$B$659=B232),('Pr 2023'!$E$5:$E$659))+SUMPRODUCT(--('Resultater 2024'!$B$3:$B$75=B232),('Resultater 2024'!$E$3:$E$75))</f>
        <v>0</v>
      </c>
      <c r="F232" s="21" cm="1">
        <f t="array" ref="F232">SUMPRODUCT(--('Pr 2023'!$B$5:$B$659=B232),('Pr 2023'!$F$5:$F$659))+SUMPRODUCT(--('Resultater 2024'!$B$3:$B$75=B232),('Resultater 2024'!$F$3:$F$75))</f>
        <v>0</v>
      </c>
      <c r="G232" s="21" cm="1">
        <f t="array" ref="G232">SUMPRODUCT(--('Pr 2023'!$B$5:$B$659=B232),('Pr 2023'!$G$5:$G$659))+SUMPRODUCT(--('Resultater 2024'!$B$3:$B$75=B232),('Resultater 2024'!$G$3:$G$75))</f>
        <v>1</v>
      </c>
    </row>
    <row r="233" spans="1:7" x14ac:dyDescent="0.3">
      <c r="A233" s="22">
        <f t="shared" si="3"/>
        <v>227</v>
      </c>
      <c r="B233" s="9" t="s">
        <v>162</v>
      </c>
      <c r="C233" s="9" t="s">
        <v>62</v>
      </c>
      <c r="D233" s="23" cm="1">
        <f t="array" ref="D233">SUMPRODUCT(--('Pr 2023'!$B$5:$B$659=B233),('Pr 2023'!$D$5:$D$659))+SUMPRODUCT(--('Resultater 2024'!$B$3:$B$75=B233),('Resultater 2024'!$D$3:$D$75))</f>
        <v>8</v>
      </c>
      <c r="E233" s="21" cm="1">
        <f t="array" ref="E233">SUMPRODUCT(--('Pr 2023'!$B$5:$B$659=B233),('Pr 2023'!$E$5:$E$659))+SUMPRODUCT(--('Resultater 2024'!$B$3:$B$75=B233),('Resultater 2024'!$E$3:$E$75))</f>
        <v>0</v>
      </c>
      <c r="F233" s="21" cm="1">
        <f t="array" ref="F233">SUMPRODUCT(--('Pr 2023'!$B$5:$B$659=B233),('Pr 2023'!$F$5:$F$659))+SUMPRODUCT(--('Resultater 2024'!$B$3:$B$75=B233),('Resultater 2024'!$F$3:$F$75))</f>
        <v>0</v>
      </c>
      <c r="G233" s="21" cm="1">
        <f t="array" ref="G233">SUMPRODUCT(--('Pr 2023'!$B$5:$B$659=B233),('Pr 2023'!$G$5:$G$659))+SUMPRODUCT(--('Resultater 2024'!$B$3:$B$75=B233),('Resultater 2024'!$G$3:$G$75))</f>
        <v>1</v>
      </c>
    </row>
    <row r="234" spans="1:7" x14ac:dyDescent="0.3">
      <c r="A234" s="22">
        <f t="shared" si="3"/>
        <v>227</v>
      </c>
      <c r="B234" s="9" t="s">
        <v>489</v>
      </c>
      <c r="C234" s="9" t="s">
        <v>67</v>
      </c>
      <c r="D234" s="23" cm="1">
        <f t="array" ref="D234">SUMPRODUCT(--('Pr 2023'!$B$5:$B$659=B234),('Pr 2023'!$D$5:$D$659))+SUMPRODUCT(--('Resultater 2024'!$B$3:$B$75=B234),('Resultater 2024'!$D$3:$D$75))</f>
        <v>8</v>
      </c>
      <c r="E234" s="21" cm="1">
        <f t="array" ref="E234">SUMPRODUCT(--('Pr 2023'!$B$5:$B$659=B234),('Pr 2023'!$E$5:$E$659))+SUMPRODUCT(--('Resultater 2024'!$B$3:$B$75=B234),('Resultater 2024'!$E$3:$E$75))</f>
        <v>0</v>
      </c>
      <c r="F234" s="21" cm="1">
        <f t="array" ref="F234">SUMPRODUCT(--('Pr 2023'!$B$5:$B$659=B234),('Pr 2023'!$F$5:$F$659))+SUMPRODUCT(--('Resultater 2024'!$B$3:$B$75=B234),('Resultater 2024'!$F$3:$F$75))</f>
        <v>0</v>
      </c>
      <c r="G234" s="21" cm="1">
        <f t="array" ref="G234">SUMPRODUCT(--('Pr 2023'!$B$5:$B$659=B234),('Pr 2023'!$G$5:$G$659))+SUMPRODUCT(--('Resultater 2024'!$B$3:$B$75=B234),('Resultater 2024'!$G$3:$G$75))</f>
        <v>1</v>
      </c>
    </row>
    <row r="235" spans="1:7" x14ac:dyDescent="0.3">
      <c r="A235" s="22">
        <f t="shared" si="3"/>
        <v>227</v>
      </c>
      <c r="B235" s="9" t="s">
        <v>156</v>
      </c>
      <c r="C235" s="9" t="s">
        <v>157</v>
      </c>
      <c r="D235" s="23" cm="1">
        <f t="array" ref="D235">SUMPRODUCT(--('Pr 2023'!$B$5:$B$659=B235),('Pr 2023'!$D$5:$D$659))+SUMPRODUCT(--('Resultater 2024'!$B$3:$B$75=B235),('Resultater 2024'!$D$3:$D$75))</f>
        <v>8</v>
      </c>
      <c r="E235" s="21" cm="1">
        <f t="array" ref="E235">SUMPRODUCT(--('Pr 2023'!$B$5:$B$659=B235),('Pr 2023'!$E$5:$E$659))+SUMPRODUCT(--('Resultater 2024'!$B$3:$B$75=B235),('Resultater 2024'!$E$3:$E$75))</f>
        <v>0</v>
      </c>
      <c r="F235" s="21" cm="1">
        <f t="array" ref="F235">SUMPRODUCT(--('Pr 2023'!$B$5:$B$659=B235),('Pr 2023'!$F$5:$F$659))+SUMPRODUCT(--('Resultater 2024'!$B$3:$B$75=B235),('Resultater 2024'!$F$3:$F$75))</f>
        <v>0</v>
      </c>
      <c r="G235" s="21" cm="1">
        <f t="array" ref="G235">SUMPRODUCT(--('Pr 2023'!$B$5:$B$659=B235),('Pr 2023'!$G$5:$G$659))+SUMPRODUCT(--('Resultater 2024'!$B$3:$B$75=B235),('Resultater 2024'!$G$3:$G$75))</f>
        <v>1</v>
      </c>
    </row>
    <row r="236" spans="1:7" x14ac:dyDescent="0.3">
      <c r="A236" s="22">
        <f t="shared" si="3"/>
        <v>227</v>
      </c>
      <c r="B236" s="9" t="s">
        <v>158</v>
      </c>
      <c r="C236" s="9" t="s">
        <v>152</v>
      </c>
      <c r="D236" s="23" cm="1">
        <f t="array" ref="D236">SUMPRODUCT(--('Pr 2023'!$B$5:$B$659=B236),('Pr 2023'!$D$5:$D$659))+SUMPRODUCT(--('Resultater 2024'!$B$3:$B$75=B236),('Resultater 2024'!$D$3:$D$75))</f>
        <v>8</v>
      </c>
      <c r="E236" s="21" cm="1">
        <f t="array" ref="E236">SUMPRODUCT(--('Pr 2023'!$B$5:$B$659=B236),('Pr 2023'!$E$5:$E$659))+SUMPRODUCT(--('Resultater 2024'!$B$3:$B$75=B236),('Resultater 2024'!$E$3:$E$75))</f>
        <v>0</v>
      </c>
      <c r="F236" s="21" cm="1">
        <f t="array" ref="F236">SUMPRODUCT(--('Pr 2023'!$B$5:$B$659=B236),('Pr 2023'!$F$5:$F$659))+SUMPRODUCT(--('Resultater 2024'!$B$3:$B$75=B236),('Resultater 2024'!$F$3:$F$75))</f>
        <v>0</v>
      </c>
      <c r="G236" s="21" cm="1">
        <f t="array" ref="G236">SUMPRODUCT(--('Pr 2023'!$B$5:$B$659=B236),('Pr 2023'!$G$5:$G$659))+SUMPRODUCT(--('Resultater 2024'!$B$3:$B$75=B236),('Resultater 2024'!$G$3:$G$75))</f>
        <v>1</v>
      </c>
    </row>
    <row r="237" spans="1:7" x14ac:dyDescent="0.3">
      <c r="A237" s="22">
        <f t="shared" si="3"/>
        <v>227</v>
      </c>
      <c r="B237" s="9" t="s">
        <v>159</v>
      </c>
      <c r="C237" s="9" t="s">
        <v>15</v>
      </c>
      <c r="D237" s="23" cm="1">
        <f t="array" ref="D237">SUMPRODUCT(--('Pr 2023'!$B$5:$B$659=B237),('Pr 2023'!$D$5:$D$659))+SUMPRODUCT(--('Resultater 2024'!$B$3:$B$75=B237),('Resultater 2024'!$D$3:$D$75))</f>
        <v>8</v>
      </c>
      <c r="E237" s="21" cm="1">
        <f t="array" ref="E237">SUMPRODUCT(--('Pr 2023'!$B$5:$B$659=B237),('Pr 2023'!$E$5:$E$659))+SUMPRODUCT(--('Resultater 2024'!$B$3:$B$75=B237),('Resultater 2024'!$E$3:$E$75))</f>
        <v>0</v>
      </c>
      <c r="F237" s="21" cm="1">
        <f t="array" ref="F237">SUMPRODUCT(--('Pr 2023'!$B$5:$B$659=B237),('Pr 2023'!$F$5:$F$659))+SUMPRODUCT(--('Resultater 2024'!$B$3:$B$75=B237),('Resultater 2024'!$F$3:$F$75))</f>
        <v>0</v>
      </c>
      <c r="G237" s="21" cm="1">
        <f t="array" ref="G237">SUMPRODUCT(--('Pr 2023'!$B$5:$B$659=B237),('Pr 2023'!$G$5:$G$659))+SUMPRODUCT(--('Resultater 2024'!$B$3:$B$75=B237),('Resultater 2024'!$G$3:$G$75))</f>
        <v>1</v>
      </c>
    </row>
    <row r="238" spans="1:7" x14ac:dyDescent="0.3">
      <c r="A238" s="22">
        <f t="shared" si="3"/>
        <v>227</v>
      </c>
      <c r="B238" s="9" t="s">
        <v>165</v>
      </c>
      <c r="C238" s="9" t="s">
        <v>15</v>
      </c>
      <c r="D238" s="23" cm="1">
        <f t="array" ref="D238">SUMPRODUCT(--('Pr 2023'!$B$5:$B$659=B238),('Pr 2023'!$D$5:$D$659))+SUMPRODUCT(--('Resultater 2024'!$B$3:$B$75=B238),('Resultater 2024'!$D$3:$D$75))</f>
        <v>8</v>
      </c>
      <c r="E238" s="21" cm="1">
        <f t="array" ref="E238">SUMPRODUCT(--('Pr 2023'!$B$5:$B$659=B238),('Pr 2023'!$E$5:$E$659))+SUMPRODUCT(--('Resultater 2024'!$B$3:$B$75=B238),('Resultater 2024'!$E$3:$E$75))</f>
        <v>0</v>
      </c>
      <c r="F238" s="21" cm="1">
        <f t="array" ref="F238">SUMPRODUCT(--('Pr 2023'!$B$5:$B$659=B238),('Pr 2023'!$F$5:$F$659))+SUMPRODUCT(--('Resultater 2024'!$B$3:$B$75=B238),('Resultater 2024'!$F$3:$F$75))</f>
        <v>0</v>
      </c>
      <c r="G238" s="21" cm="1">
        <f t="array" ref="G238">SUMPRODUCT(--('Pr 2023'!$B$5:$B$659=B238),('Pr 2023'!$G$5:$G$659))+SUMPRODUCT(--('Resultater 2024'!$B$3:$B$75=B238),('Resultater 2024'!$G$3:$G$75))</f>
        <v>1</v>
      </c>
    </row>
    <row r="239" spans="1:7" x14ac:dyDescent="0.3">
      <c r="A239" s="22">
        <f t="shared" si="3"/>
        <v>227</v>
      </c>
      <c r="B239" s="9" t="s">
        <v>577</v>
      </c>
      <c r="C239" s="9" t="s">
        <v>15</v>
      </c>
      <c r="D239" s="23" cm="1">
        <f t="array" ref="D239">SUMPRODUCT(--('Pr 2023'!$B$5:$B$659=B239),('Pr 2023'!$D$5:$D$659))+SUMPRODUCT(--('Resultater 2024'!$B$3:$B$75=B239),('Resultater 2024'!$D$3:$D$75))</f>
        <v>8</v>
      </c>
      <c r="E239" s="21" cm="1">
        <f t="array" ref="E239">SUMPRODUCT(--('Pr 2023'!$B$5:$B$659=B239),('Pr 2023'!$E$5:$E$659))+SUMPRODUCT(--('Resultater 2024'!$B$3:$B$75=B239),('Resultater 2024'!$E$3:$E$75))</f>
        <v>0</v>
      </c>
      <c r="F239" s="21" cm="1">
        <f t="array" ref="F239">SUMPRODUCT(--('Pr 2023'!$B$5:$B$659=B239),('Pr 2023'!$F$5:$F$659))+SUMPRODUCT(--('Resultater 2024'!$B$3:$B$75=B239),('Resultater 2024'!$F$3:$F$75))</f>
        <v>0</v>
      </c>
      <c r="G239" s="21" cm="1">
        <f t="array" ref="G239">SUMPRODUCT(--('Pr 2023'!$B$5:$B$659=B239),('Pr 2023'!$G$5:$G$659))+SUMPRODUCT(--('Resultater 2024'!$B$3:$B$75=B239),('Resultater 2024'!$G$3:$G$75))</f>
        <v>1</v>
      </c>
    </row>
    <row r="240" spans="1:7" x14ac:dyDescent="0.3">
      <c r="A240" s="22">
        <f t="shared" si="3"/>
        <v>227</v>
      </c>
      <c r="B240" s="9" t="s">
        <v>654</v>
      </c>
      <c r="C240" s="9" t="s">
        <v>645</v>
      </c>
      <c r="D240" s="23" cm="1">
        <f t="array" ref="D240">SUMPRODUCT(--('Pr 2023'!$B$5:$B$659=B240),('Pr 2023'!$D$5:$D$659))+SUMPRODUCT(--('Resultater 2024'!$B$3:$B$75=B240),('Resultater 2024'!$D$3:$D$75))</f>
        <v>8</v>
      </c>
      <c r="E240" s="21" cm="1">
        <f t="array" ref="E240">SUMPRODUCT(--('Pr 2023'!$B$5:$B$659=B240),('Pr 2023'!$E$5:$E$659))+SUMPRODUCT(--('Resultater 2024'!$B$3:$B$75=B240),('Resultater 2024'!$E$3:$E$75))</f>
        <v>0</v>
      </c>
      <c r="F240" s="21" cm="1">
        <f t="array" ref="F240">SUMPRODUCT(--('Pr 2023'!$B$5:$B$659=B240),('Pr 2023'!$F$5:$F$659))+SUMPRODUCT(--('Resultater 2024'!$B$3:$B$75=B240),('Resultater 2024'!$F$3:$F$75))</f>
        <v>0</v>
      </c>
      <c r="G240" s="21" cm="1">
        <f t="array" ref="G240">SUMPRODUCT(--('Pr 2023'!$B$5:$B$659=B240),('Pr 2023'!$G$5:$G$659))+SUMPRODUCT(--('Resultater 2024'!$B$3:$B$75=B240),('Resultater 2024'!$G$3:$G$75))</f>
        <v>1</v>
      </c>
    </row>
    <row r="241" spans="1:7" x14ac:dyDescent="0.3">
      <c r="A241" s="22">
        <f t="shared" si="3"/>
        <v>227</v>
      </c>
      <c r="B241" s="10" t="s">
        <v>663</v>
      </c>
      <c r="C241" s="10" t="s">
        <v>188</v>
      </c>
      <c r="D241" s="23" cm="1">
        <f t="array" ref="D241">SUMPRODUCT(--('Pr 2023'!$B$5:$B$659=B241),('Pr 2023'!$D$5:$D$659))+SUMPRODUCT(--('Resultater 2024'!$B$3:$B$75=B241),('Resultater 2024'!$D$3:$D$75))</f>
        <v>8</v>
      </c>
      <c r="E241" s="21" cm="1">
        <f t="array" ref="E241">SUMPRODUCT(--('Pr 2023'!$B$5:$B$659=B241),('Pr 2023'!$E$5:$E$659))+SUMPRODUCT(--('Resultater 2024'!$B$3:$B$75=B241),('Resultater 2024'!$E$3:$E$75))</f>
        <v>0</v>
      </c>
      <c r="F241" s="21" cm="1">
        <f t="array" ref="F241">SUMPRODUCT(--('Pr 2023'!$B$5:$B$659=B241),('Pr 2023'!$F$5:$F$659))+SUMPRODUCT(--('Resultater 2024'!$B$3:$B$75=B241),('Resultater 2024'!$F$3:$F$75))</f>
        <v>0</v>
      </c>
      <c r="G241" s="21" cm="1">
        <f t="array" ref="G241">SUMPRODUCT(--('Pr 2023'!$B$5:$B$659=B241),('Pr 2023'!$G$5:$G$659))+SUMPRODUCT(--('Resultater 2024'!$B$3:$B$75=B241),('Resultater 2024'!$G$3:$G$75))</f>
        <v>1</v>
      </c>
    </row>
    <row r="242" spans="1:7" x14ac:dyDescent="0.3">
      <c r="A242" s="22">
        <f t="shared" si="3"/>
        <v>227</v>
      </c>
      <c r="B242" s="9" t="s">
        <v>424</v>
      </c>
      <c r="C242" s="9" t="s">
        <v>101</v>
      </c>
      <c r="D242" s="23" cm="1">
        <f t="array" ref="D242">SUMPRODUCT(--('Pr 2023'!$B$5:$B$659=B242),('Pr 2023'!$D$5:$D$659))+SUMPRODUCT(--('Resultater 2024'!$B$3:$B$75=B242),('Resultater 2024'!$D$3:$D$75))</f>
        <v>8</v>
      </c>
      <c r="E242" s="21" cm="1">
        <f t="array" ref="E242">SUMPRODUCT(--('Pr 2023'!$B$5:$B$659=B242),('Pr 2023'!$E$5:$E$659))+SUMPRODUCT(--('Resultater 2024'!$B$3:$B$75=B242),('Resultater 2024'!$E$3:$E$75))</f>
        <v>0</v>
      </c>
      <c r="F242" s="21" cm="1">
        <f t="array" ref="F242">SUMPRODUCT(--('Pr 2023'!$B$5:$B$659=B242),('Pr 2023'!$F$5:$F$659))+SUMPRODUCT(--('Resultater 2024'!$B$3:$B$75=B242),('Resultater 2024'!$F$3:$F$75))</f>
        <v>0</v>
      </c>
      <c r="G242" s="21" cm="1">
        <f t="array" ref="G242">SUMPRODUCT(--('Pr 2023'!$B$5:$B$659=B242),('Pr 2023'!$G$5:$G$659))+SUMPRODUCT(--('Resultater 2024'!$B$3:$B$75=B242),('Resultater 2024'!$G$3:$G$75))</f>
        <v>0</v>
      </c>
    </row>
    <row r="243" spans="1:7" x14ac:dyDescent="0.3">
      <c r="A243" s="22">
        <f t="shared" si="3"/>
        <v>227</v>
      </c>
      <c r="B243" s="10" t="s">
        <v>490</v>
      </c>
      <c r="C243" s="10" t="s">
        <v>188</v>
      </c>
      <c r="D243" s="23" cm="1">
        <f t="array" ref="D243">SUMPRODUCT(--('Pr 2023'!$B$5:$B$659=B243),('Pr 2023'!$D$5:$D$659))+SUMPRODUCT(--('Resultater 2024'!$B$3:$B$75=B243),('Resultater 2024'!$D$3:$D$75))</f>
        <v>8</v>
      </c>
      <c r="E243" s="21" cm="1">
        <f t="array" ref="E243">SUMPRODUCT(--('Pr 2023'!$B$5:$B$659=B243),('Pr 2023'!$E$5:$E$659))+SUMPRODUCT(--('Resultater 2024'!$B$3:$B$75=B243),('Resultater 2024'!$E$3:$E$75))</f>
        <v>0</v>
      </c>
      <c r="F243" s="21" cm="1">
        <f t="array" ref="F243">SUMPRODUCT(--('Pr 2023'!$B$5:$B$659=B243),('Pr 2023'!$F$5:$F$659))+SUMPRODUCT(--('Resultater 2024'!$B$3:$B$75=B243),('Resultater 2024'!$F$3:$F$75))</f>
        <v>0</v>
      </c>
      <c r="G243" s="21" cm="1">
        <f t="array" ref="G243">SUMPRODUCT(--('Pr 2023'!$B$5:$B$659=B243),('Pr 2023'!$G$5:$G$659))+SUMPRODUCT(--('Resultater 2024'!$B$3:$B$75=B243),('Resultater 2024'!$G$3:$G$75))</f>
        <v>0</v>
      </c>
    </row>
    <row r="244" spans="1:7" x14ac:dyDescent="0.3">
      <c r="A244" s="22">
        <f t="shared" si="3"/>
        <v>227</v>
      </c>
      <c r="B244" s="9" t="s">
        <v>422</v>
      </c>
      <c r="C244" s="9" t="s">
        <v>423</v>
      </c>
      <c r="D244" s="23" cm="1">
        <f t="array" ref="D244">SUMPRODUCT(--('Pr 2023'!$B$5:$B$659=B244),('Pr 2023'!$D$5:$D$659))+SUMPRODUCT(--('Resultater 2024'!$B$3:$B$75=B244),('Resultater 2024'!$D$3:$D$75))</f>
        <v>8</v>
      </c>
      <c r="E244" s="21" cm="1">
        <f t="array" ref="E244">SUMPRODUCT(--('Pr 2023'!$B$5:$B$659=B244),('Pr 2023'!$E$5:$E$659))+SUMPRODUCT(--('Resultater 2024'!$B$3:$B$75=B244),('Resultater 2024'!$E$3:$E$75))</f>
        <v>0</v>
      </c>
      <c r="F244" s="21" cm="1">
        <f t="array" ref="F244">SUMPRODUCT(--('Pr 2023'!$B$5:$B$659=B244),('Pr 2023'!$F$5:$F$659))+SUMPRODUCT(--('Resultater 2024'!$B$3:$B$75=B244),('Resultater 2024'!$F$3:$F$75))</f>
        <v>0</v>
      </c>
      <c r="G244" s="21" cm="1">
        <f t="array" ref="G244">SUMPRODUCT(--('Pr 2023'!$B$5:$B$659=B244),('Pr 2023'!$G$5:$G$659))+SUMPRODUCT(--('Resultater 2024'!$B$3:$B$75=B244),('Resultater 2024'!$G$3:$G$75))</f>
        <v>0</v>
      </c>
    </row>
    <row r="245" spans="1:7" x14ac:dyDescent="0.3">
      <c r="A245" s="22">
        <f t="shared" si="3"/>
        <v>227</v>
      </c>
      <c r="B245" s="9" t="s">
        <v>160</v>
      </c>
      <c r="C245" s="9" t="s">
        <v>161</v>
      </c>
      <c r="D245" s="23" cm="1">
        <f t="array" ref="D245">SUMPRODUCT(--('Pr 2023'!$B$5:$B$659=B245),('Pr 2023'!$D$5:$D$659))+SUMPRODUCT(--('Resultater 2024'!$B$3:$B$75=B245),('Resultater 2024'!$D$3:$D$75))</f>
        <v>8</v>
      </c>
      <c r="E245" s="21" cm="1">
        <f t="array" ref="E245">SUMPRODUCT(--('Pr 2023'!$B$5:$B$659=B245),('Pr 2023'!$E$5:$E$659))+SUMPRODUCT(--('Resultater 2024'!$B$3:$B$75=B245),('Resultater 2024'!$E$3:$E$75))</f>
        <v>0</v>
      </c>
      <c r="F245" s="21" cm="1">
        <f t="array" ref="F245">SUMPRODUCT(--('Pr 2023'!$B$5:$B$659=B245),('Pr 2023'!$F$5:$F$659))+SUMPRODUCT(--('Resultater 2024'!$B$3:$B$75=B245),('Resultater 2024'!$F$3:$F$75))</f>
        <v>0</v>
      </c>
      <c r="G245" s="21" cm="1">
        <f t="array" ref="G245">SUMPRODUCT(--('Pr 2023'!$B$5:$B$659=B245),('Pr 2023'!$G$5:$G$659))+SUMPRODUCT(--('Resultater 2024'!$B$3:$B$75=B245),('Resultater 2024'!$G$3:$G$75))</f>
        <v>0</v>
      </c>
    </row>
    <row r="246" spans="1:7" x14ac:dyDescent="0.3">
      <c r="A246" s="22">
        <f t="shared" si="3"/>
        <v>227</v>
      </c>
      <c r="B246" s="9" t="s">
        <v>168</v>
      </c>
      <c r="C246" s="9" t="s">
        <v>169</v>
      </c>
      <c r="D246" s="23" cm="1">
        <f t="array" ref="D246">SUMPRODUCT(--('Pr 2023'!$B$5:$B$659=B246),('Pr 2023'!$D$5:$D$659))+SUMPRODUCT(--('Resultater 2024'!$B$3:$B$75=B246),('Resultater 2024'!$D$3:$D$75))</f>
        <v>8</v>
      </c>
      <c r="E246" s="21" cm="1">
        <f t="array" ref="E246">SUMPRODUCT(--('Pr 2023'!$B$5:$B$659=B246),('Pr 2023'!$E$5:$E$659))+SUMPRODUCT(--('Resultater 2024'!$B$3:$B$75=B246),('Resultater 2024'!$E$3:$E$75))</f>
        <v>0</v>
      </c>
      <c r="F246" s="21" cm="1">
        <f t="array" ref="F246">SUMPRODUCT(--('Pr 2023'!$B$5:$B$659=B246),('Pr 2023'!$F$5:$F$659))+SUMPRODUCT(--('Resultater 2024'!$B$3:$B$75=B246),('Resultater 2024'!$F$3:$F$75))</f>
        <v>0</v>
      </c>
      <c r="G246" s="21" cm="1">
        <f t="array" ref="G246">SUMPRODUCT(--('Pr 2023'!$B$5:$B$659=B246),('Pr 2023'!$G$5:$G$659))+SUMPRODUCT(--('Resultater 2024'!$B$3:$B$75=B246),('Resultater 2024'!$G$3:$G$75))</f>
        <v>0</v>
      </c>
    </row>
    <row r="247" spans="1:7" x14ac:dyDescent="0.3">
      <c r="A247" s="22">
        <f t="shared" si="3"/>
        <v>227</v>
      </c>
      <c r="B247" s="10" t="s">
        <v>503</v>
      </c>
      <c r="C247" s="10" t="s">
        <v>15</v>
      </c>
      <c r="D247" s="23" cm="1">
        <f t="array" ref="D247">SUMPRODUCT(--('Pr 2023'!$B$5:$B$659=B247),('Pr 2023'!$D$5:$D$659))+SUMPRODUCT(--('Resultater 2024'!$B$3:$B$75=B247),('Resultater 2024'!$D$3:$D$75))</f>
        <v>8</v>
      </c>
      <c r="E247" s="21" cm="1">
        <f t="array" ref="E247">SUMPRODUCT(--('Pr 2023'!$B$5:$B$659=B247),('Pr 2023'!$E$5:$E$659))+SUMPRODUCT(--('Resultater 2024'!$B$3:$B$75=B247),('Resultater 2024'!$E$3:$E$75))</f>
        <v>0</v>
      </c>
      <c r="F247" s="21" cm="1">
        <f t="array" ref="F247">SUMPRODUCT(--('Pr 2023'!$B$5:$B$659=B247),('Pr 2023'!$F$5:$F$659))+SUMPRODUCT(--('Resultater 2024'!$B$3:$B$75=B247),('Resultater 2024'!$F$3:$F$75))</f>
        <v>0</v>
      </c>
      <c r="G247" s="21" cm="1">
        <f t="array" ref="G247">SUMPRODUCT(--('Pr 2023'!$B$5:$B$659=B247),('Pr 2023'!$G$5:$G$659))+SUMPRODUCT(--('Resultater 2024'!$B$3:$B$75=B247),('Resultater 2024'!$G$3:$G$75))</f>
        <v>0</v>
      </c>
    </row>
    <row r="248" spans="1:7" x14ac:dyDescent="0.3">
      <c r="A248" s="22">
        <f t="shared" si="3"/>
        <v>227</v>
      </c>
      <c r="B248" s="9" t="s">
        <v>284</v>
      </c>
      <c r="C248" s="9" t="s">
        <v>285</v>
      </c>
      <c r="D248" s="23" cm="1">
        <f t="array" ref="D248">SUMPRODUCT(--('Pr 2023'!$B$5:$B$659=B248),('Pr 2023'!$D$5:$D$659))+SUMPRODUCT(--('Resultater 2024'!$B$3:$B$75=B248),('Resultater 2024'!$D$3:$D$75))</f>
        <v>8</v>
      </c>
      <c r="E248" s="21" cm="1">
        <f t="array" ref="E248">SUMPRODUCT(--('Pr 2023'!$B$5:$B$659=B248),('Pr 2023'!$E$5:$E$659))+SUMPRODUCT(--('Resultater 2024'!$B$3:$B$75=B248),('Resultater 2024'!$E$3:$E$75))</f>
        <v>0</v>
      </c>
      <c r="F248" s="21" cm="1">
        <f t="array" ref="F248">SUMPRODUCT(--('Pr 2023'!$B$5:$B$659=B248),('Pr 2023'!$F$5:$F$659))+SUMPRODUCT(--('Resultater 2024'!$B$3:$B$75=B248),('Resultater 2024'!$F$3:$F$75))</f>
        <v>0</v>
      </c>
      <c r="G248" s="21" cm="1">
        <f t="array" ref="G248">SUMPRODUCT(--('Pr 2023'!$B$5:$B$659=B248),('Pr 2023'!$G$5:$G$659))+SUMPRODUCT(--('Resultater 2024'!$B$3:$B$75=B248),('Resultater 2024'!$G$3:$G$75))</f>
        <v>0</v>
      </c>
    </row>
    <row r="249" spans="1:7" x14ac:dyDescent="0.3">
      <c r="A249" s="22">
        <f t="shared" si="3"/>
        <v>227</v>
      </c>
      <c r="B249" s="10" t="s">
        <v>313</v>
      </c>
      <c r="C249" s="9" t="s">
        <v>29</v>
      </c>
      <c r="D249" s="23" cm="1">
        <f t="array" ref="D249">SUMPRODUCT(--('Pr 2023'!$B$5:$B$659=B249),('Pr 2023'!$D$5:$D$659))+SUMPRODUCT(--('Resultater 2024'!$B$3:$B$75=B249),('Resultater 2024'!$D$3:$D$75))</f>
        <v>8</v>
      </c>
      <c r="E249" s="21" cm="1">
        <f t="array" ref="E249">SUMPRODUCT(--('Pr 2023'!$B$5:$B$659=B249),('Pr 2023'!$E$5:$E$659))+SUMPRODUCT(--('Resultater 2024'!$B$3:$B$75=B249),('Resultater 2024'!$E$3:$E$75))</f>
        <v>0</v>
      </c>
      <c r="F249" s="21" cm="1">
        <f t="array" ref="F249">SUMPRODUCT(--('Pr 2023'!$B$5:$B$659=B249),('Pr 2023'!$F$5:$F$659))+SUMPRODUCT(--('Resultater 2024'!$B$3:$B$75=B249),('Resultater 2024'!$F$3:$F$75))</f>
        <v>0</v>
      </c>
      <c r="G249" s="21" cm="1">
        <f t="array" ref="G249">SUMPRODUCT(--('Pr 2023'!$B$5:$B$659=B249),('Pr 2023'!$G$5:$G$659))+SUMPRODUCT(--('Resultater 2024'!$B$3:$B$75=B249),('Resultater 2024'!$G$3:$G$75))</f>
        <v>0</v>
      </c>
    </row>
    <row r="250" spans="1:7" x14ac:dyDescent="0.3">
      <c r="A250" s="22">
        <f t="shared" si="3"/>
        <v>227</v>
      </c>
      <c r="B250" s="10" t="s">
        <v>379</v>
      </c>
      <c r="C250" s="10" t="s">
        <v>188</v>
      </c>
      <c r="D250" s="23" cm="1">
        <f t="array" ref="D250">SUMPRODUCT(--('Pr 2023'!$B$5:$B$659=B250),('Pr 2023'!$D$5:$D$659))+SUMPRODUCT(--('Resultater 2024'!$B$3:$B$75=B250),('Resultater 2024'!$D$3:$D$75))</f>
        <v>8</v>
      </c>
      <c r="E250" s="21" cm="1">
        <f t="array" ref="E250">SUMPRODUCT(--('Pr 2023'!$B$5:$B$659=B250),('Pr 2023'!$E$5:$E$659))+SUMPRODUCT(--('Resultater 2024'!$B$3:$B$75=B250),('Resultater 2024'!$E$3:$E$75))</f>
        <v>0</v>
      </c>
      <c r="F250" s="21" cm="1">
        <f t="array" ref="F250">SUMPRODUCT(--('Pr 2023'!$B$5:$B$659=B250),('Pr 2023'!$F$5:$F$659))+SUMPRODUCT(--('Resultater 2024'!$B$3:$B$75=B250),('Resultater 2024'!$F$3:$F$75))</f>
        <v>0</v>
      </c>
      <c r="G250" s="21" cm="1">
        <f t="array" ref="G250">SUMPRODUCT(--('Pr 2023'!$B$5:$B$659=B250),('Pr 2023'!$G$5:$G$659))+SUMPRODUCT(--('Resultater 2024'!$B$3:$B$75=B250),('Resultater 2024'!$G$3:$G$75))</f>
        <v>0</v>
      </c>
    </row>
    <row r="251" spans="1:7" x14ac:dyDescent="0.3">
      <c r="A251" s="22">
        <f t="shared" si="3"/>
        <v>227</v>
      </c>
      <c r="B251" s="9" t="s">
        <v>428</v>
      </c>
      <c r="C251" s="9" t="s">
        <v>309</v>
      </c>
      <c r="D251" s="23" cm="1">
        <f t="array" ref="D251">SUMPRODUCT(--('Pr 2023'!$B$5:$B$659=B251),('Pr 2023'!$D$5:$D$659))+SUMPRODUCT(--('Resultater 2024'!$B$3:$B$75=B251),('Resultater 2024'!$D$3:$D$75))</f>
        <v>8</v>
      </c>
      <c r="E251" s="21" cm="1">
        <f t="array" ref="E251">SUMPRODUCT(--('Pr 2023'!$B$5:$B$659=B251),('Pr 2023'!$E$5:$E$659))+SUMPRODUCT(--('Resultater 2024'!$B$3:$B$75=B251),('Resultater 2024'!$E$3:$E$75))</f>
        <v>0</v>
      </c>
      <c r="F251" s="21" cm="1">
        <f t="array" ref="F251">SUMPRODUCT(--('Pr 2023'!$B$5:$B$659=B251),('Pr 2023'!$F$5:$F$659))+SUMPRODUCT(--('Resultater 2024'!$B$3:$B$75=B251),('Resultater 2024'!$F$3:$F$75))</f>
        <v>0</v>
      </c>
      <c r="G251" s="21" cm="1">
        <f t="array" ref="G251">SUMPRODUCT(--('Pr 2023'!$B$5:$B$659=B251),('Pr 2023'!$G$5:$G$659))+SUMPRODUCT(--('Resultater 2024'!$B$3:$B$75=B251),('Resultater 2024'!$G$3:$G$75))</f>
        <v>0</v>
      </c>
    </row>
    <row r="252" spans="1:7" x14ac:dyDescent="0.3">
      <c r="A252" s="22">
        <f t="shared" si="3"/>
        <v>227</v>
      </c>
      <c r="B252" s="10" t="s">
        <v>461</v>
      </c>
      <c r="C252" s="10" t="s">
        <v>320</v>
      </c>
      <c r="D252" s="23" cm="1">
        <f t="array" ref="D252">SUMPRODUCT(--('Pr 2023'!$B$5:$B$659=B252),('Pr 2023'!$D$5:$D$659))+SUMPRODUCT(--('Resultater 2024'!$B$3:$B$75=B252),('Resultater 2024'!$D$3:$D$75))</f>
        <v>8</v>
      </c>
      <c r="E252" s="21" cm="1">
        <f t="array" ref="E252">SUMPRODUCT(--('Pr 2023'!$B$5:$B$659=B252),('Pr 2023'!$E$5:$E$659))+SUMPRODUCT(--('Resultater 2024'!$B$3:$B$75=B252),('Resultater 2024'!$E$3:$E$75))</f>
        <v>0</v>
      </c>
      <c r="F252" s="21" cm="1">
        <f t="array" ref="F252">SUMPRODUCT(--('Pr 2023'!$B$5:$B$659=B252),('Pr 2023'!$F$5:$F$659))+SUMPRODUCT(--('Resultater 2024'!$B$3:$B$75=B252),('Resultater 2024'!$F$3:$F$75))</f>
        <v>0</v>
      </c>
      <c r="G252" s="21" cm="1">
        <f t="array" ref="G252">SUMPRODUCT(--('Pr 2023'!$B$5:$B$659=B252),('Pr 2023'!$G$5:$G$659))+SUMPRODUCT(--('Resultater 2024'!$B$3:$B$75=B252),('Resultater 2024'!$G$3:$G$75))</f>
        <v>0</v>
      </c>
    </row>
    <row r="253" spans="1:7" x14ac:dyDescent="0.3">
      <c r="A253" s="22">
        <f t="shared" si="3"/>
        <v>227</v>
      </c>
      <c r="B253" s="10" t="s">
        <v>587</v>
      </c>
      <c r="C253" s="10" t="s">
        <v>15</v>
      </c>
      <c r="D253" s="23" cm="1">
        <f t="array" ref="D253">SUMPRODUCT(--('Pr 2023'!$B$5:$B$659=B253),('Pr 2023'!$D$5:$D$659))+SUMPRODUCT(--('Resultater 2024'!$B$3:$B$75=B253),('Resultater 2024'!$D$3:$D$75))</f>
        <v>8</v>
      </c>
      <c r="E253" s="21" cm="1">
        <f t="array" ref="E253">SUMPRODUCT(--('Pr 2023'!$B$5:$B$659=B253),('Pr 2023'!$E$5:$E$659))+SUMPRODUCT(--('Resultater 2024'!$B$3:$B$75=B253),('Resultater 2024'!$E$3:$E$75))</f>
        <v>0</v>
      </c>
      <c r="F253" s="21" cm="1">
        <f t="array" ref="F253">SUMPRODUCT(--('Pr 2023'!$B$5:$B$659=B253),('Pr 2023'!$F$5:$F$659))+SUMPRODUCT(--('Resultater 2024'!$B$3:$B$75=B253),('Resultater 2024'!$F$3:$F$75))</f>
        <v>0</v>
      </c>
      <c r="G253" s="21" cm="1">
        <f t="array" ref="G253">SUMPRODUCT(--('Pr 2023'!$B$5:$B$659=B253),('Pr 2023'!$G$5:$G$659))+SUMPRODUCT(--('Resultater 2024'!$B$3:$B$75=B253),('Resultater 2024'!$G$3:$G$75))</f>
        <v>0</v>
      </c>
    </row>
    <row r="254" spans="1:7" x14ac:dyDescent="0.3">
      <c r="A254" s="22">
        <f t="shared" si="3"/>
        <v>227</v>
      </c>
      <c r="B254" s="9" t="s">
        <v>647</v>
      </c>
      <c r="C254" s="9" t="s">
        <v>188</v>
      </c>
      <c r="D254" s="23" cm="1">
        <f t="array" ref="D254">SUMPRODUCT(--('Pr 2023'!$B$5:$B$659=B254),('Pr 2023'!$D$5:$D$659))+SUMPRODUCT(--('Resultater 2024'!$B$3:$B$75=B254),('Resultater 2024'!$D$3:$D$75))</f>
        <v>8</v>
      </c>
      <c r="E254" s="21" cm="1">
        <f t="array" ref="E254">SUMPRODUCT(--('Pr 2023'!$B$5:$B$659=B254),('Pr 2023'!$E$5:$E$659))+SUMPRODUCT(--('Resultater 2024'!$B$3:$B$75=B254),('Resultater 2024'!$E$3:$E$75))</f>
        <v>0</v>
      </c>
      <c r="F254" s="21" cm="1">
        <f t="array" ref="F254">SUMPRODUCT(--('Pr 2023'!$B$5:$B$659=B254),('Pr 2023'!$F$5:$F$659))+SUMPRODUCT(--('Resultater 2024'!$B$3:$B$75=B254),('Resultater 2024'!$F$3:$F$75))</f>
        <v>0</v>
      </c>
      <c r="G254" s="21" cm="1">
        <f t="array" ref="G254">SUMPRODUCT(--('Pr 2023'!$B$5:$B$659=B254),('Pr 2023'!$G$5:$G$659))+SUMPRODUCT(--('Resultater 2024'!$B$3:$B$75=B254),('Resultater 2024'!$G$3:$G$75))</f>
        <v>0</v>
      </c>
    </row>
    <row r="255" spans="1:7" x14ac:dyDescent="0.3">
      <c r="A255" s="22">
        <f t="shared" si="3"/>
        <v>227</v>
      </c>
      <c r="B255" s="10" t="s">
        <v>666</v>
      </c>
      <c r="C255" s="10" t="s">
        <v>191</v>
      </c>
      <c r="D255" s="23" cm="1">
        <f t="array" ref="D255">SUMPRODUCT(--('Pr 2023'!$B$5:$B$659=B255),('Pr 2023'!$D$5:$D$659))+SUMPRODUCT(--('Resultater 2024'!$B$3:$B$75=B255),('Resultater 2024'!$D$3:$D$75))</f>
        <v>8</v>
      </c>
      <c r="E255" s="21" cm="1">
        <f t="array" ref="E255">SUMPRODUCT(--('Pr 2023'!$B$5:$B$659=B255),('Pr 2023'!$E$5:$E$659))+SUMPRODUCT(--('Resultater 2024'!$B$3:$B$75=B255),('Resultater 2024'!$E$3:$E$75))</f>
        <v>0</v>
      </c>
      <c r="F255" s="21" cm="1">
        <f t="array" ref="F255">SUMPRODUCT(--('Pr 2023'!$B$5:$B$659=B255),('Pr 2023'!$F$5:$F$659))+SUMPRODUCT(--('Resultater 2024'!$B$3:$B$75=B255),('Resultater 2024'!$F$3:$F$75))</f>
        <v>0</v>
      </c>
      <c r="G255" s="21" cm="1">
        <f t="array" ref="G255">SUMPRODUCT(--('Pr 2023'!$B$5:$B$659=B255),('Pr 2023'!$G$5:$G$659))+SUMPRODUCT(--('Resultater 2024'!$B$3:$B$75=B255),('Resultater 2024'!$G$3:$G$75))</f>
        <v>0</v>
      </c>
    </row>
    <row r="256" spans="1:7" x14ac:dyDescent="0.3">
      <c r="A256" s="22">
        <f t="shared" si="3"/>
        <v>252</v>
      </c>
      <c r="B256" s="9" t="s">
        <v>430</v>
      </c>
      <c r="C256" s="9" t="s">
        <v>36</v>
      </c>
      <c r="D256" s="23" cm="1">
        <f t="array" ref="D256">SUMPRODUCT(--('Pr 2023'!$B$5:$B$659=B256),('Pr 2023'!$D$5:$D$659))+SUMPRODUCT(--('Resultater 2024'!$B$3:$B$75=B256),('Resultater 2024'!$D$3:$D$75))</f>
        <v>7</v>
      </c>
      <c r="E256" s="21" cm="1">
        <f t="array" ref="E256">SUMPRODUCT(--('Pr 2023'!$B$5:$B$659=B256),('Pr 2023'!$E$5:$E$659))+SUMPRODUCT(--('Resultater 2024'!$B$3:$B$75=B256),('Resultater 2024'!$E$3:$E$75))</f>
        <v>0</v>
      </c>
      <c r="F256" s="21" cm="1">
        <f t="array" ref="F256">SUMPRODUCT(--('Pr 2023'!$B$5:$B$659=B256),('Pr 2023'!$F$5:$F$659))+SUMPRODUCT(--('Resultater 2024'!$B$3:$B$75=B256),('Resultater 2024'!$F$3:$F$75))</f>
        <v>0</v>
      </c>
      <c r="G256" s="21" cm="1">
        <f t="array" ref="G256">SUMPRODUCT(--('Pr 2023'!$B$5:$B$659=B256),('Pr 2023'!$G$5:$G$659))+SUMPRODUCT(--('Resultater 2024'!$B$3:$B$75=B256),('Resultater 2024'!$G$3:$G$75))</f>
        <v>0</v>
      </c>
    </row>
    <row r="257" spans="1:7" x14ac:dyDescent="0.3">
      <c r="A257" s="22">
        <f t="shared" si="3"/>
        <v>252</v>
      </c>
      <c r="B257" s="9" t="s">
        <v>307</v>
      </c>
      <c r="C257" s="9" t="s">
        <v>227</v>
      </c>
      <c r="D257" s="23" cm="1">
        <f t="array" ref="D257">SUMPRODUCT(--('Pr 2023'!$B$5:$B$659=B257),('Pr 2023'!$D$5:$D$659))+SUMPRODUCT(--('Resultater 2024'!$B$3:$B$75=B257),('Resultater 2024'!$D$3:$D$75))</f>
        <v>7</v>
      </c>
      <c r="E257" s="21" cm="1">
        <f t="array" ref="E257">SUMPRODUCT(--('Pr 2023'!$B$5:$B$659=B257),('Pr 2023'!$E$5:$E$659))+SUMPRODUCT(--('Resultater 2024'!$B$3:$B$75=B257),('Resultater 2024'!$E$3:$E$75))</f>
        <v>0</v>
      </c>
      <c r="F257" s="21" cm="1">
        <f t="array" ref="F257">SUMPRODUCT(--('Pr 2023'!$B$5:$B$659=B257),('Pr 2023'!$F$5:$F$659))+SUMPRODUCT(--('Resultater 2024'!$B$3:$B$75=B257),('Resultater 2024'!$F$3:$F$75))</f>
        <v>0</v>
      </c>
      <c r="G257" s="21" cm="1">
        <f t="array" ref="G257">SUMPRODUCT(--('Pr 2023'!$B$5:$B$659=B257),('Pr 2023'!$G$5:$G$659))+SUMPRODUCT(--('Resultater 2024'!$B$3:$B$75=B257),('Resultater 2024'!$G$3:$G$75))</f>
        <v>0</v>
      </c>
    </row>
    <row r="258" spans="1:7" x14ac:dyDescent="0.3">
      <c r="A258" s="22">
        <f t="shared" si="3"/>
        <v>252</v>
      </c>
      <c r="B258" s="10" t="s">
        <v>432</v>
      </c>
      <c r="C258" s="10" t="s">
        <v>33</v>
      </c>
      <c r="D258" s="23" cm="1">
        <f t="array" ref="D258">SUMPRODUCT(--('Pr 2023'!$B$5:$B$659=B258),('Pr 2023'!$D$5:$D$659))+SUMPRODUCT(--('Resultater 2024'!$B$3:$B$75=B258),('Resultater 2024'!$D$3:$D$75))</f>
        <v>7</v>
      </c>
      <c r="E258" s="21" cm="1">
        <f t="array" ref="E258">SUMPRODUCT(--('Pr 2023'!$B$5:$B$659=B258),('Pr 2023'!$E$5:$E$659))+SUMPRODUCT(--('Resultater 2024'!$B$3:$B$75=B258),('Resultater 2024'!$E$3:$E$75))</f>
        <v>0</v>
      </c>
      <c r="F258" s="21" cm="1">
        <f t="array" ref="F258">SUMPRODUCT(--('Pr 2023'!$B$5:$B$659=B258),('Pr 2023'!$F$5:$F$659))+SUMPRODUCT(--('Resultater 2024'!$B$3:$B$75=B258),('Resultater 2024'!$F$3:$F$75))</f>
        <v>0</v>
      </c>
      <c r="G258" s="21" cm="1">
        <f t="array" ref="G258">SUMPRODUCT(--('Pr 2023'!$B$5:$B$659=B258),('Pr 2023'!$G$5:$G$659))+SUMPRODUCT(--('Resultater 2024'!$B$3:$B$75=B258),('Resultater 2024'!$G$3:$G$75))</f>
        <v>0</v>
      </c>
    </row>
    <row r="259" spans="1:7" x14ac:dyDescent="0.3">
      <c r="A259" s="22">
        <f t="shared" si="3"/>
        <v>252</v>
      </c>
      <c r="B259" s="10" t="s">
        <v>433</v>
      </c>
      <c r="C259" s="10" t="s">
        <v>247</v>
      </c>
      <c r="D259" s="23" cm="1">
        <f t="array" ref="D259">SUMPRODUCT(--('Pr 2023'!$B$5:$B$659=B259),('Pr 2023'!$D$5:$D$659))+SUMPRODUCT(--('Resultater 2024'!$B$3:$B$75=B259),('Resultater 2024'!$D$3:$D$75))</f>
        <v>7</v>
      </c>
      <c r="E259" s="21" cm="1">
        <f t="array" ref="E259">SUMPRODUCT(--('Pr 2023'!$B$5:$B$659=B259),('Pr 2023'!$E$5:$E$659))+SUMPRODUCT(--('Resultater 2024'!$B$3:$B$75=B259),('Resultater 2024'!$E$3:$E$75))</f>
        <v>0</v>
      </c>
      <c r="F259" s="21" cm="1">
        <f t="array" ref="F259">SUMPRODUCT(--('Pr 2023'!$B$5:$B$659=B259),('Pr 2023'!$F$5:$F$659))+SUMPRODUCT(--('Resultater 2024'!$B$3:$B$75=B259),('Resultater 2024'!$F$3:$F$75))</f>
        <v>0</v>
      </c>
      <c r="G259" s="21" cm="1">
        <f t="array" ref="G259">SUMPRODUCT(--('Pr 2023'!$B$5:$B$659=B259),('Pr 2023'!$G$5:$G$659))+SUMPRODUCT(--('Resultater 2024'!$B$3:$B$75=B259),('Resultater 2024'!$G$3:$G$75))</f>
        <v>0</v>
      </c>
    </row>
    <row r="260" spans="1:7" x14ac:dyDescent="0.3">
      <c r="A260" s="22">
        <f t="shared" si="3"/>
        <v>252</v>
      </c>
      <c r="B260" s="9" t="s">
        <v>175</v>
      </c>
      <c r="C260" s="9" t="s">
        <v>176</v>
      </c>
      <c r="D260" s="23" cm="1">
        <f t="array" ref="D260">SUMPRODUCT(--('Pr 2023'!$B$5:$B$659=B260),('Pr 2023'!$D$5:$D$659))+SUMPRODUCT(--('Resultater 2024'!$B$3:$B$75=B260),('Resultater 2024'!$D$3:$D$75))</f>
        <v>7</v>
      </c>
      <c r="E260" s="21" cm="1">
        <f t="array" ref="E260">SUMPRODUCT(--('Pr 2023'!$B$5:$B$659=B260),('Pr 2023'!$E$5:$E$659))+SUMPRODUCT(--('Resultater 2024'!$B$3:$B$75=B260),('Resultater 2024'!$E$3:$E$75))</f>
        <v>0</v>
      </c>
      <c r="F260" s="21" cm="1">
        <f t="array" ref="F260">SUMPRODUCT(--('Pr 2023'!$B$5:$B$659=B260),('Pr 2023'!$F$5:$F$659))+SUMPRODUCT(--('Resultater 2024'!$B$3:$B$75=B260),('Resultater 2024'!$F$3:$F$75))</f>
        <v>0</v>
      </c>
      <c r="G260" s="21" cm="1">
        <f t="array" ref="G260">SUMPRODUCT(--('Pr 2023'!$B$5:$B$659=B260),('Pr 2023'!$G$5:$G$659))+SUMPRODUCT(--('Resultater 2024'!$B$3:$B$75=B260),('Resultater 2024'!$G$3:$G$75))</f>
        <v>0</v>
      </c>
    </row>
    <row r="261" spans="1:7" x14ac:dyDescent="0.3">
      <c r="A261" s="22">
        <f t="shared" si="3"/>
        <v>252</v>
      </c>
      <c r="B261" s="10" t="s">
        <v>374</v>
      </c>
      <c r="C261" s="11" t="s">
        <v>375</v>
      </c>
      <c r="D261" s="23" cm="1">
        <f t="array" ref="D261">SUMPRODUCT(--('Pr 2023'!$B$5:$B$659=B261),('Pr 2023'!$D$5:$D$659))+SUMPRODUCT(--('Resultater 2024'!$B$3:$B$75=B261),('Resultater 2024'!$D$3:$D$75))</f>
        <v>7</v>
      </c>
      <c r="E261" s="21" cm="1">
        <f t="array" ref="E261">SUMPRODUCT(--('Pr 2023'!$B$5:$B$659=B261),('Pr 2023'!$E$5:$E$659))+SUMPRODUCT(--('Resultater 2024'!$B$3:$B$75=B261),('Resultater 2024'!$E$3:$E$75))</f>
        <v>0</v>
      </c>
      <c r="F261" s="21" cm="1">
        <f t="array" ref="F261">SUMPRODUCT(--('Pr 2023'!$B$5:$B$659=B261),('Pr 2023'!$F$5:$F$659))+SUMPRODUCT(--('Resultater 2024'!$B$3:$B$75=B261),('Resultater 2024'!$F$3:$F$75))</f>
        <v>0</v>
      </c>
      <c r="G261" s="21" cm="1">
        <f t="array" ref="G261">SUMPRODUCT(--('Pr 2023'!$B$5:$B$659=B261),('Pr 2023'!$G$5:$G$659))+SUMPRODUCT(--('Resultater 2024'!$B$3:$B$75=B261),('Resultater 2024'!$G$3:$G$75))</f>
        <v>0</v>
      </c>
    </row>
    <row r="262" spans="1:7" x14ac:dyDescent="0.3">
      <c r="A262" s="22">
        <f t="shared" ref="A262:A325" si="4">_xlfn.RANK.EQ(D262,$D$5:$D$440,0)</f>
        <v>252</v>
      </c>
      <c r="B262" s="9" t="s">
        <v>181</v>
      </c>
      <c r="C262" s="9" t="s">
        <v>29</v>
      </c>
      <c r="D262" s="23" cm="1">
        <f t="array" ref="D262">SUMPRODUCT(--('Pr 2023'!$B$5:$B$659=B262),('Pr 2023'!$D$5:$D$659))+SUMPRODUCT(--('Resultater 2024'!$B$3:$B$75=B262),('Resultater 2024'!$D$3:$D$75))</f>
        <v>7</v>
      </c>
      <c r="E262" s="21" cm="1">
        <f t="array" ref="E262">SUMPRODUCT(--('Pr 2023'!$B$5:$B$659=B262),('Pr 2023'!$E$5:$E$659))+SUMPRODUCT(--('Resultater 2024'!$B$3:$B$75=B262),('Resultater 2024'!$E$3:$E$75))</f>
        <v>0</v>
      </c>
      <c r="F262" s="21" cm="1">
        <f t="array" ref="F262">SUMPRODUCT(--('Pr 2023'!$B$5:$B$659=B262),('Pr 2023'!$F$5:$F$659))+SUMPRODUCT(--('Resultater 2024'!$B$3:$B$75=B262),('Resultater 2024'!$F$3:$F$75))</f>
        <v>0</v>
      </c>
      <c r="G262" s="21" cm="1">
        <f t="array" ref="G262">SUMPRODUCT(--('Pr 2023'!$B$5:$B$659=B262),('Pr 2023'!$G$5:$G$659))+SUMPRODUCT(--('Resultater 2024'!$B$3:$B$75=B262),('Resultater 2024'!$G$3:$G$75))</f>
        <v>0</v>
      </c>
    </row>
    <row r="263" spans="1:7" x14ac:dyDescent="0.3">
      <c r="A263" s="22">
        <f t="shared" si="4"/>
        <v>252</v>
      </c>
      <c r="B263" s="10" t="s">
        <v>494</v>
      </c>
      <c r="C263" s="10" t="s">
        <v>495</v>
      </c>
      <c r="D263" s="23" cm="1">
        <f t="array" ref="D263">SUMPRODUCT(--('Pr 2023'!$B$5:$B$659=B263),('Pr 2023'!$D$5:$D$659))+SUMPRODUCT(--('Resultater 2024'!$B$3:$B$75=B263),('Resultater 2024'!$D$3:$D$75))</f>
        <v>7</v>
      </c>
      <c r="E263" s="21" cm="1">
        <f t="array" ref="E263">SUMPRODUCT(--('Pr 2023'!$B$5:$B$659=B263),('Pr 2023'!$E$5:$E$659))+SUMPRODUCT(--('Resultater 2024'!$B$3:$B$75=B263),('Resultater 2024'!$E$3:$E$75))</f>
        <v>0</v>
      </c>
      <c r="F263" s="21" cm="1">
        <f t="array" ref="F263">SUMPRODUCT(--('Pr 2023'!$B$5:$B$659=B263),('Pr 2023'!$F$5:$F$659))+SUMPRODUCT(--('Resultater 2024'!$B$3:$B$75=B263),('Resultater 2024'!$F$3:$F$75))</f>
        <v>0</v>
      </c>
      <c r="G263" s="21" cm="1">
        <f t="array" ref="G263">SUMPRODUCT(--('Pr 2023'!$B$5:$B$659=B263),('Pr 2023'!$G$5:$G$659))+SUMPRODUCT(--('Resultater 2024'!$B$3:$B$75=B263),('Resultater 2024'!$G$3:$G$75))</f>
        <v>0</v>
      </c>
    </row>
    <row r="264" spans="1:7" x14ac:dyDescent="0.3">
      <c r="A264" s="22">
        <f t="shared" si="4"/>
        <v>252</v>
      </c>
      <c r="B264" s="9" t="s">
        <v>182</v>
      </c>
      <c r="C264" s="9" t="s">
        <v>183</v>
      </c>
      <c r="D264" s="23" cm="1">
        <f t="array" ref="D264">SUMPRODUCT(--('Pr 2023'!$B$5:$B$659=B264),('Pr 2023'!$D$5:$D$659))+SUMPRODUCT(--('Resultater 2024'!$B$3:$B$75=B264),('Resultater 2024'!$D$3:$D$75))</f>
        <v>7</v>
      </c>
      <c r="E264" s="21" cm="1">
        <f t="array" ref="E264">SUMPRODUCT(--('Pr 2023'!$B$5:$B$659=B264),('Pr 2023'!$E$5:$E$659))+SUMPRODUCT(--('Resultater 2024'!$B$3:$B$75=B264),('Resultater 2024'!$E$3:$E$75))</f>
        <v>0</v>
      </c>
      <c r="F264" s="21" cm="1">
        <f t="array" ref="F264">SUMPRODUCT(--('Pr 2023'!$B$5:$B$659=B264),('Pr 2023'!$F$5:$F$659))+SUMPRODUCT(--('Resultater 2024'!$B$3:$B$75=B264),('Resultater 2024'!$F$3:$F$75))</f>
        <v>0</v>
      </c>
      <c r="G264" s="21" cm="1">
        <f t="array" ref="G264">SUMPRODUCT(--('Pr 2023'!$B$5:$B$659=B264),('Pr 2023'!$G$5:$G$659))+SUMPRODUCT(--('Resultater 2024'!$B$3:$B$75=B264),('Resultater 2024'!$G$3:$G$75))</f>
        <v>0</v>
      </c>
    </row>
    <row r="265" spans="1:7" x14ac:dyDescent="0.3">
      <c r="A265" s="22">
        <f t="shared" si="4"/>
        <v>252</v>
      </c>
      <c r="B265" s="9" t="s">
        <v>177</v>
      </c>
      <c r="C265" s="9" t="s">
        <v>96</v>
      </c>
      <c r="D265" s="23" cm="1">
        <f t="array" ref="D265">SUMPRODUCT(--('Pr 2023'!$B$5:$B$659=B265),('Pr 2023'!$D$5:$D$659))+SUMPRODUCT(--('Resultater 2024'!$B$3:$B$75=B265),('Resultater 2024'!$D$3:$D$75))</f>
        <v>7</v>
      </c>
      <c r="E265" s="21" cm="1">
        <f t="array" ref="E265">SUMPRODUCT(--('Pr 2023'!$B$5:$B$659=B265),('Pr 2023'!$E$5:$E$659))+SUMPRODUCT(--('Resultater 2024'!$B$3:$B$75=B265),('Resultater 2024'!$E$3:$E$75))</f>
        <v>0</v>
      </c>
      <c r="F265" s="21" cm="1">
        <f t="array" ref="F265">SUMPRODUCT(--('Pr 2023'!$B$5:$B$659=B265),('Pr 2023'!$F$5:$F$659))+SUMPRODUCT(--('Resultater 2024'!$B$3:$B$75=B265),('Resultater 2024'!$F$3:$F$75))</f>
        <v>0</v>
      </c>
      <c r="G265" s="21" cm="1">
        <f t="array" ref="G265">SUMPRODUCT(--('Pr 2023'!$B$5:$B$659=B265),('Pr 2023'!$G$5:$G$659))+SUMPRODUCT(--('Resultater 2024'!$B$3:$B$75=B265),('Resultater 2024'!$G$3:$G$75))</f>
        <v>0</v>
      </c>
    </row>
    <row r="266" spans="1:7" x14ac:dyDescent="0.3">
      <c r="A266" s="22">
        <f t="shared" si="4"/>
        <v>252</v>
      </c>
      <c r="B266" s="9" t="s">
        <v>171</v>
      </c>
      <c r="C266" s="9" t="s">
        <v>172</v>
      </c>
      <c r="D266" s="23" cm="1">
        <f t="array" ref="D266">SUMPRODUCT(--('Pr 2023'!$B$5:$B$659=B266),('Pr 2023'!$D$5:$D$659))+SUMPRODUCT(--('Resultater 2024'!$B$3:$B$75=B266),('Resultater 2024'!$D$3:$D$75))</f>
        <v>7</v>
      </c>
      <c r="E266" s="21" cm="1">
        <f t="array" ref="E266">SUMPRODUCT(--('Pr 2023'!$B$5:$B$659=B266),('Pr 2023'!$E$5:$E$659))+SUMPRODUCT(--('Resultater 2024'!$B$3:$B$75=B266),('Resultater 2024'!$E$3:$E$75))</f>
        <v>0</v>
      </c>
      <c r="F266" s="21" cm="1">
        <f t="array" ref="F266">SUMPRODUCT(--('Pr 2023'!$B$5:$B$659=B266),('Pr 2023'!$F$5:$F$659))+SUMPRODUCT(--('Resultater 2024'!$B$3:$B$75=B266),('Resultater 2024'!$F$3:$F$75))</f>
        <v>0</v>
      </c>
      <c r="G266" s="21" cm="1">
        <f t="array" ref="G266">SUMPRODUCT(--('Pr 2023'!$B$5:$B$659=B266),('Pr 2023'!$G$5:$G$659))+SUMPRODUCT(--('Resultater 2024'!$B$3:$B$75=B266),('Resultater 2024'!$G$3:$G$75))</f>
        <v>0</v>
      </c>
    </row>
    <row r="267" spans="1:7" x14ac:dyDescent="0.3">
      <c r="A267" s="22">
        <f t="shared" si="4"/>
        <v>252</v>
      </c>
      <c r="B267" s="9" t="s">
        <v>178</v>
      </c>
      <c r="C267" s="9" t="s">
        <v>179</v>
      </c>
      <c r="D267" s="23" cm="1">
        <f t="array" ref="D267">SUMPRODUCT(--('Pr 2023'!$B$5:$B$659=B267),('Pr 2023'!$D$5:$D$659))+SUMPRODUCT(--('Resultater 2024'!$B$3:$B$75=B267),('Resultater 2024'!$D$3:$D$75))</f>
        <v>7</v>
      </c>
      <c r="E267" s="21" cm="1">
        <f t="array" ref="E267">SUMPRODUCT(--('Pr 2023'!$B$5:$B$659=B267),('Pr 2023'!$E$5:$E$659))+SUMPRODUCT(--('Resultater 2024'!$B$3:$B$75=B267),('Resultater 2024'!$E$3:$E$75))</f>
        <v>0</v>
      </c>
      <c r="F267" s="21" cm="1">
        <f t="array" ref="F267">SUMPRODUCT(--('Pr 2023'!$B$5:$B$659=B267),('Pr 2023'!$F$5:$F$659))+SUMPRODUCT(--('Resultater 2024'!$B$3:$B$75=B267),('Resultater 2024'!$F$3:$F$75))</f>
        <v>0</v>
      </c>
      <c r="G267" s="21" cm="1">
        <f t="array" ref="G267">SUMPRODUCT(--('Pr 2023'!$B$5:$B$659=B267),('Pr 2023'!$G$5:$G$659))+SUMPRODUCT(--('Resultater 2024'!$B$3:$B$75=B267),('Resultater 2024'!$G$3:$G$75))</f>
        <v>0</v>
      </c>
    </row>
    <row r="268" spans="1:7" x14ac:dyDescent="0.3">
      <c r="A268" s="22">
        <f t="shared" si="4"/>
        <v>252</v>
      </c>
      <c r="B268" s="10" t="s">
        <v>365</v>
      </c>
      <c r="C268" s="11" t="s">
        <v>350</v>
      </c>
      <c r="D268" s="23" cm="1">
        <f t="array" ref="D268">SUMPRODUCT(--('Pr 2023'!$B$5:$B$659=B268),('Pr 2023'!$D$5:$D$659))+SUMPRODUCT(--('Resultater 2024'!$B$3:$B$75=B268),('Resultater 2024'!$D$3:$D$75))</f>
        <v>7</v>
      </c>
      <c r="E268" s="21" cm="1">
        <f t="array" ref="E268">SUMPRODUCT(--('Pr 2023'!$B$5:$B$659=B268),('Pr 2023'!$E$5:$E$659))+SUMPRODUCT(--('Resultater 2024'!$B$3:$B$75=B268),('Resultater 2024'!$E$3:$E$75))</f>
        <v>0</v>
      </c>
      <c r="F268" s="21" cm="1">
        <f t="array" ref="F268">SUMPRODUCT(--('Pr 2023'!$B$5:$B$659=B268),('Pr 2023'!$F$5:$F$659))+SUMPRODUCT(--('Resultater 2024'!$B$3:$B$75=B268),('Resultater 2024'!$F$3:$F$75))</f>
        <v>0</v>
      </c>
      <c r="G268" s="21" cm="1">
        <f t="array" ref="G268">SUMPRODUCT(--('Pr 2023'!$B$5:$B$659=B268),('Pr 2023'!$G$5:$G$659))+SUMPRODUCT(--('Resultater 2024'!$B$3:$B$75=B268),('Resultater 2024'!$G$3:$G$75))</f>
        <v>0</v>
      </c>
    </row>
    <row r="269" spans="1:7" x14ac:dyDescent="0.3">
      <c r="A269" s="22">
        <f t="shared" si="4"/>
        <v>252</v>
      </c>
      <c r="B269" s="9" t="s">
        <v>184</v>
      </c>
      <c r="C269" s="9" t="s">
        <v>29</v>
      </c>
      <c r="D269" s="23" cm="1">
        <f t="array" ref="D269">SUMPRODUCT(--('Pr 2023'!$B$5:$B$659=B269),('Pr 2023'!$D$5:$D$659))+SUMPRODUCT(--('Resultater 2024'!$B$3:$B$75=B269),('Resultater 2024'!$D$3:$D$75))</f>
        <v>7</v>
      </c>
      <c r="E269" s="21" cm="1">
        <f t="array" ref="E269">SUMPRODUCT(--('Pr 2023'!$B$5:$B$659=B269),('Pr 2023'!$E$5:$E$659))+SUMPRODUCT(--('Resultater 2024'!$B$3:$B$75=B269),('Resultater 2024'!$E$3:$E$75))</f>
        <v>0</v>
      </c>
      <c r="F269" s="21" cm="1">
        <f t="array" ref="F269">SUMPRODUCT(--('Pr 2023'!$B$5:$B$659=B269),('Pr 2023'!$F$5:$F$659))+SUMPRODUCT(--('Resultater 2024'!$B$3:$B$75=B269),('Resultater 2024'!$F$3:$F$75))</f>
        <v>0</v>
      </c>
      <c r="G269" s="21" cm="1">
        <f t="array" ref="G269">SUMPRODUCT(--('Pr 2023'!$B$5:$B$659=B269),('Pr 2023'!$G$5:$G$659))+SUMPRODUCT(--('Resultater 2024'!$B$3:$B$75=B269),('Resultater 2024'!$G$3:$G$75))</f>
        <v>0</v>
      </c>
    </row>
    <row r="270" spans="1:7" x14ac:dyDescent="0.3">
      <c r="A270" s="22">
        <f t="shared" si="4"/>
        <v>252</v>
      </c>
      <c r="B270" s="9" t="s">
        <v>170</v>
      </c>
      <c r="C270" s="9" t="s">
        <v>31</v>
      </c>
      <c r="D270" s="23" cm="1">
        <f t="array" ref="D270">SUMPRODUCT(--('Pr 2023'!$B$5:$B$659=B270),('Pr 2023'!$D$5:$D$659))+SUMPRODUCT(--('Resultater 2024'!$B$3:$B$75=B270),('Resultater 2024'!$D$3:$D$75))</f>
        <v>7</v>
      </c>
      <c r="E270" s="21" cm="1">
        <f t="array" ref="E270">SUMPRODUCT(--('Pr 2023'!$B$5:$B$659=B270),('Pr 2023'!$E$5:$E$659))+SUMPRODUCT(--('Resultater 2024'!$B$3:$B$75=B270),('Resultater 2024'!$E$3:$E$75))</f>
        <v>0</v>
      </c>
      <c r="F270" s="21" cm="1">
        <f t="array" ref="F270">SUMPRODUCT(--('Pr 2023'!$B$5:$B$659=B270),('Pr 2023'!$F$5:$F$659))+SUMPRODUCT(--('Resultater 2024'!$B$3:$B$75=B270),('Resultater 2024'!$F$3:$F$75))</f>
        <v>0</v>
      </c>
      <c r="G270" s="21" cm="1">
        <f t="array" ref="G270">SUMPRODUCT(--('Pr 2023'!$B$5:$B$659=B270),('Pr 2023'!$G$5:$G$659))+SUMPRODUCT(--('Resultater 2024'!$B$3:$B$75=B270),('Resultater 2024'!$G$3:$G$75))</f>
        <v>0</v>
      </c>
    </row>
    <row r="271" spans="1:7" x14ac:dyDescent="0.3">
      <c r="A271" s="22">
        <f t="shared" si="4"/>
        <v>252</v>
      </c>
      <c r="B271" s="9" t="s">
        <v>173</v>
      </c>
      <c r="C271" s="9" t="s">
        <v>174</v>
      </c>
      <c r="D271" s="23" cm="1">
        <f t="array" ref="D271">SUMPRODUCT(--('Pr 2023'!$B$5:$B$659=B271),('Pr 2023'!$D$5:$D$659))+SUMPRODUCT(--('Resultater 2024'!$B$3:$B$75=B271),('Resultater 2024'!$D$3:$D$75))</f>
        <v>7</v>
      </c>
      <c r="E271" s="21" cm="1">
        <f t="array" ref="E271">SUMPRODUCT(--('Pr 2023'!$B$5:$B$659=B271),('Pr 2023'!$E$5:$E$659))+SUMPRODUCT(--('Resultater 2024'!$B$3:$B$75=B271),('Resultater 2024'!$E$3:$E$75))</f>
        <v>0</v>
      </c>
      <c r="F271" s="21" cm="1">
        <f t="array" ref="F271">SUMPRODUCT(--('Pr 2023'!$B$5:$B$659=B271),('Pr 2023'!$F$5:$F$659))+SUMPRODUCT(--('Resultater 2024'!$B$3:$B$75=B271),('Resultater 2024'!$F$3:$F$75))</f>
        <v>0</v>
      </c>
      <c r="G271" s="21" cm="1">
        <f t="array" ref="G271">SUMPRODUCT(--('Pr 2023'!$B$5:$B$659=B271),('Pr 2023'!$G$5:$G$659))+SUMPRODUCT(--('Resultater 2024'!$B$3:$B$75=B271),('Resultater 2024'!$G$3:$G$75))</f>
        <v>0</v>
      </c>
    </row>
    <row r="272" spans="1:7" x14ac:dyDescent="0.3">
      <c r="A272" s="22">
        <f t="shared" si="4"/>
        <v>252</v>
      </c>
      <c r="B272" s="9" t="s">
        <v>180</v>
      </c>
      <c r="C272" s="9" t="s">
        <v>49</v>
      </c>
      <c r="D272" s="23" cm="1">
        <f t="array" ref="D272">SUMPRODUCT(--('Pr 2023'!$B$5:$B$659=B272),('Pr 2023'!$D$5:$D$659))+SUMPRODUCT(--('Resultater 2024'!$B$3:$B$75=B272),('Resultater 2024'!$D$3:$D$75))</f>
        <v>7</v>
      </c>
      <c r="E272" s="21" cm="1">
        <f t="array" ref="E272">SUMPRODUCT(--('Pr 2023'!$B$5:$B$659=B272),('Pr 2023'!$E$5:$E$659))+SUMPRODUCT(--('Resultater 2024'!$B$3:$B$75=B272),('Resultater 2024'!$E$3:$E$75))</f>
        <v>0</v>
      </c>
      <c r="F272" s="21" cm="1">
        <f t="array" ref="F272">SUMPRODUCT(--('Pr 2023'!$B$5:$B$659=B272),('Pr 2023'!$F$5:$F$659))+SUMPRODUCT(--('Resultater 2024'!$B$3:$B$75=B272),('Resultater 2024'!$F$3:$F$75))</f>
        <v>0</v>
      </c>
      <c r="G272" s="21" cm="1">
        <f t="array" ref="G272">SUMPRODUCT(--('Pr 2023'!$B$5:$B$659=B272),('Pr 2023'!$G$5:$G$659))+SUMPRODUCT(--('Resultater 2024'!$B$3:$B$75=B272),('Resultater 2024'!$G$3:$G$75))</f>
        <v>0</v>
      </c>
    </row>
    <row r="273" spans="1:7" x14ac:dyDescent="0.3">
      <c r="A273" s="22">
        <f t="shared" si="4"/>
        <v>252</v>
      </c>
      <c r="B273" s="10" t="s">
        <v>369</v>
      </c>
      <c r="C273" s="11" t="s">
        <v>370</v>
      </c>
      <c r="D273" s="23" cm="1">
        <f t="array" ref="D273">SUMPRODUCT(--('Pr 2023'!$B$5:$B$659=B273),('Pr 2023'!$D$5:$D$659))+SUMPRODUCT(--('Resultater 2024'!$B$3:$B$75=B273),('Resultater 2024'!$D$3:$D$75))</f>
        <v>7</v>
      </c>
      <c r="E273" s="21" cm="1">
        <f t="array" ref="E273">SUMPRODUCT(--('Pr 2023'!$B$5:$B$659=B273),('Pr 2023'!$E$5:$E$659))+SUMPRODUCT(--('Resultater 2024'!$B$3:$B$75=B273),('Resultater 2024'!$E$3:$E$75))</f>
        <v>0</v>
      </c>
      <c r="F273" s="21" cm="1">
        <f t="array" ref="F273">SUMPRODUCT(--('Pr 2023'!$B$5:$B$659=B273),('Pr 2023'!$F$5:$F$659))+SUMPRODUCT(--('Resultater 2024'!$B$3:$B$75=B273),('Resultater 2024'!$F$3:$F$75))</f>
        <v>0</v>
      </c>
      <c r="G273" s="21" cm="1">
        <f t="array" ref="G273">SUMPRODUCT(--('Pr 2023'!$B$5:$B$659=B273),('Pr 2023'!$G$5:$G$659))+SUMPRODUCT(--('Resultater 2024'!$B$3:$B$75=B273),('Resultater 2024'!$G$3:$G$75))</f>
        <v>0</v>
      </c>
    </row>
    <row r="274" spans="1:7" x14ac:dyDescent="0.3">
      <c r="A274" s="22">
        <f t="shared" si="4"/>
        <v>252</v>
      </c>
      <c r="B274" s="9" t="s">
        <v>594</v>
      </c>
      <c r="C274" s="9" t="s">
        <v>360</v>
      </c>
      <c r="D274" s="23" cm="1">
        <f t="array" ref="D274">SUMPRODUCT(--('Pr 2023'!$B$5:$B$659=B274),('Pr 2023'!$D$5:$D$659))+SUMPRODUCT(--('Resultater 2024'!$B$3:$B$75=B274),('Resultater 2024'!$D$3:$D$75))</f>
        <v>7</v>
      </c>
      <c r="E274" s="21" cm="1">
        <f t="array" ref="E274">SUMPRODUCT(--('Pr 2023'!$B$5:$B$659=B274),('Pr 2023'!$E$5:$E$659))+SUMPRODUCT(--('Resultater 2024'!$B$3:$B$75=B274),('Resultater 2024'!$E$3:$E$75))</f>
        <v>0</v>
      </c>
      <c r="F274" s="21" cm="1">
        <f t="array" ref="F274">SUMPRODUCT(--('Pr 2023'!$B$5:$B$659=B274),('Pr 2023'!$F$5:$F$659))+SUMPRODUCT(--('Resultater 2024'!$B$3:$B$75=B274),('Resultater 2024'!$F$3:$F$75))</f>
        <v>0</v>
      </c>
      <c r="G274" s="21" cm="1">
        <f t="array" ref="G274">SUMPRODUCT(--('Pr 2023'!$B$5:$B$659=B274),('Pr 2023'!$G$5:$G$659))+SUMPRODUCT(--('Resultater 2024'!$B$3:$B$75=B274),('Resultater 2024'!$G$3:$G$75))</f>
        <v>0</v>
      </c>
    </row>
    <row r="275" spans="1:7" x14ac:dyDescent="0.3">
      <c r="A275" s="22">
        <f t="shared" si="4"/>
        <v>252</v>
      </c>
      <c r="B275" s="10" t="s">
        <v>492</v>
      </c>
      <c r="C275" s="10" t="s">
        <v>15</v>
      </c>
      <c r="D275" s="23" cm="1">
        <f t="array" ref="D275">SUMPRODUCT(--('Pr 2023'!$B$5:$B$659=B275),('Pr 2023'!$D$5:$D$659))+SUMPRODUCT(--('Resultater 2024'!$B$3:$B$75=B275),('Resultater 2024'!$D$3:$D$75))</f>
        <v>7</v>
      </c>
      <c r="E275" s="21" cm="1">
        <f t="array" ref="E275">SUMPRODUCT(--('Pr 2023'!$B$5:$B$659=B275),('Pr 2023'!$E$5:$E$659))+SUMPRODUCT(--('Resultater 2024'!$B$3:$B$75=B275),('Resultater 2024'!$E$3:$E$75))</f>
        <v>0</v>
      </c>
      <c r="F275" s="21" cm="1">
        <f t="array" ref="F275">SUMPRODUCT(--('Pr 2023'!$B$5:$B$659=B275),('Pr 2023'!$F$5:$F$659))+SUMPRODUCT(--('Resultater 2024'!$B$3:$B$75=B275),('Resultater 2024'!$F$3:$F$75))</f>
        <v>0</v>
      </c>
      <c r="G275" s="21" cm="1">
        <f t="array" ref="G275">SUMPRODUCT(--('Pr 2023'!$B$5:$B$659=B275),('Pr 2023'!$G$5:$G$659))+SUMPRODUCT(--('Resultater 2024'!$B$3:$B$75=B275),('Resultater 2024'!$G$3:$G$75))</f>
        <v>0</v>
      </c>
    </row>
    <row r="276" spans="1:7" x14ac:dyDescent="0.3">
      <c r="A276" s="22">
        <f t="shared" si="4"/>
        <v>252</v>
      </c>
      <c r="B276" s="9" t="s">
        <v>646</v>
      </c>
      <c r="C276" s="9" t="s">
        <v>15</v>
      </c>
      <c r="D276" s="23" cm="1">
        <f t="array" ref="D276">SUMPRODUCT(--('Pr 2023'!$B$5:$B$659=B276),('Pr 2023'!$D$5:$D$659))+SUMPRODUCT(--('Resultater 2024'!$B$3:$B$75=B276),('Resultater 2024'!$D$3:$D$75))</f>
        <v>7</v>
      </c>
      <c r="E276" s="21" cm="1">
        <f t="array" ref="E276">SUMPRODUCT(--('Pr 2023'!$B$5:$B$659=B276),('Pr 2023'!$E$5:$E$659))+SUMPRODUCT(--('Resultater 2024'!$B$3:$B$75=B276),('Resultater 2024'!$E$3:$E$75))</f>
        <v>0</v>
      </c>
      <c r="F276" s="21" cm="1">
        <f t="array" ref="F276">SUMPRODUCT(--('Pr 2023'!$B$5:$B$659=B276),('Pr 2023'!$F$5:$F$659))+SUMPRODUCT(--('Resultater 2024'!$B$3:$B$75=B276),('Resultater 2024'!$F$3:$F$75))</f>
        <v>0</v>
      </c>
      <c r="G276" s="21" cm="1">
        <f t="array" ref="G276">SUMPRODUCT(--('Pr 2023'!$B$5:$B$659=B276),('Pr 2023'!$G$5:$G$659))+SUMPRODUCT(--('Resultater 2024'!$B$3:$B$75=B276),('Resultater 2024'!$G$3:$G$75))</f>
        <v>0</v>
      </c>
    </row>
    <row r="277" spans="1:7" x14ac:dyDescent="0.3">
      <c r="A277" s="22">
        <f t="shared" si="4"/>
        <v>252</v>
      </c>
      <c r="B277" s="10" t="s">
        <v>652</v>
      </c>
      <c r="C277" s="10" t="s">
        <v>188</v>
      </c>
      <c r="D277" s="23" cm="1">
        <f t="array" ref="D277">SUMPRODUCT(--('Pr 2023'!$B$5:$B$659=B277),('Pr 2023'!$D$5:$D$659))+SUMPRODUCT(--('Resultater 2024'!$B$3:$B$75=B277),('Resultater 2024'!$D$3:$D$75))</f>
        <v>7</v>
      </c>
      <c r="E277" s="21" cm="1">
        <f t="array" ref="E277">SUMPRODUCT(--('Pr 2023'!$B$5:$B$659=B277),('Pr 2023'!$E$5:$E$659))+SUMPRODUCT(--('Resultater 2024'!$B$3:$B$75=B277),('Resultater 2024'!$E$3:$E$75))</f>
        <v>0</v>
      </c>
      <c r="F277" s="21" cm="1">
        <f t="array" ref="F277">SUMPRODUCT(--('Pr 2023'!$B$5:$B$659=B277),('Pr 2023'!$F$5:$F$659))+SUMPRODUCT(--('Resultater 2024'!$B$3:$B$75=B277),('Resultater 2024'!$F$3:$F$75))</f>
        <v>0</v>
      </c>
      <c r="G277" s="21" cm="1">
        <f t="array" ref="G277">SUMPRODUCT(--('Pr 2023'!$B$5:$B$659=B277),('Pr 2023'!$G$5:$G$659))+SUMPRODUCT(--('Resultater 2024'!$B$3:$B$75=B277),('Resultater 2024'!$G$3:$G$75))</f>
        <v>0</v>
      </c>
    </row>
    <row r="278" spans="1:7" x14ac:dyDescent="0.3">
      <c r="A278" s="22">
        <f t="shared" si="4"/>
        <v>252</v>
      </c>
      <c r="B278" s="9" t="s">
        <v>657</v>
      </c>
      <c r="C278" s="9" t="s">
        <v>188</v>
      </c>
      <c r="D278" s="23" cm="1">
        <f t="array" ref="D278">SUMPRODUCT(--('Pr 2023'!$B$5:$B$659=B278),('Pr 2023'!$D$5:$D$659))+SUMPRODUCT(--('Resultater 2024'!$B$3:$B$75=B278),('Resultater 2024'!$D$3:$D$75))</f>
        <v>7</v>
      </c>
      <c r="E278" s="21" cm="1">
        <f t="array" ref="E278">SUMPRODUCT(--('Pr 2023'!$B$5:$B$659=B278),('Pr 2023'!$E$5:$E$659))+SUMPRODUCT(--('Resultater 2024'!$B$3:$B$75=B278),('Resultater 2024'!$E$3:$E$75))</f>
        <v>0</v>
      </c>
      <c r="F278" s="21" cm="1">
        <f t="array" ref="F278">SUMPRODUCT(--('Pr 2023'!$B$5:$B$659=B278),('Pr 2023'!$F$5:$F$659))+SUMPRODUCT(--('Resultater 2024'!$B$3:$B$75=B278),('Resultater 2024'!$F$3:$F$75))</f>
        <v>0</v>
      </c>
      <c r="G278" s="21" cm="1">
        <f t="array" ref="G278">SUMPRODUCT(--('Pr 2023'!$B$5:$B$659=B278),('Pr 2023'!$G$5:$G$659))+SUMPRODUCT(--('Resultater 2024'!$B$3:$B$75=B278),('Resultater 2024'!$G$3:$G$75))</f>
        <v>0</v>
      </c>
    </row>
    <row r="279" spans="1:7" x14ac:dyDescent="0.3">
      <c r="A279" s="22">
        <f t="shared" si="4"/>
        <v>275</v>
      </c>
      <c r="B279" s="9" t="s">
        <v>509</v>
      </c>
      <c r="C279" s="9" t="s">
        <v>17</v>
      </c>
      <c r="D279" s="23" cm="1">
        <f t="array" ref="D279">SUMPRODUCT(--('Pr 2023'!$B$5:$B$659=B279),('Pr 2023'!$D$5:$D$659))+SUMPRODUCT(--('Resultater 2024'!$B$3:$B$75=B279),('Resultater 2024'!$D$3:$D$75))</f>
        <v>6</v>
      </c>
      <c r="E279" s="21" cm="1">
        <f t="array" ref="E279">SUMPRODUCT(--('Pr 2023'!$B$5:$B$659=B279),('Pr 2023'!$E$5:$E$659))+SUMPRODUCT(--('Resultater 2024'!$B$3:$B$75=B279),('Resultater 2024'!$E$3:$E$75))</f>
        <v>0</v>
      </c>
      <c r="F279" s="21" cm="1">
        <f t="array" ref="F279">SUMPRODUCT(--('Pr 2023'!$B$5:$B$659=B279),('Pr 2023'!$F$5:$F$659))+SUMPRODUCT(--('Resultater 2024'!$B$3:$B$75=B279),('Resultater 2024'!$F$3:$F$75))</f>
        <v>0</v>
      </c>
      <c r="G279" s="21" cm="1">
        <f t="array" ref="G279">SUMPRODUCT(--('Pr 2023'!$B$5:$B$659=B279),('Pr 2023'!$G$5:$G$659))+SUMPRODUCT(--('Resultater 2024'!$B$3:$B$75=B279),('Resultater 2024'!$G$3:$G$75))</f>
        <v>0</v>
      </c>
    </row>
    <row r="280" spans="1:7" x14ac:dyDescent="0.3">
      <c r="A280" s="22">
        <f t="shared" si="4"/>
        <v>275</v>
      </c>
      <c r="B280" s="9" t="s">
        <v>500</v>
      </c>
      <c r="C280" s="9" t="s">
        <v>501</v>
      </c>
      <c r="D280" s="23" cm="1">
        <f t="array" ref="D280">SUMPRODUCT(--('Pr 2023'!$B$5:$B$659=B280),('Pr 2023'!$D$5:$D$659))+SUMPRODUCT(--('Resultater 2024'!$B$3:$B$75=B280),('Resultater 2024'!$D$3:$D$75))</f>
        <v>6</v>
      </c>
      <c r="E280" s="21" cm="1">
        <f t="array" ref="E280">SUMPRODUCT(--('Pr 2023'!$B$5:$B$659=B280),('Pr 2023'!$E$5:$E$659))+SUMPRODUCT(--('Resultater 2024'!$B$3:$B$75=B280),('Resultater 2024'!$E$3:$E$75))</f>
        <v>0</v>
      </c>
      <c r="F280" s="21" cm="1">
        <f t="array" ref="F280">SUMPRODUCT(--('Pr 2023'!$B$5:$B$659=B280),('Pr 2023'!$F$5:$F$659))+SUMPRODUCT(--('Resultater 2024'!$B$3:$B$75=B280),('Resultater 2024'!$F$3:$F$75))</f>
        <v>0</v>
      </c>
      <c r="G280" s="21" cm="1">
        <f t="array" ref="G280">SUMPRODUCT(--('Pr 2023'!$B$5:$B$659=B280),('Pr 2023'!$G$5:$G$659))+SUMPRODUCT(--('Resultater 2024'!$B$3:$B$75=B280),('Resultater 2024'!$G$3:$G$75))</f>
        <v>0</v>
      </c>
    </row>
    <row r="281" spans="1:7" x14ac:dyDescent="0.3">
      <c r="A281" s="22">
        <f t="shared" si="4"/>
        <v>275</v>
      </c>
      <c r="B281" s="9" t="s">
        <v>232</v>
      </c>
      <c r="C281" s="9" t="s">
        <v>17</v>
      </c>
      <c r="D281" s="23" cm="1">
        <f t="array" ref="D281">SUMPRODUCT(--('Pr 2023'!$B$5:$B$659=B281),('Pr 2023'!$D$5:$D$659))+SUMPRODUCT(--('Resultater 2024'!$B$3:$B$75=B281),('Resultater 2024'!$D$3:$D$75))</f>
        <v>6</v>
      </c>
      <c r="E281" s="21" cm="1">
        <f t="array" ref="E281">SUMPRODUCT(--('Pr 2023'!$B$5:$B$659=B281),('Pr 2023'!$E$5:$E$659))+SUMPRODUCT(--('Resultater 2024'!$B$3:$B$75=B281),('Resultater 2024'!$E$3:$E$75))</f>
        <v>0</v>
      </c>
      <c r="F281" s="21" cm="1">
        <f t="array" ref="F281">SUMPRODUCT(--('Pr 2023'!$B$5:$B$659=B281),('Pr 2023'!$F$5:$F$659))+SUMPRODUCT(--('Resultater 2024'!$B$3:$B$75=B281),('Resultater 2024'!$F$3:$F$75))</f>
        <v>0</v>
      </c>
      <c r="G281" s="21" cm="1">
        <f t="array" ref="G281">SUMPRODUCT(--('Pr 2023'!$B$5:$B$659=B281),('Pr 2023'!$G$5:$G$659))+SUMPRODUCT(--('Resultater 2024'!$B$3:$B$75=B281),('Resultater 2024'!$G$3:$G$75))</f>
        <v>0</v>
      </c>
    </row>
    <row r="282" spans="1:7" x14ac:dyDescent="0.3">
      <c r="A282" s="22">
        <f t="shared" si="4"/>
        <v>275</v>
      </c>
      <c r="B282" s="9" t="s">
        <v>199</v>
      </c>
      <c r="C282" s="9" t="s">
        <v>200</v>
      </c>
      <c r="D282" s="23" cm="1">
        <f t="array" ref="D282">SUMPRODUCT(--('Pr 2023'!$B$5:$B$659=B282),('Pr 2023'!$D$5:$D$659))+SUMPRODUCT(--('Resultater 2024'!$B$3:$B$75=B282),('Resultater 2024'!$D$3:$D$75))</f>
        <v>6</v>
      </c>
      <c r="E282" s="21" cm="1">
        <f t="array" ref="E282">SUMPRODUCT(--('Pr 2023'!$B$5:$B$659=B282),('Pr 2023'!$E$5:$E$659))+SUMPRODUCT(--('Resultater 2024'!$B$3:$B$75=B282),('Resultater 2024'!$E$3:$E$75))</f>
        <v>0</v>
      </c>
      <c r="F282" s="21" cm="1">
        <f t="array" ref="F282">SUMPRODUCT(--('Pr 2023'!$B$5:$B$659=B282),('Pr 2023'!$F$5:$F$659))+SUMPRODUCT(--('Resultater 2024'!$B$3:$B$75=B282),('Resultater 2024'!$F$3:$F$75))</f>
        <v>0</v>
      </c>
      <c r="G282" s="21" cm="1">
        <f t="array" ref="G282">SUMPRODUCT(--('Pr 2023'!$B$5:$B$659=B282),('Pr 2023'!$G$5:$G$659))+SUMPRODUCT(--('Resultater 2024'!$B$3:$B$75=B282),('Resultater 2024'!$G$3:$G$75))</f>
        <v>0</v>
      </c>
    </row>
    <row r="283" spans="1:7" x14ac:dyDescent="0.3">
      <c r="A283" s="22">
        <f t="shared" si="4"/>
        <v>275</v>
      </c>
      <c r="B283" s="9" t="s">
        <v>204</v>
      </c>
      <c r="C283" s="9" t="s">
        <v>205</v>
      </c>
      <c r="D283" s="23" cm="1">
        <f t="array" ref="D283">SUMPRODUCT(--('Pr 2023'!$B$5:$B$659=B283),('Pr 2023'!$D$5:$D$659))+SUMPRODUCT(--('Resultater 2024'!$B$3:$B$75=B283),('Resultater 2024'!$D$3:$D$75))</f>
        <v>6</v>
      </c>
      <c r="E283" s="21" cm="1">
        <f t="array" ref="E283">SUMPRODUCT(--('Pr 2023'!$B$5:$B$659=B283),('Pr 2023'!$E$5:$E$659))+SUMPRODUCT(--('Resultater 2024'!$B$3:$B$75=B283),('Resultater 2024'!$E$3:$E$75))</f>
        <v>0</v>
      </c>
      <c r="F283" s="21" cm="1">
        <f t="array" ref="F283">SUMPRODUCT(--('Pr 2023'!$B$5:$B$659=B283),('Pr 2023'!$F$5:$F$659))+SUMPRODUCT(--('Resultater 2024'!$B$3:$B$75=B283),('Resultater 2024'!$F$3:$F$75))</f>
        <v>0</v>
      </c>
      <c r="G283" s="21" cm="1">
        <f t="array" ref="G283">SUMPRODUCT(--('Pr 2023'!$B$5:$B$659=B283),('Pr 2023'!$G$5:$G$659))+SUMPRODUCT(--('Resultater 2024'!$B$3:$B$75=B283),('Resultater 2024'!$G$3:$G$75))</f>
        <v>0</v>
      </c>
    </row>
    <row r="284" spans="1:7" x14ac:dyDescent="0.3">
      <c r="A284" s="22">
        <f t="shared" si="4"/>
        <v>275</v>
      </c>
      <c r="B284" s="9" t="s">
        <v>516</v>
      </c>
      <c r="C284" s="9" t="s">
        <v>42</v>
      </c>
      <c r="D284" s="23" cm="1">
        <f t="array" ref="D284">SUMPRODUCT(--('Pr 2023'!$B$5:$B$659=B284),('Pr 2023'!$D$5:$D$659))+SUMPRODUCT(--('Resultater 2024'!$B$3:$B$75=B284),('Resultater 2024'!$D$3:$D$75))</f>
        <v>6</v>
      </c>
      <c r="E284" s="21" cm="1">
        <f t="array" ref="E284">SUMPRODUCT(--('Pr 2023'!$B$5:$B$659=B284),('Pr 2023'!$E$5:$E$659))+SUMPRODUCT(--('Resultater 2024'!$B$3:$B$75=B284),('Resultater 2024'!$E$3:$E$75))</f>
        <v>0</v>
      </c>
      <c r="F284" s="21" cm="1">
        <f t="array" ref="F284">SUMPRODUCT(--('Pr 2023'!$B$5:$B$659=B284),('Pr 2023'!$F$5:$F$659))+SUMPRODUCT(--('Resultater 2024'!$B$3:$B$75=B284),('Resultater 2024'!$F$3:$F$75))</f>
        <v>0</v>
      </c>
      <c r="G284" s="21" cm="1">
        <f t="array" ref="G284">SUMPRODUCT(--('Pr 2023'!$B$5:$B$659=B284),('Pr 2023'!$G$5:$G$659))+SUMPRODUCT(--('Resultater 2024'!$B$3:$B$75=B284),('Resultater 2024'!$G$3:$G$75))</f>
        <v>0</v>
      </c>
    </row>
    <row r="285" spans="1:7" x14ac:dyDescent="0.3">
      <c r="A285" s="22">
        <f t="shared" si="4"/>
        <v>275</v>
      </c>
      <c r="B285" s="9" t="s">
        <v>202</v>
      </c>
      <c r="C285" s="9" t="s">
        <v>328</v>
      </c>
      <c r="D285" s="23" cm="1">
        <f t="array" ref="D285">SUMPRODUCT(--('Pr 2023'!$B$5:$B$659=B285),('Pr 2023'!$D$5:$D$659))+SUMPRODUCT(--('Resultater 2024'!$B$3:$B$75=B285),('Resultater 2024'!$D$3:$D$75))</f>
        <v>6</v>
      </c>
      <c r="E285" s="21" cm="1">
        <f t="array" ref="E285">SUMPRODUCT(--('Pr 2023'!$B$5:$B$659=B285),('Pr 2023'!$E$5:$E$659))+SUMPRODUCT(--('Resultater 2024'!$B$3:$B$75=B285),('Resultater 2024'!$E$3:$E$75))</f>
        <v>0</v>
      </c>
      <c r="F285" s="21" cm="1">
        <f t="array" ref="F285">SUMPRODUCT(--('Pr 2023'!$B$5:$B$659=B285),('Pr 2023'!$F$5:$F$659))+SUMPRODUCT(--('Resultater 2024'!$B$3:$B$75=B285),('Resultater 2024'!$F$3:$F$75))</f>
        <v>0</v>
      </c>
      <c r="G285" s="21" cm="1">
        <f t="array" ref="G285">SUMPRODUCT(--('Pr 2023'!$B$5:$B$659=B285),('Pr 2023'!$G$5:$G$659))+SUMPRODUCT(--('Resultater 2024'!$B$3:$B$75=B285),('Resultater 2024'!$G$3:$G$75))</f>
        <v>0</v>
      </c>
    </row>
    <row r="286" spans="1:7" x14ac:dyDescent="0.3">
      <c r="A286" s="22">
        <f t="shared" si="4"/>
        <v>275</v>
      </c>
      <c r="B286" s="9" t="s">
        <v>194</v>
      </c>
      <c r="C286" s="9" t="s">
        <v>195</v>
      </c>
      <c r="D286" s="23" cm="1">
        <f t="array" ref="D286">SUMPRODUCT(--('Pr 2023'!$B$5:$B$659=B286),('Pr 2023'!$D$5:$D$659))+SUMPRODUCT(--('Resultater 2024'!$B$3:$B$75=B286),('Resultater 2024'!$D$3:$D$75))</f>
        <v>6</v>
      </c>
      <c r="E286" s="21" cm="1">
        <f t="array" ref="E286">SUMPRODUCT(--('Pr 2023'!$B$5:$B$659=B286),('Pr 2023'!$E$5:$E$659))+SUMPRODUCT(--('Resultater 2024'!$B$3:$B$75=B286),('Resultater 2024'!$E$3:$E$75))</f>
        <v>0</v>
      </c>
      <c r="F286" s="21" cm="1">
        <f t="array" ref="F286">SUMPRODUCT(--('Pr 2023'!$B$5:$B$659=B286),('Pr 2023'!$F$5:$F$659))+SUMPRODUCT(--('Resultater 2024'!$B$3:$B$75=B286),('Resultater 2024'!$F$3:$F$75))</f>
        <v>0</v>
      </c>
      <c r="G286" s="21" cm="1">
        <f t="array" ref="G286">SUMPRODUCT(--('Pr 2023'!$B$5:$B$659=B286),('Pr 2023'!$G$5:$G$659))+SUMPRODUCT(--('Resultater 2024'!$B$3:$B$75=B286),('Resultater 2024'!$G$3:$G$75))</f>
        <v>0</v>
      </c>
    </row>
    <row r="287" spans="1:7" x14ac:dyDescent="0.3">
      <c r="A287" s="22">
        <f t="shared" si="4"/>
        <v>275</v>
      </c>
      <c r="B287" s="10" t="s">
        <v>387</v>
      </c>
      <c r="C287" s="11" t="s">
        <v>188</v>
      </c>
      <c r="D287" s="23" cm="1">
        <f t="array" ref="D287">SUMPRODUCT(--('Pr 2023'!$B$5:$B$659=B287),('Pr 2023'!$D$5:$D$659))+SUMPRODUCT(--('Resultater 2024'!$B$3:$B$75=B287),('Resultater 2024'!$D$3:$D$75))</f>
        <v>6</v>
      </c>
      <c r="E287" s="21" cm="1">
        <f t="array" ref="E287">SUMPRODUCT(--('Pr 2023'!$B$5:$B$659=B287),('Pr 2023'!$E$5:$E$659))+SUMPRODUCT(--('Resultater 2024'!$B$3:$B$75=B287),('Resultater 2024'!$E$3:$E$75))</f>
        <v>0</v>
      </c>
      <c r="F287" s="21" cm="1">
        <f t="array" ref="F287">SUMPRODUCT(--('Pr 2023'!$B$5:$B$659=B287),('Pr 2023'!$F$5:$F$659))+SUMPRODUCT(--('Resultater 2024'!$B$3:$B$75=B287),('Resultater 2024'!$F$3:$F$75))</f>
        <v>0</v>
      </c>
      <c r="G287" s="21" cm="1">
        <f t="array" ref="G287">SUMPRODUCT(--('Pr 2023'!$B$5:$B$659=B287),('Pr 2023'!$G$5:$G$659))+SUMPRODUCT(--('Resultater 2024'!$B$3:$B$75=B287),('Resultater 2024'!$G$3:$G$75))</f>
        <v>0</v>
      </c>
    </row>
    <row r="288" spans="1:7" x14ac:dyDescent="0.3">
      <c r="A288" s="22">
        <f t="shared" si="4"/>
        <v>275</v>
      </c>
      <c r="B288" s="10" t="s">
        <v>502</v>
      </c>
      <c r="C288" s="10" t="s">
        <v>188</v>
      </c>
      <c r="D288" s="23" cm="1">
        <f t="array" ref="D288">SUMPRODUCT(--('Pr 2023'!$B$5:$B$659=B288),('Pr 2023'!$D$5:$D$659))+SUMPRODUCT(--('Resultater 2024'!$B$3:$B$75=B288),('Resultater 2024'!$D$3:$D$75))</f>
        <v>6</v>
      </c>
      <c r="E288" s="21" cm="1">
        <f t="array" ref="E288">SUMPRODUCT(--('Pr 2023'!$B$5:$B$659=B288),('Pr 2023'!$E$5:$E$659))+SUMPRODUCT(--('Resultater 2024'!$B$3:$B$75=B288),('Resultater 2024'!$E$3:$E$75))</f>
        <v>0</v>
      </c>
      <c r="F288" s="21" cm="1">
        <f t="array" ref="F288">SUMPRODUCT(--('Pr 2023'!$B$5:$B$659=B288),('Pr 2023'!$F$5:$F$659))+SUMPRODUCT(--('Resultater 2024'!$B$3:$B$75=B288),('Resultater 2024'!$F$3:$F$75))</f>
        <v>0</v>
      </c>
      <c r="G288" s="21" cm="1">
        <f t="array" ref="G288">SUMPRODUCT(--('Pr 2023'!$B$5:$B$659=B288),('Pr 2023'!$G$5:$G$659))+SUMPRODUCT(--('Resultater 2024'!$B$3:$B$75=B288),('Resultater 2024'!$G$3:$G$75))</f>
        <v>0</v>
      </c>
    </row>
    <row r="289" spans="1:7" x14ac:dyDescent="0.3">
      <c r="A289" s="22">
        <f t="shared" si="4"/>
        <v>275</v>
      </c>
      <c r="B289" s="9" t="s">
        <v>201</v>
      </c>
      <c r="C289" s="9" t="s">
        <v>53</v>
      </c>
      <c r="D289" s="23" cm="1">
        <f t="array" ref="D289">SUMPRODUCT(--('Pr 2023'!$B$5:$B$659=B289),('Pr 2023'!$D$5:$D$659))+SUMPRODUCT(--('Resultater 2024'!$B$3:$B$75=B289),('Resultater 2024'!$D$3:$D$75))</f>
        <v>6</v>
      </c>
      <c r="E289" s="21" cm="1">
        <f t="array" ref="E289">SUMPRODUCT(--('Pr 2023'!$B$5:$B$659=B289),('Pr 2023'!$E$5:$E$659))+SUMPRODUCT(--('Resultater 2024'!$B$3:$B$75=B289),('Resultater 2024'!$E$3:$E$75))</f>
        <v>0</v>
      </c>
      <c r="F289" s="21" cm="1">
        <f t="array" ref="F289">SUMPRODUCT(--('Pr 2023'!$B$5:$B$659=B289),('Pr 2023'!$F$5:$F$659))+SUMPRODUCT(--('Resultater 2024'!$B$3:$B$75=B289),('Resultater 2024'!$F$3:$F$75))</f>
        <v>0</v>
      </c>
      <c r="G289" s="21" cm="1">
        <f t="array" ref="G289">SUMPRODUCT(--('Pr 2023'!$B$5:$B$659=B289),('Pr 2023'!$G$5:$G$659))+SUMPRODUCT(--('Resultater 2024'!$B$3:$B$75=B289),('Resultater 2024'!$G$3:$G$75))</f>
        <v>0</v>
      </c>
    </row>
    <row r="290" spans="1:7" x14ac:dyDescent="0.3">
      <c r="A290" s="22">
        <f t="shared" si="4"/>
        <v>275</v>
      </c>
      <c r="B290" s="9" t="s">
        <v>312</v>
      </c>
      <c r="C290" s="9" t="s">
        <v>183</v>
      </c>
      <c r="D290" s="23" cm="1">
        <f t="array" ref="D290">SUMPRODUCT(--('Pr 2023'!$B$5:$B$659=B290),('Pr 2023'!$D$5:$D$659))+SUMPRODUCT(--('Resultater 2024'!$B$3:$B$75=B290),('Resultater 2024'!$D$3:$D$75))</f>
        <v>6</v>
      </c>
      <c r="E290" s="21" cm="1">
        <f t="array" ref="E290">SUMPRODUCT(--('Pr 2023'!$B$5:$B$659=B290),('Pr 2023'!$E$5:$E$659))+SUMPRODUCT(--('Resultater 2024'!$B$3:$B$75=B290),('Resultater 2024'!$E$3:$E$75))</f>
        <v>0</v>
      </c>
      <c r="F290" s="21" cm="1">
        <f t="array" ref="F290">SUMPRODUCT(--('Pr 2023'!$B$5:$B$659=B290),('Pr 2023'!$F$5:$F$659))+SUMPRODUCT(--('Resultater 2024'!$B$3:$B$75=B290),('Resultater 2024'!$F$3:$F$75))</f>
        <v>0</v>
      </c>
      <c r="G290" s="21" cm="1">
        <f t="array" ref="G290">SUMPRODUCT(--('Pr 2023'!$B$5:$B$659=B290),('Pr 2023'!$G$5:$G$659))+SUMPRODUCT(--('Resultater 2024'!$B$3:$B$75=B290),('Resultater 2024'!$G$3:$G$75))</f>
        <v>0</v>
      </c>
    </row>
    <row r="291" spans="1:7" x14ac:dyDescent="0.3">
      <c r="A291" s="22">
        <f t="shared" si="4"/>
        <v>275</v>
      </c>
      <c r="B291" s="9" t="s">
        <v>498</v>
      </c>
      <c r="C291" s="9" t="s">
        <v>499</v>
      </c>
      <c r="D291" s="23" cm="1">
        <f t="array" ref="D291">SUMPRODUCT(--('Pr 2023'!$B$5:$B$659=B291),('Pr 2023'!$D$5:$D$659))+SUMPRODUCT(--('Resultater 2024'!$B$3:$B$75=B291),('Resultater 2024'!$D$3:$D$75))</f>
        <v>6</v>
      </c>
      <c r="E291" s="21" cm="1">
        <f t="array" ref="E291">SUMPRODUCT(--('Pr 2023'!$B$5:$B$659=B291),('Pr 2023'!$E$5:$E$659))+SUMPRODUCT(--('Resultater 2024'!$B$3:$B$75=B291),('Resultater 2024'!$E$3:$E$75))</f>
        <v>0</v>
      </c>
      <c r="F291" s="21" cm="1">
        <f t="array" ref="F291">SUMPRODUCT(--('Pr 2023'!$B$5:$B$659=B291),('Pr 2023'!$F$5:$F$659))+SUMPRODUCT(--('Resultater 2024'!$B$3:$B$75=B291),('Resultater 2024'!$F$3:$F$75))</f>
        <v>0</v>
      </c>
      <c r="G291" s="21" cm="1">
        <f t="array" ref="G291">SUMPRODUCT(--('Pr 2023'!$B$5:$B$659=B291),('Pr 2023'!$G$5:$G$659))+SUMPRODUCT(--('Resultater 2024'!$B$3:$B$75=B291),('Resultater 2024'!$G$3:$G$75))</f>
        <v>0</v>
      </c>
    </row>
    <row r="292" spans="1:7" x14ac:dyDescent="0.3">
      <c r="A292" s="22">
        <f t="shared" si="4"/>
        <v>275</v>
      </c>
      <c r="B292" s="9" t="s">
        <v>196</v>
      </c>
      <c r="C292" s="9" t="s">
        <v>31</v>
      </c>
      <c r="D292" s="23" cm="1">
        <f t="array" ref="D292">SUMPRODUCT(--('Pr 2023'!$B$5:$B$659=B292),('Pr 2023'!$D$5:$D$659))+SUMPRODUCT(--('Resultater 2024'!$B$3:$B$75=B292),('Resultater 2024'!$D$3:$D$75))</f>
        <v>6</v>
      </c>
      <c r="E292" s="21" cm="1">
        <f t="array" ref="E292">SUMPRODUCT(--('Pr 2023'!$B$5:$B$659=B292),('Pr 2023'!$E$5:$E$659))+SUMPRODUCT(--('Resultater 2024'!$B$3:$B$75=B292),('Resultater 2024'!$E$3:$E$75))</f>
        <v>0</v>
      </c>
      <c r="F292" s="21" cm="1">
        <f t="array" ref="F292">SUMPRODUCT(--('Pr 2023'!$B$5:$B$659=B292),('Pr 2023'!$F$5:$F$659))+SUMPRODUCT(--('Resultater 2024'!$B$3:$B$75=B292),('Resultater 2024'!$F$3:$F$75))</f>
        <v>0</v>
      </c>
      <c r="G292" s="21" cm="1">
        <f t="array" ref="G292">SUMPRODUCT(--('Pr 2023'!$B$5:$B$659=B292),('Pr 2023'!$G$5:$G$659))+SUMPRODUCT(--('Resultater 2024'!$B$3:$B$75=B292),('Resultater 2024'!$G$3:$G$75))</f>
        <v>0</v>
      </c>
    </row>
    <row r="293" spans="1:7" x14ac:dyDescent="0.3">
      <c r="A293" s="22">
        <f t="shared" si="4"/>
        <v>275</v>
      </c>
      <c r="B293" s="9" t="s">
        <v>203</v>
      </c>
      <c r="C293" s="9" t="s">
        <v>172</v>
      </c>
      <c r="D293" s="23" cm="1">
        <f t="array" ref="D293">SUMPRODUCT(--('Pr 2023'!$B$5:$B$659=B293),('Pr 2023'!$D$5:$D$659))+SUMPRODUCT(--('Resultater 2024'!$B$3:$B$75=B293),('Resultater 2024'!$D$3:$D$75))</f>
        <v>6</v>
      </c>
      <c r="E293" s="21" cm="1">
        <f t="array" ref="E293">SUMPRODUCT(--('Pr 2023'!$B$5:$B$659=B293),('Pr 2023'!$E$5:$E$659))+SUMPRODUCT(--('Resultater 2024'!$B$3:$B$75=B293),('Resultater 2024'!$E$3:$E$75))</f>
        <v>0</v>
      </c>
      <c r="F293" s="21" cm="1">
        <f t="array" ref="F293">SUMPRODUCT(--('Pr 2023'!$B$5:$B$659=B293),('Pr 2023'!$F$5:$F$659))+SUMPRODUCT(--('Resultater 2024'!$B$3:$B$75=B293),('Resultater 2024'!$F$3:$F$75))</f>
        <v>0</v>
      </c>
      <c r="G293" s="21" cm="1">
        <f t="array" ref="G293">SUMPRODUCT(--('Pr 2023'!$B$5:$B$659=B293),('Pr 2023'!$G$5:$G$659))+SUMPRODUCT(--('Resultater 2024'!$B$3:$B$75=B293),('Resultater 2024'!$G$3:$G$75))</f>
        <v>0</v>
      </c>
    </row>
    <row r="294" spans="1:7" x14ac:dyDescent="0.3">
      <c r="A294" s="22">
        <f t="shared" si="4"/>
        <v>275</v>
      </c>
      <c r="B294" s="9" t="s">
        <v>496</v>
      </c>
      <c r="C294" s="9" t="s">
        <v>191</v>
      </c>
      <c r="D294" s="23" cm="1">
        <f t="array" ref="D294">SUMPRODUCT(--('Pr 2023'!$B$5:$B$659=B294),('Pr 2023'!$D$5:$D$659))+SUMPRODUCT(--('Resultater 2024'!$B$3:$B$75=B294),('Resultater 2024'!$D$3:$D$75))</f>
        <v>6</v>
      </c>
      <c r="E294" s="21" cm="1">
        <f t="array" ref="E294">SUMPRODUCT(--('Pr 2023'!$B$5:$B$659=B294),('Pr 2023'!$E$5:$E$659))+SUMPRODUCT(--('Resultater 2024'!$B$3:$B$75=B294),('Resultater 2024'!$E$3:$E$75))</f>
        <v>0</v>
      </c>
      <c r="F294" s="21" cm="1">
        <f t="array" ref="F294">SUMPRODUCT(--('Pr 2023'!$B$5:$B$659=B294),('Pr 2023'!$F$5:$F$659))+SUMPRODUCT(--('Resultater 2024'!$B$3:$B$75=B294),('Resultater 2024'!$F$3:$F$75))</f>
        <v>0</v>
      </c>
      <c r="G294" s="21" cm="1">
        <f t="array" ref="G294">SUMPRODUCT(--('Pr 2023'!$B$5:$B$659=B294),('Pr 2023'!$G$5:$G$659))+SUMPRODUCT(--('Resultater 2024'!$B$3:$B$75=B294),('Resultater 2024'!$G$3:$G$75))</f>
        <v>0</v>
      </c>
    </row>
    <row r="295" spans="1:7" x14ac:dyDescent="0.3">
      <c r="A295" s="22">
        <f t="shared" si="4"/>
        <v>275</v>
      </c>
      <c r="B295" s="9" t="s">
        <v>437</v>
      </c>
      <c r="C295" s="9" t="s">
        <v>96</v>
      </c>
      <c r="D295" s="23" cm="1">
        <f t="array" ref="D295">SUMPRODUCT(--('Pr 2023'!$B$5:$B$659=B295),('Pr 2023'!$D$5:$D$659))+SUMPRODUCT(--('Resultater 2024'!$B$3:$B$75=B295),('Resultater 2024'!$D$3:$D$75))</f>
        <v>6</v>
      </c>
      <c r="E295" s="21" cm="1">
        <f t="array" ref="E295">SUMPRODUCT(--('Pr 2023'!$B$5:$B$659=B295),('Pr 2023'!$E$5:$E$659))+SUMPRODUCT(--('Resultater 2024'!$B$3:$B$75=B295),('Resultater 2024'!$E$3:$E$75))</f>
        <v>0</v>
      </c>
      <c r="F295" s="21" cm="1">
        <f t="array" ref="F295">SUMPRODUCT(--('Pr 2023'!$B$5:$B$659=B295),('Pr 2023'!$F$5:$F$659))+SUMPRODUCT(--('Resultater 2024'!$B$3:$B$75=B295),('Resultater 2024'!$F$3:$F$75))</f>
        <v>0</v>
      </c>
      <c r="G295" s="21" cm="1">
        <f t="array" ref="G295">SUMPRODUCT(--('Pr 2023'!$B$5:$B$659=B295),('Pr 2023'!$G$5:$G$659))+SUMPRODUCT(--('Resultater 2024'!$B$3:$B$75=B295),('Resultater 2024'!$G$3:$G$75))</f>
        <v>0</v>
      </c>
    </row>
    <row r="296" spans="1:7" x14ac:dyDescent="0.3">
      <c r="A296" s="22">
        <f t="shared" si="4"/>
        <v>275</v>
      </c>
      <c r="B296" s="9" t="s">
        <v>367</v>
      </c>
      <c r="C296" s="9" t="s">
        <v>29</v>
      </c>
      <c r="D296" s="23" cm="1">
        <f t="array" ref="D296">SUMPRODUCT(--('Pr 2023'!$B$5:$B$659=B296),('Pr 2023'!$D$5:$D$659))+SUMPRODUCT(--('Resultater 2024'!$B$3:$B$75=B296),('Resultater 2024'!$D$3:$D$75))</f>
        <v>6</v>
      </c>
      <c r="E296" s="21" cm="1">
        <f t="array" ref="E296">SUMPRODUCT(--('Pr 2023'!$B$5:$B$659=B296),('Pr 2023'!$E$5:$E$659))+SUMPRODUCT(--('Resultater 2024'!$B$3:$B$75=B296),('Resultater 2024'!$E$3:$E$75))</f>
        <v>0</v>
      </c>
      <c r="F296" s="21" cm="1">
        <f t="array" ref="F296">SUMPRODUCT(--('Pr 2023'!$B$5:$B$659=B296),('Pr 2023'!$F$5:$F$659))+SUMPRODUCT(--('Resultater 2024'!$B$3:$B$75=B296),('Resultater 2024'!$F$3:$F$75))</f>
        <v>0</v>
      </c>
      <c r="G296" s="21" cm="1">
        <f t="array" ref="G296">SUMPRODUCT(--('Pr 2023'!$B$5:$B$659=B296),('Pr 2023'!$G$5:$G$659))+SUMPRODUCT(--('Resultater 2024'!$B$3:$B$75=B296),('Resultater 2024'!$G$3:$G$75))</f>
        <v>0</v>
      </c>
    </row>
    <row r="297" spans="1:7" x14ac:dyDescent="0.3">
      <c r="A297" s="22">
        <f t="shared" si="4"/>
        <v>275</v>
      </c>
      <c r="B297" s="10" t="s">
        <v>443</v>
      </c>
      <c r="C297" s="10" t="s">
        <v>572</v>
      </c>
      <c r="D297" s="23" cm="1">
        <f t="array" ref="D297">SUMPRODUCT(--('Pr 2023'!$B$5:$B$659=B297),('Pr 2023'!$D$5:$D$659))+SUMPRODUCT(--('Resultater 2024'!$B$3:$B$75=B297),('Resultater 2024'!$D$3:$D$75))</f>
        <v>6</v>
      </c>
      <c r="E297" s="21" cm="1">
        <f t="array" ref="E297">SUMPRODUCT(--('Pr 2023'!$B$5:$B$659=B297),('Pr 2023'!$E$5:$E$659))+SUMPRODUCT(--('Resultater 2024'!$B$3:$B$75=B297),('Resultater 2024'!$E$3:$E$75))</f>
        <v>0</v>
      </c>
      <c r="F297" s="21" cm="1">
        <f t="array" ref="F297">SUMPRODUCT(--('Pr 2023'!$B$5:$B$659=B297),('Pr 2023'!$F$5:$F$659))+SUMPRODUCT(--('Resultater 2024'!$B$3:$B$75=B297),('Resultater 2024'!$F$3:$F$75))</f>
        <v>0</v>
      </c>
      <c r="G297" s="21" cm="1">
        <f t="array" ref="G297">SUMPRODUCT(--('Pr 2023'!$B$5:$B$659=B297),('Pr 2023'!$G$5:$G$659))+SUMPRODUCT(--('Resultater 2024'!$B$3:$B$75=B297),('Resultater 2024'!$G$3:$G$75))</f>
        <v>0</v>
      </c>
    </row>
    <row r="298" spans="1:7" x14ac:dyDescent="0.3">
      <c r="A298" s="22">
        <f t="shared" si="4"/>
        <v>275</v>
      </c>
      <c r="B298" s="9" t="s">
        <v>197</v>
      </c>
      <c r="C298" s="9" t="s">
        <v>198</v>
      </c>
      <c r="D298" s="23" cm="1">
        <f t="array" ref="D298">SUMPRODUCT(--('Pr 2023'!$B$5:$B$659=B298),('Pr 2023'!$D$5:$D$659))+SUMPRODUCT(--('Resultater 2024'!$B$3:$B$75=B298),('Resultater 2024'!$D$3:$D$75))</f>
        <v>6</v>
      </c>
      <c r="E298" s="21" cm="1">
        <f t="array" ref="E298">SUMPRODUCT(--('Pr 2023'!$B$5:$B$659=B298),('Pr 2023'!$E$5:$E$659))+SUMPRODUCT(--('Resultater 2024'!$B$3:$B$75=B298),('Resultater 2024'!$E$3:$E$75))</f>
        <v>0</v>
      </c>
      <c r="F298" s="21" cm="1">
        <f t="array" ref="F298">SUMPRODUCT(--('Pr 2023'!$B$5:$B$659=B298),('Pr 2023'!$F$5:$F$659))+SUMPRODUCT(--('Resultater 2024'!$B$3:$B$75=B298),('Resultater 2024'!$F$3:$F$75))</f>
        <v>0</v>
      </c>
      <c r="G298" s="21" cm="1">
        <f t="array" ref="G298">SUMPRODUCT(--('Pr 2023'!$B$5:$B$659=B298),('Pr 2023'!$G$5:$G$659))+SUMPRODUCT(--('Resultater 2024'!$B$3:$B$75=B298),('Resultater 2024'!$G$3:$G$75))</f>
        <v>0</v>
      </c>
    </row>
    <row r="299" spans="1:7" x14ac:dyDescent="0.3">
      <c r="A299" s="22">
        <f t="shared" si="4"/>
        <v>275</v>
      </c>
      <c r="B299" s="9" t="s">
        <v>596</v>
      </c>
      <c r="C299" s="9" t="s">
        <v>597</v>
      </c>
      <c r="D299" s="23" cm="1">
        <f t="array" ref="D299">SUMPRODUCT(--('Pr 2023'!$B$5:$B$659=B299),('Pr 2023'!$D$5:$D$659))+SUMPRODUCT(--('Resultater 2024'!$B$3:$B$75=B299),('Resultater 2024'!$D$3:$D$75))</f>
        <v>6</v>
      </c>
      <c r="E299" s="21" cm="1">
        <f t="array" ref="E299">SUMPRODUCT(--('Pr 2023'!$B$5:$B$659=B299),('Pr 2023'!$E$5:$E$659))+SUMPRODUCT(--('Resultater 2024'!$B$3:$B$75=B299),('Resultater 2024'!$E$3:$E$75))</f>
        <v>0</v>
      </c>
      <c r="F299" s="21" cm="1">
        <f t="array" ref="F299">SUMPRODUCT(--('Pr 2023'!$B$5:$B$659=B299),('Pr 2023'!$F$5:$F$659))+SUMPRODUCT(--('Resultater 2024'!$B$3:$B$75=B299),('Resultater 2024'!$F$3:$F$75))</f>
        <v>0</v>
      </c>
      <c r="G299" s="21" cm="1">
        <f t="array" ref="G299">SUMPRODUCT(--('Pr 2023'!$B$5:$B$659=B299),('Pr 2023'!$G$5:$G$659))+SUMPRODUCT(--('Resultater 2024'!$B$3:$B$75=B299),('Resultater 2024'!$G$3:$G$75))</f>
        <v>0</v>
      </c>
    </row>
    <row r="300" spans="1:7" x14ac:dyDescent="0.3">
      <c r="A300" s="22">
        <f t="shared" si="4"/>
        <v>275</v>
      </c>
      <c r="B300" s="10" t="s">
        <v>637</v>
      </c>
      <c r="C300" s="10" t="s">
        <v>15</v>
      </c>
      <c r="D300" s="23" cm="1">
        <f t="array" ref="D300">SUMPRODUCT(--('Pr 2023'!$B$5:$B$659=B300),('Pr 2023'!$D$5:$D$659))+SUMPRODUCT(--('Resultater 2024'!$B$3:$B$75=B300),('Resultater 2024'!$D$3:$D$75))</f>
        <v>6</v>
      </c>
      <c r="E300" s="21" cm="1">
        <f t="array" ref="E300">SUMPRODUCT(--('Pr 2023'!$B$5:$B$659=B300),('Pr 2023'!$E$5:$E$659))+SUMPRODUCT(--('Resultater 2024'!$B$3:$B$75=B300),('Resultater 2024'!$E$3:$E$75))</f>
        <v>0</v>
      </c>
      <c r="F300" s="21" cm="1">
        <f t="array" ref="F300">SUMPRODUCT(--('Pr 2023'!$B$5:$B$659=B300),('Pr 2023'!$F$5:$F$659))+SUMPRODUCT(--('Resultater 2024'!$B$3:$B$75=B300),('Resultater 2024'!$F$3:$F$75))</f>
        <v>0</v>
      </c>
      <c r="G300" s="21" cm="1">
        <f t="array" ref="G300">SUMPRODUCT(--('Pr 2023'!$B$5:$B$659=B300),('Pr 2023'!$G$5:$G$659))+SUMPRODUCT(--('Resultater 2024'!$B$3:$B$75=B300),('Resultater 2024'!$G$3:$G$75))</f>
        <v>0</v>
      </c>
    </row>
    <row r="301" spans="1:7" x14ac:dyDescent="0.3">
      <c r="A301" s="22">
        <f t="shared" si="4"/>
        <v>275</v>
      </c>
      <c r="B301" s="10" t="s">
        <v>679</v>
      </c>
      <c r="C301" s="10" t="s">
        <v>15</v>
      </c>
      <c r="D301" s="23" cm="1">
        <f t="array" ref="D301">SUMPRODUCT(--('Pr 2023'!$B$5:$B$659=B301),('Pr 2023'!$D$5:$D$659))+SUMPRODUCT(--('Resultater 2024'!$B$3:$B$75=B301),('Resultater 2024'!$D$3:$D$75))</f>
        <v>6</v>
      </c>
      <c r="E301" s="21" cm="1">
        <f t="array" ref="E301">SUMPRODUCT(--('Pr 2023'!$B$5:$B$659=B301),('Pr 2023'!$E$5:$E$659))+SUMPRODUCT(--('Resultater 2024'!$B$3:$B$75=B301),('Resultater 2024'!$E$3:$E$75))</f>
        <v>0</v>
      </c>
      <c r="F301" s="21" cm="1">
        <f t="array" ref="F301">SUMPRODUCT(--('Pr 2023'!$B$5:$B$659=B301),('Pr 2023'!$F$5:$F$659))+SUMPRODUCT(--('Resultater 2024'!$B$3:$B$75=B301),('Resultater 2024'!$F$3:$F$75))</f>
        <v>0</v>
      </c>
      <c r="G301" s="21" cm="1">
        <f t="array" ref="G301">SUMPRODUCT(--('Pr 2023'!$B$5:$B$659=B301),('Pr 2023'!$G$5:$G$659))+SUMPRODUCT(--('Resultater 2024'!$B$3:$B$75=B301),('Resultater 2024'!$G$3:$G$75))</f>
        <v>0</v>
      </c>
    </row>
    <row r="302" spans="1:7" x14ac:dyDescent="0.3">
      <c r="A302" s="22">
        <f t="shared" si="4"/>
        <v>298</v>
      </c>
      <c r="B302" s="9" t="s">
        <v>216</v>
      </c>
      <c r="C302" s="9" t="s">
        <v>217</v>
      </c>
      <c r="D302" s="23" cm="1">
        <f t="array" ref="D302">SUMPRODUCT(--('Pr 2023'!$B$5:$B$659=B302),('Pr 2023'!$D$5:$D$659))+SUMPRODUCT(--('Resultater 2024'!$B$3:$B$75=B302),('Resultater 2024'!$D$3:$D$75))</f>
        <v>5</v>
      </c>
      <c r="E302" s="21" cm="1">
        <f t="array" ref="E302">SUMPRODUCT(--('Pr 2023'!$B$5:$B$659=B302),('Pr 2023'!$E$5:$E$659))+SUMPRODUCT(--('Resultater 2024'!$B$3:$B$75=B302),('Resultater 2024'!$E$3:$E$75))</f>
        <v>0</v>
      </c>
      <c r="F302" s="21" cm="1">
        <f t="array" ref="F302">SUMPRODUCT(--('Pr 2023'!$B$5:$B$659=B302),('Pr 2023'!$F$5:$F$659))+SUMPRODUCT(--('Resultater 2024'!$B$3:$B$75=B302),('Resultater 2024'!$F$3:$F$75))</f>
        <v>0</v>
      </c>
      <c r="G302" s="21" cm="1">
        <f t="array" ref="G302">SUMPRODUCT(--('Pr 2023'!$B$5:$B$659=B302),('Pr 2023'!$G$5:$G$659))+SUMPRODUCT(--('Resultater 2024'!$B$3:$B$75=B302),('Resultater 2024'!$G$3:$G$75))</f>
        <v>0</v>
      </c>
    </row>
    <row r="303" spans="1:7" x14ac:dyDescent="0.3">
      <c r="A303" s="22">
        <f t="shared" si="4"/>
        <v>298</v>
      </c>
      <c r="B303" s="10" t="s">
        <v>228</v>
      </c>
      <c r="C303" s="10" t="s">
        <v>229</v>
      </c>
      <c r="D303" s="23" cm="1">
        <f t="array" ref="D303">SUMPRODUCT(--('Pr 2023'!$B$5:$B$659=B303),('Pr 2023'!$D$5:$D$659))+SUMPRODUCT(--('Resultater 2024'!$B$3:$B$75=B303),('Resultater 2024'!$D$3:$D$75))</f>
        <v>5</v>
      </c>
      <c r="E303" s="21" cm="1">
        <f t="array" ref="E303">SUMPRODUCT(--('Pr 2023'!$B$5:$B$659=B303),('Pr 2023'!$E$5:$E$659))+SUMPRODUCT(--('Resultater 2024'!$B$3:$B$75=B303),('Resultater 2024'!$E$3:$E$75))</f>
        <v>0</v>
      </c>
      <c r="F303" s="21" cm="1">
        <f t="array" ref="F303">SUMPRODUCT(--('Pr 2023'!$B$5:$B$659=B303),('Pr 2023'!$F$5:$F$659))+SUMPRODUCT(--('Resultater 2024'!$B$3:$B$75=B303),('Resultater 2024'!$F$3:$F$75))</f>
        <v>0</v>
      </c>
      <c r="G303" s="21" cm="1">
        <f t="array" ref="G303">SUMPRODUCT(--('Pr 2023'!$B$5:$B$659=B303),('Pr 2023'!$G$5:$G$659))+SUMPRODUCT(--('Resultater 2024'!$B$3:$B$75=B303),('Resultater 2024'!$G$3:$G$75))</f>
        <v>0</v>
      </c>
    </row>
    <row r="304" spans="1:7" x14ac:dyDescent="0.3">
      <c r="A304" s="22">
        <f t="shared" si="4"/>
        <v>298</v>
      </c>
      <c r="B304" s="9" t="s">
        <v>506</v>
      </c>
      <c r="C304" s="9" t="s">
        <v>328</v>
      </c>
      <c r="D304" s="23" cm="1">
        <f t="array" ref="D304">SUMPRODUCT(--('Pr 2023'!$B$5:$B$659=B304),('Pr 2023'!$D$5:$D$659))+SUMPRODUCT(--('Resultater 2024'!$B$3:$B$75=B304),('Resultater 2024'!$D$3:$D$75))</f>
        <v>5</v>
      </c>
      <c r="E304" s="21" cm="1">
        <f t="array" ref="E304">SUMPRODUCT(--('Pr 2023'!$B$5:$B$659=B304),('Pr 2023'!$E$5:$E$659))+SUMPRODUCT(--('Resultater 2024'!$B$3:$B$75=B304),('Resultater 2024'!$E$3:$E$75))</f>
        <v>0</v>
      </c>
      <c r="F304" s="21" cm="1">
        <f t="array" ref="F304">SUMPRODUCT(--('Pr 2023'!$B$5:$B$659=B304),('Pr 2023'!$F$5:$F$659))+SUMPRODUCT(--('Resultater 2024'!$B$3:$B$75=B304),('Resultater 2024'!$F$3:$F$75))</f>
        <v>0</v>
      </c>
      <c r="G304" s="21" cm="1">
        <f t="array" ref="G304">SUMPRODUCT(--('Pr 2023'!$B$5:$B$659=B304),('Pr 2023'!$G$5:$G$659))+SUMPRODUCT(--('Resultater 2024'!$B$3:$B$75=B304),('Resultater 2024'!$G$3:$G$75))</f>
        <v>0</v>
      </c>
    </row>
    <row r="305" spans="1:7" x14ac:dyDescent="0.3">
      <c r="A305" s="22">
        <f t="shared" si="4"/>
        <v>298</v>
      </c>
      <c r="B305" s="9" t="s">
        <v>220</v>
      </c>
      <c r="C305" s="9" t="s">
        <v>221</v>
      </c>
      <c r="D305" s="23" cm="1">
        <f t="array" ref="D305">SUMPRODUCT(--('Pr 2023'!$B$5:$B$659=B305),('Pr 2023'!$D$5:$D$659))+SUMPRODUCT(--('Resultater 2024'!$B$3:$B$75=B305),('Resultater 2024'!$D$3:$D$75))</f>
        <v>5</v>
      </c>
      <c r="E305" s="21" cm="1">
        <f t="array" ref="E305">SUMPRODUCT(--('Pr 2023'!$B$5:$B$659=B305),('Pr 2023'!$E$5:$E$659))+SUMPRODUCT(--('Resultater 2024'!$B$3:$B$75=B305),('Resultater 2024'!$E$3:$E$75))</f>
        <v>0</v>
      </c>
      <c r="F305" s="21" cm="1">
        <f t="array" ref="F305">SUMPRODUCT(--('Pr 2023'!$B$5:$B$659=B305),('Pr 2023'!$F$5:$F$659))+SUMPRODUCT(--('Resultater 2024'!$B$3:$B$75=B305),('Resultater 2024'!$F$3:$F$75))</f>
        <v>0</v>
      </c>
      <c r="G305" s="21" cm="1">
        <f t="array" ref="G305">SUMPRODUCT(--('Pr 2023'!$B$5:$B$659=B305),('Pr 2023'!$G$5:$G$659))+SUMPRODUCT(--('Resultater 2024'!$B$3:$B$75=B305),('Resultater 2024'!$G$3:$G$75))</f>
        <v>0</v>
      </c>
    </row>
    <row r="306" spans="1:7" x14ac:dyDescent="0.3">
      <c r="A306" s="22">
        <f t="shared" si="4"/>
        <v>298</v>
      </c>
      <c r="B306" s="10" t="s">
        <v>441</v>
      </c>
      <c r="C306" s="10" t="s">
        <v>33</v>
      </c>
      <c r="D306" s="23" cm="1">
        <f t="array" ref="D306">SUMPRODUCT(--('Pr 2023'!$B$5:$B$659=B306),('Pr 2023'!$D$5:$D$659))+SUMPRODUCT(--('Resultater 2024'!$B$3:$B$75=B306),('Resultater 2024'!$D$3:$D$75))</f>
        <v>5</v>
      </c>
      <c r="E306" s="21" cm="1">
        <f t="array" ref="E306">SUMPRODUCT(--('Pr 2023'!$B$5:$B$659=B306),('Pr 2023'!$E$5:$E$659))+SUMPRODUCT(--('Resultater 2024'!$B$3:$B$75=B306),('Resultater 2024'!$E$3:$E$75))</f>
        <v>0</v>
      </c>
      <c r="F306" s="21" cm="1">
        <f t="array" ref="F306">SUMPRODUCT(--('Pr 2023'!$B$5:$B$659=B306),('Pr 2023'!$F$5:$F$659))+SUMPRODUCT(--('Resultater 2024'!$B$3:$B$75=B306),('Resultater 2024'!$F$3:$F$75))</f>
        <v>0</v>
      </c>
      <c r="G306" s="21" cm="1">
        <f t="array" ref="G306">SUMPRODUCT(--('Pr 2023'!$B$5:$B$659=B306),('Pr 2023'!$G$5:$G$659))+SUMPRODUCT(--('Resultater 2024'!$B$3:$B$75=B306),('Resultater 2024'!$G$3:$G$75))</f>
        <v>0</v>
      </c>
    </row>
    <row r="307" spans="1:7" x14ac:dyDescent="0.3">
      <c r="A307" s="22">
        <f t="shared" si="4"/>
        <v>298</v>
      </c>
      <c r="B307" s="9" t="s">
        <v>218</v>
      </c>
      <c r="C307" s="9" t="s">
        <v>219</v>
      </c>
      <c r="D307" s="23" cm="1">
        <f t="array" ref="D307">SUMPRODUCT(--('Pr 2023'!$B$5:$B$659=B307),('Pr 2023'!$D$5:$D$659))+SUMPRODUCT(--('Resultater 2024'!$B$3:$B$75=B307),('Resultater 2024'!$D$3:$D$75))</f>
        <v>5</v>
      </c>
      <c r="E307" s="21" cm="1">
        <f t="array" ref="E307">SUMPRODUCT(--('Pr 2023'!$B$5:$B$659=B307),('Pr 2023'!$E$5:$E$659))+SUMPRODUCT(--('Resultater 2024'!$B$3:$B$75=B307),('Resultater 2024'!$E$3:$E$75))</f>
        <v>0</v>
      </c>
      <c r="F307" s="21" cm="1">
        <f t="array" ref="F307">SUMPRODUCT(--('Pr 2023'!$B$5:$B$659=B307),('Pr 2023'!$F$5:$F$659))+SUMPRODUCT(--('Resultater 2024'!$B$3:$B$75=B307),('Resultater 2024'!$F$3:$F$75))</f>
        <v>0</v>
      </c>
      <c r="G307" s="21" cm="1">
        <f t="array" ref="G307">SUMPRODUCT(--('Pr 2023'!$B$5:$B$659=B307),('Pr 2023'!$G$5:$G$659))+SUMPRODUCT(--('Resultater 2024'!$B$3:$B$75=B307),('Resultater 2024'!$G$3:$G$75))</f>
        <v>0</v>
      </c>
    </row>
    <row r="308" spans="1:7" x14ac:dyDescent="0.3">
      <c r="A308" s="22">
        <f t="shared" si="4"/>
        <v>298</v>
      </c>
      <c r="B308" s="10" t="s">
        <v>445</v>
      </c>
      <c r="C308" s="10" t="s">
        <v>188</v>
      </c>
      <c r="D308" s="23" cm="1">
        <f t="array" ref="D308">SUMPRODUCT(--('Pr 2023'!$B$5:$B$659=B308),('Pr 2023'!$D$5:$D$659))+SUMPRODUCT(--('Resultater 2024'!$B$3:$B$75=B308),('Resultater 2024'!$D$3:$D$75))</f>
        <v>5</v>
      </c>
      <c r="E308" s="21" cm="1">
        <f t="array" ref="E308">SUMPRODUCT(--('Pr 2023'!$B$5:$B$659=B308),('Pr 2023'!$E$5:$E$659))+SUMPRODUCT(--('Resultater 2024'!$B$3:$B$75=B308),('Resultater 2024'!$E$3:$E$75))</f>
        <v>0</v>
      </c>
      <c r="F308" s="21" cm="1">
        <f t="array" ref="F308">SUMPRODUCT(--('Pr 2023'!$B$5:$B$659=B308),('Pr 2023'!$F$5:$F$659))+SUMPRODUCT(--('Resultater 2024'!$B$3:$B$75=B308),('Resultater 2024'!$F$3:$F$75))</f>
        <v>0</v>
      </c>
      <c r="G308" s="21" cm="1">
        <f t="array" ref="G308">SUMPRODUCT(--('Pr 2023'!$B$5:$B$659=B308),('Pr 2023'!$G$5:$G$659))+SUMPRODUCT(--('Resultater 2024'!$B$3:$B$75=B308),('Resultater 2024'!$G$3:$G$75))</f>
        <v>0</v>
      </c>
    </row>
    <row r="309" spans="1:7" x14ac:dyDescent="0.3">
      <c r="A309" s="22">
        <f t="shared" si="4"/>
        <v>298</v>
      </c>
      <c r="B309" s="10" t="s">
        <v>442</v>
      </c>
      <c r="C309" s="10" t="s">
        <v>7</v>
      </c>
      <c r="D309" s="23" cm="1">
        <f t="array" ref="D309">SUMPRODUCT(--('Pr 2023'!$B$5:$B$659=B309),('Pr 2023'!$D$5:$D$659))+SUMPRODUCT(--('Resultater 2024'!$B$3:$B$75=B309),('Resultater 2024'!$D$3:$D$75))</f>
        <v>5</v>
      </c>
      <c r="E309" s="21" cm="1">
        <f t="array" ref="E309">SUMPRODUCT(--('Pr 2023'!$B$5:$B$659=B309),('Pr 2023'!$E$5:$E$659))+SUMPRODUCT(--('Resultater 2024'!$B$3:$B$75=B309),('Resultater 2024'!$E$3:$E$75))</f>
        <v>0</v>
      </c>
      <c r="F309" s="21" cm="1">
        <f t="array" ref="F309">SUMPRODUCT(--('Pr 2023'!$B$5:$B$659=B309),('Pr 2023'!$F$5:$F$659))+SUMPRODUCT(--('Resultater 2024'!$B$3:$B$75=B309),('Resultater 2024'!$F$3:$F$75))</f>
        <v>0</v>
      </c>
      <c r="G309" s="21" cm="1">
        <f t="array" ref="G309">SUMPRODUCT(--('Pr 2023'!$B$5:$B$659=B309),('Pr 2023'!$G$5:$G$659))+SUMPRODUCT(--('Resultater 2024'!$B$3:$B$75=B309),('Resultater 2024'!$G$3:$G$75))</f>
        <v>0</v>
      </c>
    </row>
    <row r="310" spans="1:7" x14ac:dyDescent="0.3">
      <c r="A310" s="22">
        <f t="shared" si="4"/>
        <v>298</v>
      </c>
      <c r="B310" s="9" t="s">
        <v>225</v>
      </c>
      <c r="C310" s="9" t="s">
        <v>123</v>
      </c>
      <c r="D310" s="23" cm="1">
        <f t="array" ref="D310">SUMPRODUCT(--('Pr 2023'!$B$5:$B$659=B310),('Pr 2023'!$D$5:$D$659))+SUMPRODUCT(--('Resultater 2024'!$B$3:$B$75=B310),('Resultater 2024'!$D$3:$D$75))</f>
        <v>5</v>
      </c>
      <c r="E310" s="21" cm="1">
        <f t="array" ref="E310">SUMPRODUCT(--('Pr 2023'!$B$5:$B$659=B310),('Pr 2023'!$E$5:$E$659))+SUMPRODUCT(--('Resultater 2024'!$B$3:$B$75=B310),('Resultater 2024'!$E$3:$E$75))</f>
        <v>0</v>
      </c>
      <c r="F310" s="21" cm="1">
        <f t="array" ref="F310">SUMPRODUCT(--('Pr 2023'!$B$5:$B$659=B310),('Pr 2023'!$F$5:$F$659))+SUMPRODUCT(--('Resultater 2024'!$B$3:$B$75=B310),('Resultater 2024'!$F$3:$F$75))</f>
        <v>0</v>
      </c>
      <c r="G310" s="21" cm="1">
        <f t="array" ref="G310">SUMPRODUCT(--('Pr 2023'!$B$5:$B$659=B310),('Pr 2023'!$G$5:$G$659))+SUMPRODUCT(--('Resultater 2024'!$B$3:$B$75=B310),('Resultater 2024'!$G$3:$G$75))</f>
        <v>0</v>
      </c>
    </row>
    <row r="311" spans="1:7" x14ac:dyDescent="0.3">
      <c r="A311" s="22">
        <f t="shared" si="4"/>
        <v>298</v>
      </c>
      <c r="B311" s="9" t="s">
        <v>504</v>
      </c>
      <c r="C311" s="9" t="s">
        <v>505</v>
      </c>
      <c r="D311" s="23" cm="1">
        <f t="array" ref="D311">SUMPRODUCT(--('Pr 2023'!$B$5:$B$659=B311),('Pr 2023'!$D$5:$D$659))+SUMPRODUCT(--('Resultater 2024'!$B$3:$B$75=B311),('Resultater 2024'!$D$3:$D$75))</f>
        <v>5</v>
      </c>
      <c r="E311" s="21" cm="1">
        <f t="array" ref="E311">SUMPRODUCT(--('Pr 2023'!$B$5:$B$659=B311),('Pr 2023'!$E$5:$E$659))+SUMPRODUCT(--('Resultater 2024'!$B$3:$B$75=B311),('Resultater 2024'!$E$3:$E$75))</f>
        <v>0</v>
      </c>
      <c r="F311" s="21" cm="1">
        <f t="array" ref="F311">SUMPRODUCT(--('Pr 2023'!$B$5:$B$659=B311),('Pr 2023'!$F$5:$F$659))+SUMPRODUCT(--('Resultater 2024'!$B$3:$B$75=B311),('Resultater 2024'!$F$3:$F$75))</f>
        <v>0</v>
      </c>
      <c r="G311" s="21" cm="1">
        <f t="array" ref="G311">SUMPRODUCT(--('Pr 2023'!$B$5:$B$659=B311),('Pr 2023'!$G$5:$G$659))+SUMPRODUCT(--('Resultater 2024'!$B$3:$B$75=B311),('Resultater 2024'!$G$3:$G$75))</f>
        <v>0</v>
      </c>
    </row>
    <row r="312" spans="1:7" x14ac:dyDescent="0.3">
      <c r="A312" s="22">
        <f t="shared" si="4"/>
        <v>298</v>
      </c>
      <c r="B312" s="9" t="s">
        <v>223</v>
      </c>
      <c r="C312" s="9" t="s">
        <v>224</v>
      </c>
      <c r="D312" s="23" cm="1">
        <f t="array" ref="D312">SUMPRODUCT(--('Pr 2023'!$B$5:$B$659=B312),('Pr 2023'!$D$5:$D$659))+SUMPRODUCT(--('Resultater 2024'!$B$3:$B$75=B312),('Resultater 2024'!$D$3:$D$75))</f>
        <v>5</v>
      </c>
      <c r="E312" s="21" cm="1">
        <f t="array" ref="E312">SUMPRODUCT(--('Pr 2023'!$B$5:$B$659=B312),('Pr 2023'!$E$5:$E$659))+SUMPRODUCT(--('Resultater 2024'!$B$3:$B$75=B312),('Resultater 2024'!$E$3:$E$75))</f>
        <v>0</v>
      </c>
      <c r="F312" s="21" cm="1">
        <f t="array" ref="F312">SUMPRODUCT(--('Pr 2023'!$B$5:$B$659=B312),('Pr 2023'!$F$5:$F$659))+SUMPRODUCT(--('Resultater 2024'!$B$3:$B$75=B312),('Resultater 2024'!$F$3:$F$75))</f>
        <v>0</v>
      </c>
      <c r="G312" s="21" cm="1">
        <f t="array" ref="G312">SUMPRODUCT(--('Pr 2023'!$B$5:$B$659=B312),('Pr 2023'!$G$5:$G$659))+SUMPRODUCT(--('Resultater 2024'!$B$3:$B$75=B312),('Resultater 2024'!$G$3:$G$75))</f>
        <v>0</v>
      </c>
    </row>
    <row r="313" spans="1:7" x14ac:dyDescent="0.3">
      <c r="A313" s="22">
        <f t="shared" si="4"/>
        <v>298</v>
      </c>
      <c r="B313" s="9" t="s">
        <v>226</v>
      </c>
      <c r="C313" s="9" t="s">
        <v>227</v>
      </c>
      <c r="D313" s="23" cm="1">
        <f t="array" ref="D313">SUMPRODUCT(--('Pr 2023'!$B$5:$B$659=B313),('Pr 2023'!$D$5:$D$659))+SUMPRODUCT(--('Resultater 2024'!$B$3:$B$75=B313),('Resultater 2024'!$D$3:$D$75))</f>
        <v>5</v>
      </c>
      <c r="E313" s="21" cm="1">
        <f t="array" ref="E313">SUMPRODUCT(--('Pr 2023'!$B$5:$B$659=B313),('Pr 2023'!$E$5:$E$659))+SUMPRODUCT(--('Resultater 2024'!$B$3:$B$75=B313),('Resultater 2024'!$E$3:$E$75))</f>
        <v>0</v>
      </c>
      <c r="F313" s="21" cm="1">
        <f t="array" ref="F313">SUMPRODUCT(--('Pr 2023'!$B$5:$B$659=B313),('Pr 2023'!$F$5:$F$659))+SUMPRODUCT(--('Resultater 2024'!$B$3:$B$75=B313),('Resultater 2024'!$F$3:$F$75))</f>
        <v>0</v>
      </c>
      <c r="G313" s="21" cm="1">
        <f t="array" ref="G313">SUMPRODUCT(--('Pr 2023'!$B$5:$B$659=B313),('Pr 2023'!$G$5:$G$659))+SUMPRODUCT(--('Resultater 2024'!$B$3:$B$75=B313),('Resultater 2024'!$G$3:$G$75))</f>
        <v>0</v>
      </c>
    </row>
    <row r="314" spans="1:7" x14ac:dyDescent="0.3">
      <c r="A314" s="22">
        <f t="shared" si="4"/>
        <v>298</v>
      </c>
      <c r="B314" s="9" t="s">
        <v>212</v>
      </c>
      <c r="C314" s="9" t="s">
        <v>53</v>
      </c>
      <c r="D314" s="23" cm="1">
        <f t="array" ref="D314">SUMPRODUCT(--('Pr 2023'!$B$5:$B$659=B314),('Pr 2023'!$D$5:$D$659))+SUMPRODUCT(--('Resultater 2024'!$B$3:$B$75=B314),('Resultater 2024'!$D$3:$D$75))</f>
        <v>5</v>
      </c>
      <c r="E314" s="21" cm="1">
        <f t="array" ref="E314">SUMPRODUCT(--('Pr 2023'!$B$5:$B$659=B314),('Pr 2023'!$E$5:$E$659))+SUMPRODUCT(--('Resultater 2024'!$B$3:$B$75=B314),('Resultater 2024'!$E$3:$E$75))</f>
        <v>0</v>
      </c>
      <c r="F314" s="21" cm="1">
        <f t="array" ref="F314">SUMPRODUCT(--('Pr 2023'!$B$5:$B$659=B314),('Pr 2023'!$F$5:$F$659))+SUMPRODUCT(--('Resultater 2024'!$B$3:$B$75=B314),('Resultater 2024'!$F$3:$F$75))</f>
        <v>0</v>
      </c>
      <c r="G314" s="21" cm="1">
        <f t="array" ref="G314">SUMPRODUCT(--('Pr 2023'!$B$5:$B$659=B314),('Pr 2023'!$G$5:$G$659))+SUMPRODUCT(--('Resultater 2024'!$B$3:$B$75=B314),('Resultater 2024'!$G$3:$G$75))</f>
        <v>0</v>
      </c>
    </row>
    <row r="315" spans="1:7" x14ac:dyDescent="0.3">
      <c r="A315" s="22">
        <f t="shared" si="4"/>
        <v>298</v>
      </c>
      <c r="B315" s="10" t="s">
        <v>510</v>
      </c>
      <c r="C315" s="10" t="s">
        <v>188</v>
      </c>
      <c r="D315" s="23" cm="1">
        <f t="array" ref="D315">SUMPRODUCT(--('Pr 2023'!$B$5:$B$659=B315),('Pr 2023'!$D$5:$D$659))+SUMPRODUCT(--('Resultater 2024'!$B$3:$B$75=B315),('Resultater 2024'!$D$3:$D$75))</f>
        <v>5</v>
      </c>
      <c r="E315" s="21" cm="1">
        <f t="array" ref="E315">SUMPRODUCT(--('Pr 2023'!$B$5:$B$659=B315),('Pr 2023'!$E$5:$E$659))+SUMPRODUCT(--('Resultater 2024'!$B$3:$B$75=B315),('Resultater 2024'!$E$3:$E$75))</f>
        <v>0</v>
      </c>
      <c r="F315" s="21" cm="1">
        <f t="array" ref="F315">SUMPRODUCT(--('Pr 2023'!$B$5:$B$659=B315),('Pr 2023'!$F$5:$F$659))+SUMPRODUCT(--('Resultater 2024'!$B$3:$B$75=B315),('Resultater 2024'!$F$3:$F$75))</f>
        <v>0</v>
      </c>
      <c r="G315" s="21" cm="1">
        <f t="array" ref="G315">SUMPRODUCT(--('Pr 2023'!$B$5:$B$659=B315),('Pr 2023'!$G$5:$G$659))+SUMPRODUCT(--('Resultater 2024'!$B$3:$B$75=B315),('Resultater 2024'!$G$3:$G$75))</f>
        <v>0</v>
      </c>
    </row>
    <row r="316" spans="1:7" x14ac:dyDescent="0.3">
      <c r="A316" s="22">
        <f t="shared" si="4"/>
        <v>298</v>
      </c>
      <c r="B316" s="9" t="s">
        <v>222</v>
      </c>
      <c r="C316" s="9" t="s">
        <v>75</v>
      </c>
      <c r="D316" s="23" cm="1">
        <f t="array" ref="D316">SUMPRODUCT(--('Pr 2023'!$B$5:$B$659=B316),('Pr 2023'!$D$5:$D$659))+SUMPRODUCT(--('Resultater 2024'!$B$3:$B$75=B316),('Resultater 2024'!$D$3:$D$75))</f>
        <v>5</v>
      </c>
      <c r="E316" s="21" cm="1">
        <f t="array" ref="E316">SUMPRODUCT(--('Pr 2023'!$B$5:$B$659=B316),('Pr 2023'!$E$5:$E$659))+SUMPRODUCT(--('Resultater 2024'!$B$3:$B$75=B316),('Resultater 2024'!$E$3:$E$75))</f>
        <v>0</v>
      </c>
      <c r="F316" s="21" cm="1">
        <f t="array" ref="F316">SUMPRODUCT(--('Pr 2023'!$B$5:$B$659=B316),('Pr 2023'!$F$5:$F$659))+SUMPRODUCT(--('Resultater 2024'!$B$3:$B$75=B316),('Resultater 2024'!$F$3:$F$75))</f>
        <v>0</v>
      </c>
      <c r="G316" s="21" cm="1">
        <f t="array" ref="G316">SUMPRODUCT(--('Pr 2023'!$B$5:$B$659=B316),('Pr 2023'!$G$5:$G$659))+SUMPRODUCT(--('Resultater 2024'!$B$3:$B$75=B316),('Resultater 2024'!$G$3:$G$75))</f>
        <v>0</v>
      </c>
    </row>
    <row r="317" spans="1:7" x14ac:dyDescent="0.3">
      <c r="A317" s="22">
        <f t="shared" si="4"/>
        <v>298</v>
      </c>
      <c r="B317" s="9" t="s">
        <v>213</v>
      </c>
      <c r="C317" s="9" t="s">
        <v>72</v>
      </c>
      <c r="D317" s="23" cm="1">
        <f t="array" ref="D317">SUMPRODUCT(--('Pr 2023'!$B$5:$B$659=B317),('Pr 2023'!$D$5:$D$659))+SUMPRODUCT(--('Resultater 2024'!$B$3:$B$75=B317),('Resultater 2024'!$D$3:$D$75))</f>
        <v>5</v>
      </c>
      <c r="E317" s="21" cm="1">
        <f t="array" ref="E317">SUMPRODUCT(--('Pr 2023'!$B$5:$B$659=B317),('Pr 2023'!$E$5:$E$659))+SUMPRODUCT(--('Resultater 2024'!$B$3:$B$75=B317),('Resultater 2024'!$E$3:$E$75))</f>
        <v>0</v>
      </c>
      <c r="F317" s="21" cm="1">
        <f t="array" ref="F317">SUMPRODUCT(--('Pr 2023'!$B$5:$B$659=B317),('Pr 2023'!$F$5:$F$659))+SUMPRODUCT(--('Resultater 2024'!$B$3:$B$75=B317),('Resultater 2024'!$F$3:$F$75))</f>
        <v>0</v>
      </c>
      <c r="G317" s="21" cm="1">
        <f t="array" ref="G317">SUMPRODUCT(--('Pr 2023'!$B$5:$B$659=B317),('Pr 2023'!$G$5:$G$659))+SUMPRODUCT(--('Resultater 2024'!$B$3:$B$75=B317),('Resultater 2024'!$G$3:$G$75))</f>
        <v>0</v>
      </c>
    </row>
    <row r="318" spans="1:7" x14ac:dyDescent="0.3">
      <c r="A318" s="22">
        <f t="shared" si="4"/>
        <v>298</v>
      </c>
      <c r="B318" s="9" t="s">
        <v>507</v>
      </c>
      <c r="C318" s="9" t="s">
        <v>508</v>
      </c>
      <c r="D318" s="23" cm="1">
        <f t="array" ref="D318">SUMPRODUCT(--('Pr 2023'!$B$5:$B$659=B318),('Pr 2023'!$D$5:$D$659))+SUMPRODUCT(--('Resultater 2024'!$B$3:$B$75=B318),('Resultater 2024'!$D$3:$D$75))</f>
        <v>5</v>
      </c>
      <c r="E318" s="21" cm="1">
        <f t="array" ref="E318">SUMPRODUCT(--('Pr 2023'!$B$5:$B$659=B318),('Pr 2023'!$E$5:$E$659))+SUMPRODUCT(--('Resultater 2024'!$B$3:$B$75=B318),('Resultater 2024'!$E$3:$E$75))</f>
        <v>0</v>
      </c>
      <c r="F318" s="21" cm="1">
        <f t="array" ref="F318">SUMPRODUCT(--('Pr 2023'!$B$5:$B$659=B318),('Pr 2023'!$F$5:$F$659))+SUMPRODUCT(--('Resultater 2024'!$B$3:$B$75=B318),('Resultater 2024'!$F$3:$F$75))</f>
        <v>0</v>
      </c>
      <c r="G318" s="21" cm="1">
        <f t="array" ref="G318">SUMPRODUCT(--('Pr 2023'!$B$5:$B$659=B318),('Pr 2023'!$G$5:$G$659))+SUMPRODUCT(--('Resultater 2024'!$B$3:$B$75=B318),('Resultater 2024'!$G$3:$G$75))</f>
        <v>0</v>
      </c>
    </row>
    <row r="319" spans="1:7" x14ac:dyDescent="0.3">
      <c r="A319" s="22">
        <f t="shared" si="4"/>
        <v>298</v>
      </c>
      <c r="B319" s="10" t="s">
        <v>382</v>
      </c>
      <c r="C319" s="11" t="s">
        <v>343</v>
      </c>
      <c r="D319" s="23" cm="1">
        <f t="array" ref="D319">SUMPRODUCT(--('Pr 2023'!$B$5:$B$659=B319),('Pr 2023'!$D$5:$D$659))+SUMPRODUCT(--('Resultater 2024'!$B$3:$B$75=B319),('Resultater 2024'!$D$3:$D$75))</f>
        <v>5</v>
      </c>
      <c r="E319" s="21" cm="1">
        <f t="array" ref="E319">SUMPRODUCT(--('Pr 2023'!$B$5:$B$659=B319),('Pr 2023'!$E$5:$E$659))+SUMPRODUCT(--('Resultater 2024'!$B$3:$B$75=B319),('Resultater 2024'!$E$3:$E$75))</f>
        <v>0</v>
      </c>
      <c r="F319" s="21" cm="1">
        <f t="array" ref="F319">SUMPRODUCT(--('Pr 2023'!$B$5:$B$659=B319),('Pr 2023'!$F$5:$F$659))+SUMPRODUCT(--('Resultater 2024'!$B$3:$B$75=B319),('Resultater 2024'!$F$3:$F$75))</f>
        <v>0</v>
      </c>
      <c r="G319" s="21" cm="1">
        <f t="array" ref="G319">SUMPRODUCT(--('Pr 2023'!$B$5:$B$659=B319),('Pr 2023'!$G$5:$G$659))+SUMPRODUCT(--('Resultater 2024'!$B$3:$B$75=B319),('Resultater 2024'!$G$3:$G$75))</f>
        <v>0</v>
      </c>
    </row>
    <row r="320" spans="1:7" x14ac:dyDescent="0.3">
      <c r="A320" s="22">
        <f t="shared" si="4"/>
        <v>298</v>
      </c>
      <c r="B320" s="10" t="s">
        <v>676</v>
      </c>
      <c r="C320" s="10" t="s">
        <v>188</v>
      </c>
      <c r="D320" s="23" cm="1">
        <f t="array" ref="D320">SUMPRODUCT(--('Pr 2023'!$B$5:$B$659=B320),('Pr 2023'!$D$5:$D$659))+SUMPRODUCT(--('Resultater 2024'!$B$3:$B$75=B320),('Resultater 2024'!$D$3:$D$75))</f>
        <v>5</v>
      </c>
      <c r="E320" s="21" cm="1">
        <f t="array" ref="E320">SUMPRODUCT(--('Pr 2023'!$B$5:$B$659=B320),('Pr 2023'!$E$5:$E$659))+SUMPRODUCT(--('Resultater 2024'!$B$3:$B$75=B320),('Resultater 2024'!$E$3:$E$75))</f>
        <v>0</v>
      </c>
      <c r="F320" s="21" cm="1">
        <f t="array" ref="F320">SUMPRODUCT(--('Pr 2023'!$B$5:$B$659=B320),('Pr 2023'!$F$5:$F$659))+SUMPRODUCT(--('Resultater 2024'!$B$3:$B$75=B320),('Resultater 2024'!$F$3:$F$75))</f>
        <v>0</v>
      </c>
      <c r="G320" s="21" cm="1">
        <f t="array" ref="G320">SUMPRODUCT(--('Pr 2023'!$B$5:$B$659=B320),('Pr 2023'!$G$5:$G$659))+SUMPRODUCT(--('Resultater 2024'!$B$3:$B$75=B320),('Resultater 2024'!$G$3:$G$75))</f>
        <v>0</v>
      </c>
    </row>
    <row r="321" spans="1:7" x14ac:dyDescent="0.3">
      <c r="A321" s="22">
        <f t="shared" si="4"/>
        <v>317</v>
      </c>
      <c r="B321" s="9" t="s">
        <v>446</v>
      </c>
      <c r="C321" s="9" t="s">
        <v>36</v>
      </c>
      <c r="D321" s="23" cm="1">
        <f t="array" ref="D321">SUMPRODUCT(--('Pr 2023'!$B$5:$B$659=B321),('Pr 2023'!$D$5:$D$659))+SUMPRODUCT(--('Resultater 2024'!$B$3:$B$75=B321),('Resultater 2024'!$D$3:$D$75))</f>
        <v>4</v>
      </c>
      <c r="E321" s="21" cm="1">
        <f t="array" ref="E321">SUMPRODUCT(--('Pr 2023'!$B$5:$B$659=B321),('Pr 2023'!$E$5:$E$659))+SUMPRODUCT(--('Resultater 2024'!$B$3:$B$75=B321),('Resultater 2024'!$E$3:$E$75))</f>
        <v>0</v>
      </c>
      <c r="F321" s="21" cm="1">
        <f t="array" ref="F321">SUMPRODUCT(--('Pr 2023'!$B$5:$B$659=B321),('Pr 2023'!$F$5:$F$659))+SUMPRODUCT(--('Resultater 2024'!$B$3:$B$75=B321),('Resultater 2024'!$F$3:$F$75))</f>
        <v>0</v>
      </c>
      <c r="G321" s="21" cm="1">
        <f t="array" ref="G321">SUMPRODUCT(--('Pr 2023'!$B$5:$B$659=B321),('Pr 2023'!$G$5:$G$659))+SUMPRODUCT(--('Resultater 2024'!$B$3:$B$75=B321),('Resultater 2024'!$G$3:$G$75))</f>
        <v>0</v>
      </c>
    </row>
    <row r="322" spans="1:7" x14ac:dyDescent="0.3">
      <c r="A322" s="22">
        <f t="shared" si="4"/>
        <v>317</v>
      </c>
      <c r="B322" s="9" t="s">
        <v>511</v>
      </c>
      <c r="C322" s="9" t="s">
        <v>273</v>
      </c>
      <c r="D322" s="23" cm="1">
        <f t="array" ref="D322">SUMPRODUCT(--('Pr 2023'!$B$5:$B$659=B322),('Pr 2023'!$D$5:$D$659))+SUMPRODUCT(--('Resultater 2024'!$B$3:$B$75=B322),('Resultater 2024'!$D$3:$D$75))</f>
        <v>4</v>
      </c>
      <c r="E322" s="21" cm="1">
        <f t="array" ref="E322">SUMPRODUCT(--('Pr 2023'!$B$5:$B$659=B322),('Pr 2023'!$E$5:$E$659))+SUMPRODUCT(--('Resultater 2024'!$B$3:$B$75=B322),('Resultater 2024'!$E$3:$E$75))</f>
        <v>0</v>
      </c>
      <c r="F322" s="21" cm="1">
        <f t="array" ref="F322">SUMPRODUCT(--('Pr 2023'!$B$5:$B$659=B322),('Pr 2023'!$F$5:$F$659))+SUMPRODUCT(--('Resultater 2024'!$B$3:$B$75=B322),('Resultater 2024'!$F$3:$F$75))</f>
        <v>0</v>
      </c>
      <c r="G322" s="21" cm="1">
        <f t="array" ref="G322">SUMPRODUCT(--('Pr 2023'!$B$5:$B$659=B322),('Pr 2023'!$G$5:$G$659))+SUMPRODUCT(--('Resultater 2024'!$B$3:$B$75=B322),('Resultater 2024'!$G$3:$G$75))</f>
        <v>0</v>
      </c>
    </row>
    <row r="323" spans="1:7" x14ac:dyDescent="0.3">
      <c r="A323" s="22">
        <f t="shared" si="4"/>
        <v>317</v>
      </c>
      <c r="B323" s="9" t="s">
        <v>514</v>
      </c>
      <c r="C323" s="9" t="s">
        <v>515</v>
      </c>
      <c r="D323" s="23" cm="1">
        <f t="array" ref="D323">SUMPRODUCT(--('Pr 2023'!$B$5:$B$659=B323),('Pr 2023'!$D$5:$D$659))+SUMPRODUCT(--('Resultater 2024'!$B$3:$B$75=B323),('Resultater 2024'!$D$3:$D$75))</f>
        <v>4</v>
      </c>
      <c r="E323" s="21" cm="1">
        <f t="array" ref="E323">SUMPRODUCT(--('Pr 2023'!$B$5:$B$659=B323),('Pr 2023'!$E$5:$E$659))+SUMPRODUCT(--('Resultater 2024'!$B$3:$B$75=B323),('Resultater 2024'!$E$3:$E$75))</f>
        <v>0</v>
      </c>
      <c r="F323" s="21" cm="1">
        <f t="array" ref="F323">SUMPRODUCT(--('Pr 2023'!$B$5:$B$659=B323),('Pr 2023'!$F$5:$F$659))+SUMPRODUCT(--('Resultater 2024'!$B$3:$B$75=B323),('Resultater 2024'!$F$3:$F$75))</f>
        <v>0</v>
      </c>
      <c r="G323" s="21" cm="1">
        <f t="array" ref="G323">SUMPRODUCT(--('Pr 2023'!$B$5:$B$659=B323),('Pr 2023'!$G$5:$G$659))+SUMPRODUCT(--('Resultater 2024'!$B$3:$B$75=B323),('Resultater 2024'!$G$3:$G$75))</f>
        <v>0</v>
      </c>
    </row>
    <row r="324" spans="1:7" x14ac:dyDescent="0.3">
      <c r="A324" s="22">
        <f t="shared" si="4"/>
        <v>317</v>
      </c>
      <c r="B324" s="9" t="s">
        <v>233</v>
      </c>
      <c r="C324" s="9" t="s">
        <v>31</v>
      </c>
      <c r="D324" s="23" cm="1">
        <f t="array" ref="D324">SUMPRODUCT(--('Pr 2023'!$B$5:$B$659=B324),('Pr 2023'!$D$5:$D$659))+SUMPRODUCT(--('Resultater 2024'!$B$3:$B$75=B324),('Resultater 2024'!$D$3:$D$75))</f>
        <v>4</v>
      </c>
      <c r="E324" s="21" cm="1">
        <f t="array" ref="E324">SUMPRODUCT(--('Pr 2023'!$B$5:$B$659=B324),('Pr 2023'!$E$5:$E$659))+SUMPRODUCT(--('Resultater 2024'!$B$3:$B$75=B324),('Resultater 2024'!$E$3:$E$75))</f>
        <v>0</v>
      </c>
      <c r="F324" s="21" cm="1">
        <f t="array" ref="F324">SUMPRODUCT(--('Pr 2023'!$B$5:$B$659=B324),('Pr 2023'!$F$5:$F$659))+SUMPRODUCT(--('Resultater 2024'!$B$3:$B$75=B324),('Resultater 2024'!$F$3:$F$75))</f>
        <v>0</v>
      </c>
      <c r="G324" s="21" cm="1">
        <f t="array" ref="G324">SUMPRODUCT(--('Pr 2023'!$B$5:$B$659=B324),('Pr 2023'!$G$5:$G$659))+SUMPRODUCT(--('Resultater 2024'!$B$3:$B$75=B324),('Resultater 2024'!$G$3:$G$75))</f>
        <v>0</v>
      </c>
    </row>
    <row r="325" spans="1:7" x14ac:dyDescent="0.3">
      <c r="A325" s="22">
        <f t="shared" si="4"/>
        <v>317</v>
      </c>
      <c r="B325" s="10" t="s">
        <v>452</v>
      </c>
      <c r="C325" s="10" t="s">
        <v>375</v>
      </c>
      <c r="D325" s="23" cm="1">
        <f t="array" ref="D325">SUMPRODUCT(--('Pr 2023'!$B$5:$B$659=B325),('Pr 2023'!$D$5:$D$659))+SUMPRODUCT(--('Resultater 2024'!$B$3:$B$75=B325),('Resultater 2024'!$D$3:$D$75))</f>
        <v>4</v>
      </c>
      <c r="E325" s="21" cm="1">
        <f t="array" ref="E325">SUMPRODUCT(--('Pr 2023'!$B$5:$B$659=B325),('Pr 2023'!$E$5:$E$659))+SUMPRODUCT(--('Resultater 2024'!$B$3:$B$75=B325),('Resultater 2024'!$E$3:$E$75))</f>
        <v>0</v>
      </c>
      <c r="F325" s="21" cm="1">
        <f t="array" ref="F325">SUMPRODUCT(--('Pr 2023'!$B$5:$B$659=B325),('Pr 2023'!$F$5:$F$659))+SUMPRODUCT(--('Resultater 2024'!$B$3:$B$75=B325),('Resultater 2024'!$F$3:$F$75))</f>
        <v>0</v>
      </c>
      <c r="G325" s="21" cm="1">
        <f t="array" ref="G325">SUMPRODUCT(--('Pr 2023'!$B$5:$B$659=B325),('Pr 2023'!$G$5:$G$659))+SUMPRODUCT(--('Resultater 2024'!$B$3:$B$75=B325),('Resultater 2024'!$G$3:$G$75))</f>
        <v>0</v>
      </c>
    </row>
    <row r="326" spans="1:7" x14ac:dyDescent="0.3">
      <c r="A326" s="22">
        <f t="shared" ref="A326:A389" si="5">_xlfn.RANK.EQ(D326,$D$5:$D$440,0)</f>
        <v>317</v>
      </c>
      <c r="B326" s="9" t="s">
        <v>246</v>
      </c>
      <c r="C326" s="9" t="s">
        <v>247</v>
      </c>
      <c r="D326" s="23" cm="1">
        <f t="array" ref="D326">SUMPRODUCT(--('Pr 2023'!$B$5:$B$659=B326),('Pr 2023'!$D$5:$D$659))+SUMPRODUCT(--('Resultater 2024'!$B$3:$B$75=B326),('Resultater 2024'!$D$3:$D$75))</f>
        <v>4</v>
      </c>
      <c r="E326" s="21" cm="1">
        <f t="array" ref="E326">SUMPRODUCT(--('Pr 2023'!$B$5:$B$659=B326),('Pr 2023'!$E$5:$E$659))+SUMPRODUCT(--('Resultater 2024'!$B$3:$B$75=B326),('Resultater 2024'!$E$3:$E$75))</f>
        <v>0</v>
      </c>
      <c r="F326" s="21" cm="1">
        <f t="array" ref="F326">SUMPRODUCT(--('Pr 2023'!$B$5:$B$659=B326),('Pr 2023'!$F$5:$F$659))+SUMPRODUCT(--('Resultater 2024'!$B$3:$B$75=B326),('Resultater 2024'!$F$3:$F$75))</f>
        <v>0</v>
      </c>
      <c r="G326" s="21" cm="1">
        <f t="array" ref="G326">SUMPRODUCT(--('Pr 2023'!$B$5:$B$659=B326),('Pr 2023'!$G$5:$G$659))+SUMPRODUCT(--('Resultater 2024'!$B$3:$B$75=B326),('Resultater 2024'!$G$3:$G$75))</f>
        <v>0</v>
      </c>
    </row>
    <row r="327" spans="1:7" x14ac:dyDescent="0.3">
      <c r="A327" s="22">
        <f t="shared" si="5"/>
        <v>317</v>
      </c>
      <c r="B327" s="10" t="s">
        <v>521</v>
      </c>
      <c r="C327" s="10" t="s">
        <v>29</v>
      </c>
      <c r="D327" s="23" cm="1">
        <f t="array" ref="D327">SUMPRODUCT(--('Pr 2023'!$B$5:$B$659=B327),('Pr 2023'!$D$5:$D$659))+SUMPRODUCT(--('Resultater 2024'!$B$3:$B$75=B327),('Resultater 2024'!$D$3:$D$75))</f>
        <v>4</v>
      </c>
      <c r="E327" s="21" cm="1">
        <f t="array" ref="E327">SUMPRODUCT(--('Pr 2023'!$B$5:$B$659=B327),('Pr 2023'!$E$5:$E$659))+SUMPRODUCT(--('Resultater 2024'!$B$3:$B$75=B327),('Resultater 2024'!$E$3:$E$75))</f>
        <v>0</v>
      </c>
      <c r="F327" s="21" cm="1">
        <f t="array" ref="F327">SUMPRODUCT(--('Pr 2023'!$B$5:$B$659=B327),('Pr 2023'!$F$5:$F$659))+SUMPRODUCT(--('Resultater 2024'!$B$3:$B$75=B327),('Resultater 2024'!$F$3:$F$75))</f>
        <v>0</v>
      </c>
      <c r="G327" s="21" cm="1">
        <f t="array" ref="G327">SUMPRODUCT(--('Pr 2023'!$B$5:$B$659=B327),('Pr 2023'!$G$5:$G$659))+SUMPRODUCT(--('Resultater 2024'!$B$3:$B$75=B327),('Resultater 2024'!$G$3:$G$75))</f>
        <v>0</v>
      </c>
    </row>
    <row r="328" spans="1:7" x14ac:dyDescent="0.3">
      <c r="A328" s="22">
        <f t="shared" si="5"/>
        <v>317</v>
      </c>
      <c r="B328" s="9" t="s">
        <v>372</v>
      </c>
      <c r="C328" s="9" t="s">
        <v>373</v>
      </c>
      <c r="D328" s="23" cm="1">
        <f t="array" ref="D328">SUMPRODUCT(--('Pr 2023'!$B$5:$B$659=B328),('Pr 2023'!$D$5:$D$659))+SUMPRODUCT(--('Resultater 2024'!$B$3:$B$75=B328),('Resultater 2024'!$D$3:$D$75))</f>
        <v>4</v>
      </c>
      <c r="E328" s="21" cm="1">
        <f t="array" ref="E328">SUMPRODUCT(--('Pr 2023'!$B$5:$B$659=B328),('Pr 2023'!$E$5:$E$659))+SUMPRODUCT(--('Resultater 2024'!$B$3:$B$75=B328),('Resultater 2024'!$E$3:$E$75))</f>
        <v>0</v>
      </c>
      <c r="F328" s="21" cm="1">
        <f t="array" ref="F328">SUMPRODUCT(--('Pr 2023'!$B$5:$B$659=B328),('Pr 2023'!$F$5:$F$659))+SUMPRODUCT(--('Resultater 2024'!$B$3:$B$75=B328),('Resultater 2024'!$F$3:$F$75))</f>
        <v>0</v>
      </c>
      <c r="G328" s="21" cm="1">
        <f t="array" ref="G328">SUMPRODUCT(--('Pr 2023'!$B$5:$B$659=B328),('Pr 2023'!$G$5:$G$659))+SUMPRODUCT(--('Resultater 2024'!$B$3:$B$75=B328),('Resultater 2024'!$G$3:$G$75))</f>
        <v>0</v>
      </c>
    </row>
    <row r="329" spans="1:7" x14ac:dyDescent="0.3">
      <c r="A329" s="22">
        <f t="shared" si="5"/>
        <v>317</v>
      </c>
      <c r="B329" s="10" t="s">
        <v>254</v>
      </c>
      <c r="C329" s="10" t="s">
        <v>255</v>
      </c>
      <c r="D329" s="23" cm="1">
        <f t="array" ref="D329">SUMPRODUCT(--('Pr 2023'!$B$5:$B$659=B329),('Pr 2023'!$D$5:$D$659))+SUMPRODUCT(--('Resultater 2024'!$B$3:$B$75=B329),('Resultater 2024'!$D$3:$D$75))</f>
        <v>4</v>
      </c>
      <c r="E329" s="21" cm="1">
        <f t="array" ref="E329">SUMPRODUCT(--('Pr 2023'!$B$5:$B$659=B329),('Pr 2023'!$E$5:$E$659))+SUMPRODUCT(--('Resultater 2024'!$B$3:$B$75=B329),('Resultater 2024'!$E$3:$E$75))</f>
        <v>0</v>
      </c>
      <c r="F329" s="21" cm="1">
        <f t="array" ref="F329">SUMPRODUCT(--('Pr 2023'!$B$5:$B$659=B329),('Pr 2023'!$F$5:$F$659))+SUMPRODUCT(--('Resultater 2024'!$B$3:$B$75=B329),('Resultater 2024'!$F$3:$F$75))</f>
        <v>0</v>
      </c>
      <c r="G329" s="21" cm="1">
        <f t="array" ref="G329">SUMPRODUCT(--('Pr 2023'!$B$5:$B$659=B329),('Pr 2023'!$G$5:$G$659))+SUMPRODUCT(--('Resultater 2024'!$B$3:$B$75=B329),('Resultater 2024'!$G$3:$G$75))</f>
        <v>0</v>
      </c>
    </row>
    <row r="330" spans="1:7" x14ac:dyDescent="0.3">
      <c r="A330" s="22">
        <f t="shared" si="5"/>
        <v>317</v>
      </c>
      <c r="B330" s="9" t="s">
        <v>512</v>
      </c>
      <c r="C330" s="9" t="s">
        <v>513</v>
      </c>
      <c r="D330" s="23" cm="1">
        <f t="array" ref="D330">SUMPRODUCT(--('Pr 2023'!$B$5:$B$659=B330),('Pr 2023'!$D$5:$D$659))+SUMPRODUCT(--('Resultater 2024'!$B$3:$B$75=B330),('Resultater 2024'!$D$3:$D$75))</f>
        <v>4</v>
      </c>
      <c r="E330" s="21" cm="1">
        <f t="array" ref="E330">SUMPRODUCT(--('Pr 2023'!$B$5:$B$659=B330),('Pr 2023'!$E$5:$E$659))+SUMPRODUCT(--('Resultater 2024'!$B$3:$B$75=B330),('Resultater 2024'!$E$3:$E$75))</f>
        <v>0</v>
      </c>
      <c r="F330" s="21" cm="1">
        <f t="array" ref="F330">SUMPRODUCT(--('Pr 2023'!$B$5:$B$659=B330),('Pr 2023'!$F$5:$F$659))+SUMPRODUCT(--('Resultater 2024'!$B$3:$B$75=B330),('Resultater 2024'!$F$3:$F$75))</f>
        <v>0</v>
      </c>
      <c r="G330" s="21" cm="1">
        <f t="array" ref="G330">SUMPRODUCT(--('Pr 2023'!$B$5:$B$659=B330),('Pr 2023'!$G$5:$G$659))+SUMPRODUCT(--('Resultater 2024'!$B$3:$B$75=B330),('Resultater 2024'!$G$3:$G$75))</f>
        <v>0</v>
      </c>
    </row>
    <row r="331" spans="1:7" x14ac:dyDescent="0.3">
      <c r="A331" s="22">
        <f t="shared" si="5"/>
        <v>317</v>
      </c>
      <c r="B331" s="10" t="s">
        <v>517</v>
      </c>
      <c r="C331" s="10" t="s">
        <v>15</v>
      </c>
      <c r="D331" s="23" cm="1">
        <f t="array" ref="D331">SUMPRODUCT(--('Pr 2023'!$B$5:$B$659=B331),('Pr 2023'!$D$5:$D$659))+SUMPRODUCT(--('Resultater 2024'!$B$3:$B$75=B331),('Resultater 2024'!$D$3:$D$75))</f>
        <v>4</v>
      </c>
      <c r="E331" s="21" cm="1">
        <f t="array" ref="E331">SUMPRODUCT(--('Pr 2023'!$B$5:$B$659=B331),('Pr 2023'!$E$5:$E$659))+SUMPRODUCT(--('Resultater 2024'!$B$3:$B$75=B331),('Resultater 2024'!$E$3:$E$75))</f>
        <v>0</v>
      </c>
      <c r="F331" s="21" cm="1">
        <f t="array" ref="F331">SUMPRODUCT(--('Pr 2023'!$B$5:$B$659=B331),('Pr 2023'!$F$5:$F$659))+SUMPRODUCT(--('Resultater 2024'!$B$3:$B$75=B331),('Resultater 2024'!$F$3:$F$75))</f>
        <v>0</v>
      </c>
      <c r="G331" s="21" cm="1">
        <f t="array" ref="G331">SUMPRODUCT(--('Pr 2023'!$B$5:$B$659=B331),('Pr 2023'!$G$5:$G$659))+SUMPRODUCT(--('Resultater 2024'!$B$3:$B$75=B331),('Resultater 2024'!$G$3:$G$75))</f>
        <v>0</v>
      </c>
    </row>
    <row r="332" spans="1:7" x14ac:dyDescent="0.3">
      <c r="A332" s="22">
        <f t="shared" si="5"/>
        <v>317</v>
      </c>
      <c r="B332" s="9" t="s">
        <v>450</v>
      </c>
      <c r="C332" s="9" t="s">
        <v>398</v>
      </c>
      <c r="D332" s="23" cm="1">
        <f t="array" ref="D332">SUMPRODUCT(--('Pr 2023'!$B$5:$B$659=B332),('Pr 2023'!$D$5:$D$659))+SUMPRODUCT(--('Resultater 2024'!$B$3:$B$75=B332),('Resultater 2024'!$D$3:$D$75))</f>
        <v>4</v>
      </c>
      <c r="E332" s="21" cm="1">
        <f t="array" ref="E332">SUMPRODUCT(--('Pr 2023'!$B$5:$B$659=B332),('Pr 2023'!$E$5:$E$659))+SUMPRODUCT(--('Resultater 2024'!$B$3:$B$75=B332),('Resultater 2024'!$E$3:$E$75))</f>
        <v>0</v>
      </c>
      <c r="F332" s="21" cm="1">
        <f t="array" ref="F332">SUMPRODUCT(--('Pr 2023'!$B$5:$B$659=B332),('Pr 2023'!$F$5:$F$659))+SUMPRODUCT(--('Resultater 2024'!$B$3:$B$75=B332),('Resultater 2024'!$F$3:$F$75))</f>
        <v>0</v>
      </c>
      <c r="G332" s="21" cm="1">
        <f t="array" ref="G332">SUMPRODUCT(--('Pr 2023'!$B$5:$B$659=B332),('Pr 2023'!$G$5:$G$659))+SUMPRODUCT(--('Resultater 2024'!$B$3:$B$75=B332),('Resultater 2024'!$G$3:$G$75))</f>
        <v>0</v>
      </c>
    </row>
    <row r="333" spans="1:7" x14ac:dyDescent="0.3">
      <c r="A333" s="22">
        <f t="shared" si="5"/>
        <v>317</v>
      </c>
      <c r="B333" s="9" t="s">
        <v>250</v>
      </c>
      <c r="C333" s="9" t="s">
        <v>251</v>
      </c>
      <c r="D333" s="23" cm="1">
        <f t="array" ref="D333">SUMPRODUCT(--('Pr 2023'!$B$5:$B$659=B333),('Pr 2023'!$D$5:$D$659))+SUMPRODUCT(--('Resultater 2024'!$B$3:$B$75=B333),('Resultater 2024'!$D$3:$D$75))</f>
        <v>4</v>
      </c>
      <c r="E333" s="21" cm="1">
        <f t="array" ref="E333">SUMPRODUCT(--('Pr 2023'!$B$5:$B$659=B333),('Pr 2023'!$E$5:$E$659))+SUMPRODUCT(--('Resultater 2024'!$B$3:$B$75=B333),('Resultater 2024'!$E$3:$E$75))</f>
        <v>0</v>
      </c>
      <c r="F333" s="21" cm="1">
        <f t="array" ref="F333">SUMPRODUCT(--('Pr 2023'!$B$5:$B$659=B333),('Pr 2023'!$F$5:$F$659))+SUMPRODUCT(--('Resultater 2024'!$B$3:$B$75=B333),('Resultater 2024'!$F$3:$F$75))</f>
        <v>0</v>
      </c>
      <c r="G333" s="21" cm="1">
        <f t="array" ref="G333">SUMPRODUCT(--('Pr 2023'!$B$5:$B$659=B333),('Pr 2023'!$G$5:$G$659))+SUMPRODUCT(--('Resultater 2024'!$B$3:$B$75=B333),('Resultater 2024'!$G$3:$G$75))</f>
        <v>0</v>
      </c>
    </row>
    <row r="334" spans="1:7" x14ac:dyDescent="0.3">
      <c r="A334" s="22">
        <f t="shared" si="5"/>
        <v>317</v>
      </c>
      <c r="B334" s="9" t="s">
        <v>237</v>
      </c>
      <c r="C334" s="9" t="s">
        <v>238</v>
      </c>
      <c r="D334" s="23" cm="1">
        <f t="array" ref="D334">SUMPRODUCT(--('Pr 2023'!$B$5:$B$659=B334),('Pr 2023'!$D$5:$D$659))+SUMPRODUCT(--('Resultater 2024'!$B$3:$B$75=B334),('Resultater 2024'!$D$3:$D$75))</f>
        <v>4</v>
      </c>
      <c r="E334" s="21" cm="1">
        <f t="array" ref="E334">SUMPRODUCT(--('Pr 2023'!$B$5:$B$659=B334),('Pr 2023'!$E$5:$E$659))+SUMPRODUCT(--('Resultater 2024'!$B$3:$B$75=B334),('Resultater 2024'!$E$3:$E$75))</f>
        <v>0</v>
      </c>
      <c r="F334" s="21" cm="1">
        <f t="array" ref="F334">SUMPRODUCT(--('Pr 2023'!$B$5:$B$659=B334),('Pr 2023'!$F$5:$F$659))+SUMPRODUCT(--('Resultater 2024'!$B$3:$B$75=B334),('Resultater 2024'!$F$3:$F$75))</f>
        <v>0</v>
      </c>
      <c r="G334" s="21" cm="1">
        <f t="array" ref="G334">SUMPRODUCT(--('Pr 2023'!$B$5:$B$659=B334),('Pr 2023'!$G$5:$G$659))+SUMPRODUCT(--('Resultater 2024'!$B$3:$B$75=B334),('Resultater 2024'!$G$3:$G$75))</f>
        <v>0</v>
      </c>
    </row>
    <row r="335" spans="1:7" x14ac:dyDescent="0.3">
      <c r="A335" s="22">
        <f t="shared" si="5"/>
        <v>317</v>
      </c>
      <c r="B335" s="9" t="s">
        <v>448</v>
      </c>
      <c r="C335" s="9" t="s">
        <v>449</v>
      </c>
      <c r="D335" s="23" cm="1">
        <f t="array" ref="D335">SUMPRODUCT(--('Pr 2023'!$B$5:$B$659=B335),('Pr 2023'!$D$5:$D$659))+SUMPRODUCT(--('Resultater 2024'!$B$3:$B$75=B335),('Resultater 2024'!$D$3:$D$75))</f>
        <v>4</v>
      </c>
      <c r="E335" s="21" cm="1">
        <f t="array" ref="E335">SUMPRODUCT(--('Pr 2023'!$B$5:$B$659=B335),('Pr 2023'!$E$5:$E$659))+SUMPRODUCT(--('Resultater 2024'!$B$3:$B$75=B335),('Resultater 2024'!$E$3:$E$75))</f>
        <v>0</v>
      </c>
      <c r="F335" s="21" cm="1">
        <f t="array" ref="F335">SUMPRODUCT(--('Pr 2023'!$B$5:$B$659=B335),('Pr 2023'!$F$5:$F$659))+SUMPRODUCT(--('Resultater 2024'!$B$3:$B$75=B335),('Resultater 2024'!$F$3:$F$75))</f>
        <v>0</v>
      </c>
      <c r="G335" s="21" cm="1">
        <f t="array" ref="G335">SUMPRODUCT(--('Pr 2023'!$B$5:$B$659=B335),('Pr 2023'!$G$5:$G$659))+SUMPRODUCT(--('Resultater 2024'!$B$3:$B$75=B335),('Resultater 2024'!$G$3:$G$75))</f>
        <v>0</v>
      </c>
    </row>
    <row r="336" spans="1:7" x14ac:dyDescent="0.3">
      <c r="A336" s="22">
        <f t="shared" si="5"/>
        <v>317</v>
      </c>
      <c r="B336" s="9" t="s">
        <v>244</v>
      </c>
      <c r="C336" s="9" t="s">
        <v>245</v>
      </c>
      <c r="D336" s="23" cm="1">
        <f t="array" ref="D336">SUMPRODUCT(--('Pr 2023'!$B$5:$B$659=B336),('Pr 2023'!$D$5:$D$659))+SUMPRODUCT(--('Resultater 2024'!$B$3:$B$75=B336),('Resultater 2024'!$D$3:$D$75))</f>
        <v>4</v>
      </c>
      <c r="E336" s="21" cm="1">
        <f t="array" ref="E336">SUMPRODUCT(--('Pr 2023'!$B$5:$B$659=B336),('Pr 2023'!$E$5:$E$659))+SUMPRODUCT(--('Resultater 2024'!$B$3:$B$75=B336),('Resultater 2024'!$E$3:$E$75))</f>
        <v>0</v>
      </c>
      <c r="F336" s="21" cm="1">
        <f t="array" ref="F336">SUMPRODUCT(--('Pr 2023'!$B$5:$B$659=B336),('Pr 2023'!$F$5:$F$659))+SUMPRODUCT(--('Resultater 2024'!$B$3:$B$75=B336),('Resultater 2024'!$F$3:$F$75))</f>
        <v>0</v>
      </c>
      <c r="G336" s="21" cm="1">
        <f t="array" ref="G336">SUMPRODUCT(--('Pr 2023'!$B$5:$B$659=B336),('Pr 2023'!$G$5:$G$659))+SUMPRODUCT(--('Resultater 2024'!$B$3:$B$75=B336),('Resultater 2024'!$G$3:$G$75))</f>
        <v>0</v>
      </c>
    </row>
    <row r="337" spans="1:7" x14ac:dyDescent="0.3">
      <c r="A337" s="22">
        <f t="shared" si="5"/>
        <v>317</v>
      </c>
      <c r="B337" s="9" t="s">
        <v>248</v>
      </c>
      <c r="C337" s="9" t="s">
        <v>249</v>
      </c>
      <c r="D337" s="23" cm="1">
        <f t="array" ref="D337">SUMPRODUCT(--('Pr 2023'!$B$5:$B$659=B337),('Pr 2023'!$D$5:$D$659))+SUMPRODUCT(--('Resultater 2024'!$B$3:$B$75=B337),('Resultater 2024'!$D$3:$D$75))</f>
        <v>4</v>
      </c>
      <c r="E337" s="21" cm="1">
        <f t="array" ref="E337">SUMPRODUCT(--('Pr 2023'!$B$5:$B$659=B337),('Pr 2023'!$E$5:$E$659))+SUMPRODUCT(--('Resultater 2024'!$B$3:$B$75=B337),('Resultater 2024'!$E$3:$E$75))</f>
        <v>0</v>
      </c>
      <c r="F337" s="21" cm="1">
        <f t="array" ref="F337">SUMPRODUCT(--('Pr 2023'!$B$5:$B$659=B337),('Pr 2023'!$F$5:$F$659))+SUMPRODUCT(--('Resultater 2024'!$B$3:$B$75=B337),('Resultater 2024'!$F$3:$F$75))</f>
        <v>0</v>
      </c>
      <c r="G337" s="21" cm="1">
        <f t="array" ref="G337">SUMPRODUCT(--('Pr 2023'!$B$5:$B$659=B337),('Pr 2023'!$G$5:$G$659))+SUMPRODUCT(--('Resultater 2024'!$B$3:$B$75=B337),('Resultater 2024'!$G$3:$G$75))</f>
        <v>0</v>
      </c>
    </row>
    <row r="338" spans="1:7" x14ac:dyDescent="0.3">
      <c r="A338" s="22">
        <f t="shared" si="5"/>
        <v>317</v>
      </c>
      <c r="B338" s="10" t="s">
        <v>532</v>
      </c>
      <c r="C338" s="11" t="s">
        <v>188</v>
      </c>
      <c r="D338" s="23" cm="1">
        <f t="array" ref="D338">SUMPRODUCT(--('Pr 2023'!$B$5:$B$659=B338),('Pr 2023'!$D$5:$D$659))+SUMPRODUCT(--('Resultater 2024'!$B$3:$B$75=B338),('Resultater 2024'!$D$3:$D$75))</f>
        <v>4</v>
      </c>
      <c r="E338" s="21" cm="1">
        <f t="array" ref="E338">SUMPRODUCT(--('Pr 2023'!$B$5:$B$659=B338),('Pr 2023'!$E$5:$E$659))+SUMPRODUCT(--('Resultater 2024'!$B$3:$B$75=B338),('Resultater 2024'!$E$3:$E$75))</f>
        <v>0</v>
      </c>
      <c r="F338" s="21" cm="1">
        <f t="array" ref="F338">SUMPRODUCT(--('Pr 2023'!$B$5:$B$659=B338),('Pr 2023'!$F$5:$F$659))+SUMPRODUCT(--('Resultater 2024'!$B$3:$B$75=B338),('Resultater 2024'!$F$3:$F$75))</f>
        <v>0</v>
      </c>
      <c r="G338" s="21" cm="1">
        <f t="array" ref="G338">SUMPRODUCT(--('Pr 2023'!$B$5:$B$659=B338),('Pr 2023'!$G$5:$G$659))+SUMPRODUCT(--('Resultater 2024'!$B$3:$B$75=B338),('Resultater 2024'!$G$3:$G$75))</f>
        <v>0</v>
      </c>
    </row>
    <row r="339" spans="1:7" x14ac:dyDescent="0.3">
      <c r="A339" s="22">
        <f t="shared" si="5"/>
        <v>317</v>
      </c>
      <c r="B339" s="9" t="s">
        <v>371</v>
      </c>
      <c r="C339" s="9" t="s">
        <v>7</v>
      </c>
      <c r="D339" s="23" cm="1">
        <f t="array" ref="D339">SUMPRODUCT(--('Pr 2023'!$B$5:$B$659=B339),('Pr 2023'!$D$5:$D$659))+SUMPRODUCT(--('Resultater 2024'!$B$3:$B$75=B339),('Resultater 2024'!$D$3:$D$75))</f>
        <v>4</v>
      </c>
      <c r="E339" s="21" cm="1">
        <f t="array" ref="E339">SUMPRODUCT(--('Pr 2023'!$B$5:$B$659=B339),('Pr 2023'!$E$5:$E$659))+SUMPRODUCT(--('Resultater 2024'!$B$3:$B$75=B339),('Resultater 2024'!$E$3:$E$75))</f>
        <v>0</v>
      </c>
      <c r="F339" s="21" cm="1">
        <f t="array" ref="F339">SUMPRODUCT(--('Pr 2023'!$B$5:$B$659=B339),('Pr 2023'!$F$5:$F$659))+SUMPRODUCT(--('Resultater 2024'!$B$3:$B$75=B339),('Resultater 2024'!$F$3:$F$75))</f>
        <v>0</v>
      </c>
      <c r="G339" s="21" cm="1">
        <f t="array" ref="G339">SUMPRODUCT(--('Pr 2023'!$B$5:$B$659=B339),('Pr 2023'!$G$5:$G$659))+SUMPRODUCT(--('Resultater 2024'!$B$3:$B$75=B339),('Resultater 2024'!$G$3:$G$75))</f>
        <v>0</v>
      </c>
    </row>
    <row r="340" spans="1:7" x14ac:dyDescent="0.3">
      <c r="A340" s="22">
        <f t="shared" si="5"/>
        <v>317</v>
      </c>
      <c r="B340" s="10" t="s">
        <v>451</v>
      </c>
      <c r="C340" s="10" t="s">
        <v>29</v>
      </c>
      <c r="D340" s="23" cm="1">
        <f t="array" ref="D340">SUMPRODUCT(--('Pr 2023'!$B$5:$B$659=B340),('Pr 2023'!$D$5:$D$659))+SUMPRODUCT(--('Resultater 2024'!$B$3:$B$75=B340),('Resultater 2024'!$D$3:$D$75))</f>
        <v>4</v>
      </c>
      <c r="E340" s="21" cm="1">
        <f t="array" ref="E340">SUMPRODUCT(--('Pr 2023'!$B$5:$B$659=B340),('Pr 2023'!$E$5:$E$659))+SUMPRODUCT(--('Resultater 2024'!$B$3:$B$75=B340),('Resultater 2024'!$E$3:$E$75))</f>
        <v>0</v>
      </c>
      <c r="F340" s="21" cm="1">
        <f t="array" ref="F340">SUMPRODUCT(--('Pr 2023'!$B$5:$B$659=B340),('Pr 2023'!$F$5:$F$659))+SUMPRODUCT(--('Resultater 2024'!$B$3:$B$75=B340),('Resultater 2024'!$F$3:$F$75))</f>
        <v>0</v>
      </c>
      <c r="G340" s="21" cm="1">
        <f t="array" ref="G340">SUMPRODUCT(--('Pr 2023'!$B$5:$B$659=B340),('Pr 2023'!$G$5:$G$659))+SUMPRODUCT(--('Resultater 2024'!$B$3:$B$75=B340),('Resultater 2024'!$G$3:$G$75))</f>
        <v>0</v>
      </c>
    </row>
    <row r="341" spans="1:7" x14ac:dyDescent="0.3">
      <c r="A341" s="22">
        <f t="shared" si="5"/>
        <v>317</v>
      </c>
      <c r="B341" s="9" t="s">
        <v>252</v>
      </c>
      <c r="C341" s="9" t="s">
        <v>253</v>
      </c>
      <c r="D341" s="23" cm="1">
        <f t="array" ref="D341">SUMPRODUCT(--('Pr 2023'!$B$5:$B$659=B341),('Pr 2023'!$D$5:$D$659))+SUMPRODUCT(--('Resultater 2024'!$B$3:$B$75=B341),('Resultater 2024'!$D$3:$D$75))</f>
        <v>4</v>
      </c>
      <c r="E341" s="21" cm="1">
        <f t="array" ref="E341">SUMPRODUCT(--('Pr 2023'!$B$5:$B$659=B341),('Pr 2023'!$E$5:$E$659))+SUMPRODUCT(--('Resultater 2024'!$B$3:$B$75=B341),('Resultater 2024'!$E$3:$E$75))</f>
        <v>0</v>
      </c>
      <c r="F341" s="21" cm="1">
        <f t="array" ref="F341">SUMPRODUCT(--('Pr 2023'!$B$5:$B$659=B341),('Pr 2023'!$F$5:$F$659))+SUMPRODUCT(--('Resultater 2024'!$B$3:$B$75=B341),('Resultater 2024'!$F$3:$F$75))</f>
        <v>0</v>
      </c>
      <c r="G341" s="21" cm="1">
        <f t="array" ref="G341">SUMPRODUCT(--('Pr 2023'!$B$5:$B$659=B341),('Pr 2023'!$G$5:$G$659))+SUMPRODUCT(--('Resultater 2024'!$B$3:$B$75=B341),('Resultater 2024'!$G$3:$G$75))</f>
        <v>0</v>
      </c>
    </row>
    <row r="342" spans="1:7" x14ac:dyDescent="0.3">
      <c r="A342" s="22">
        <f t="shared" si="5"/>
        <v>317</v>
      </c>
      <c r="B342" s="10" t="s">
        <v>454</v>
      </c>
      <c r="C342" s="10" t="s">
        <v>455</v>
      </c>
      <c r="D342" s="23" cm="1">
        <f t="array" ref="D342">SUMPRODUCT(--('Pr 2023'!$B$5:$B$659=B342),('Pr 2023'!$D$5:$D$659))+SUMPRODUCT(--('Resultater 2024'!$B$3:$B$75=B342),('Resultater 2024'!$D$3:$D$75))</f>
        <v>4</v>
      </c>
      <c r="E342" s="21" cm="1">
        <f t="array" ref="E342">SUMPRODUCT(--('Pr 2023'!$B$5:$B$659=B342),('Pr 2023'!$E$5:$E$659))+SUMPRODUCT(--('Resultater 2024'!$B$3:$B$75=B342),('Resultater 2024'!$E$3:$E$75))</f>
        <v>0</v>
      </c>
      <c r="F342" s="21" cm="1">
        <f t="array" ref="F342">SUMPRODUCT(--('Pr 2023'!$B$5:$B$659=B342),('Pr 2023'!$F$5:$F$659))+SUMPRODUCT(--('Resultater 2024'!$B$3:$B$75=B342),('Resultater 2024'!$F$3:$F$75))</f>
        <v>0</v>
      </c>
      <c r="G342" s="21" cm="1">
        <f t="array" ref="G342">SUMPRODUCT(--('Pr 2023'!$B$5:$B$659=B342),('Pr 2023'!$G$5:$G$659))+SUMPRODUCT(--('Resultater 2024'!$B$3:$B$75=B342),('Resultater 2024'!$G$3:$G$75))</f>
        <v>0</v>
      </c>
    </row>
    <row r="343" spans="1:7" x14ac:dyDescent="0.3">
      <c r="A343" s="22">
        <f t="shared" si="5"/>
        <v>317</v>
      </c>
      <c r="B343" s="9" t="s">
        <v>239</v>
      </c>
      <c r="C343" s="9" t="s">
        <v>240</v>
      </c>
      <c r="D343" s="23" cm="1">
        <f t="array" ref="D343">SUMPRODUCT(--('Pr 2023'!$B$5:$B$659=B343),('Pr 2023'!$D$5:$D$659))+SUMPRODUCT(--('Resultater 2024'!$B$3:$B$75=B343),('Resultater 2024'!$D$3:$D$75))</f>
        <v>4</v>
      </c>
      <c r="E343" s="21" cm="1">
        <f t="array" ref="E343">SUMPRODUCT(--('Pr 2023'!$B$5:$B$659=B343),('Pr 2023'!$E$5:$E$659))+SUMPRODUCT(--('Resultater 2024'!$B$3:$B$75=B343),('Resultater 2024'!$E$3:$E$75))</f>
        <v>0</v>
      </c>
      <c r="F343" s="21" cm="1">
        <f t="array" ref="F343">SUMPRODUCT(--('Pr 2023'!$B$5:$B$659=B343),('Pr 2023'!$F$5:$F$659))+SUMPRODUCT(--('Resultater 2024'!$B$3:$B$75=B343),('Resultater 2024'!$F$3:$F$75))</f>
        <v>0</v>
      </c>
      <c r="G343" s="21" cm="1">
        <f t="array" ref="G343">SUMPRODUCT(--('Pr 2023'!$B$5:$B$659=B343),('Pr 2023'!$G$5:$G$659))+SUMPRODUCT(--('Resultater 2024'!$B$3:$B$75=B343),('Resultater 2024'!$G$3:$G$75))</f>
        <v>0</v>
      </c>
    </row>
    <row r="344" spans="1:7" x14ac:dyDescent="0.3">
      <c r="A344" s="22">
        <f t="shared" si="5"/>
        <v>317</v>
      </c>
      <c r="B344" s="9" t="s">
        <v>242</v>
      </c>
      <c r="C344" s="9" t="s">
        <v>243</v>
      </c>
      <c r="D344" s="23" cm="1">
        <f t="array" ref="D344">SUMPRODUCT(--('Pr 2023'!$B$5:$B$659=B344),('Pr 2023'!$D$5:$D$659))+SUMPRODUCT(--('Resultater 2024'!$B$3:$B$75=B344),('Resultater 2024'!$D$3:$D$75))</f>
        <v>4</v>
      </c>
      <c r="E344" s="21" cm="1">
        <f t="array" ref="E344">SUMPRODUCT(--('Pr 2023'!$B$5:$B$659=B344),('Pr 2023'!$E$5:$E$659))+SUMPRODUCT(--('Resultater 2024'!$B$3:$B$75=B344),('Resultater 2024'!$E$3:$E$75))</f>
        <v>0</v>
      </c>
      <c r="F344" s="21" cm="1">
        <f t="array" ref="F344">SUMPRODUCT(--('Pr 2023'!$B$5:$B$659=B344),('Pr 2023'!$F$5:$F$659))+SUMPRODUCT(--('Resultater 2024'!$B$3:$B$75=B344),('Resultater 2024'!$F$3:$F$75))</f>
        <v>0</v>
      </c>
      <c r="G344" s="21" cm="1">
        <f t="array" ref="G344">SUMPRODUCT(--('Pr 2023'!$B$5:$B$659=B344),('Pr 2023'!$G$5:$G$659))+SUMPRODUCT(--('Resultater 2024'!$B$3:$B$75=B344),('Resultater 2024'!$G$3:$G$75))</f>
        <v>0</v>
      </c>
    </row>
    <row r="345" spans="1:7" x14ac:dyDescent="0.3">
      <c r="A345" s="22">
        <f t="shared" si="5"/>
        <v>317</v>
      </c>
      <c r="B345" s="9" t="s">
        <v>241</v>
      </c>
      <c r="C345" s="9" t="s">
        <v>99</v>
      </c>
      <c r="D345" s="23" cm="1">
        <f t="array" ref="D345">SUMPRODUCT(--('Pr 2023'!$B$5:$B$659=B345),('Pr 2023'!$D$5:$D$659))+SUMPRODUCT(--('Resultater 2024'!$B$3:$B$75=B345),('Resultater 2024'!$D$3:$D$75))</f>
        <v>4</v>
      </c>
      <c r="E345" s="21" cm="1">
        <f t="array" ref="E345">SUMPRODUCT(--('Pr 2023'!$B$5:$B$659=B345),('Pr 2023'!$E$5:$E$659))+SUMPRODUCT(--('Resultater 2024'!$B$3:$B$75=B345),('Resultater 2024'!$E$3:$E$75))</f>
        <v>0</v>
      </c>
      <c r="F345" s="21" cm="1">
        <f t="array" ref="F345">SUMPRODUCT(--('Pr 2023'!$B$5:$B$659=B345),('Pr 2023'!$F$5:$F$659))+SUMPRODUCT(--('Resultater 2024'!$B$3:$B$75=B345),('Resultater 2024'!$F$3:$F$75))</f>
        <v>0</v>
      </c>
      <c r="G345" s="21" cm="1">
        <f t="array" ref="G345">SUMPRODUCT(--('Pr 2023'!$B$5:$B$659=B345),('Pr 2023'!$G$5:$G$659))+SUMPRODUCT(--('Resultater 2024'!$B$3:$B$75=B345),('Resultater 2024'!$G$3:$G$75))</f>
        <v>0</v>
      </c>
    </row>
    <row r="346" spans="1:7" x14ac:dyDescent="0.3">
      <c r="A346" s="22">
        <f t="shared" si="5"/>
        <v>317</v>
      </c>
      <c r="B346" s="9" t="s">
        <v>447</v>
      </c>
      <c r="C346" s="9" t="s">
        <v>15</v>
      </c>
      <c r="D346" s="23" cm="1">
        <f t="array" ref="D346">SUMPRODUCT(--('Pr 2023'!$B$5:$B$659=B346),('Pr 2023'!$D$5:$D$659))+SUMPRODUCT(--('Resultater 2024'!$B$3:$B$75=B346),('Resultater 2024'!$D$3:$D$75))</f>
        <v>4</v>
      </c>
      <c r="E346" s="21" cm="1">
        <f t="array" ref="E346">SUMPRODUCT(--('Pr 2023'!$B$5:$B$659=B346),('Pr 2023'!$E$5:$E$659))+SUMPRODUCT(--('Resultater 2024'!$B$3:$B$75=B346),('Resultater 2024'!$E$3:$E$75))</f>
        <v>0</v>
      </c>
      <c r="F346" s="21" cm="1">
        <f t="array" ref="F346">SUMPRODUCT(--('Pr 2023'!$B$5:$B$659=B346),('Pr 2023'!$F$5:$F$659))+SUMPRODUCT(--('Resultater 2024'!$B$3:$B$75=B346),('Resultater 2024'!$F$3:$F$75))</f>
        <v>0</v>
      </c>
      <c r="G346" s="21" cm="1">
        <f t="array" ref="G346">SUMPRODUCT(--('Pr 2023'!$B$5:$B$659=B346),('Pr 2023'!$G$5:$G$659))+SUMPRODUCT(--('Resultater 2024'!$B$3:$B$75=B346),('Resultater 2024'!$G$3:$G$75))</f>
        <v>0</v>
      </c>
    </row>
    <row r="347" spans="1:7" x14ac:dyDescent="0.3">
      <c r="A347" s="22">
        <f t="shared" si="5"/>
        <v>317</v>
      </c>
      <c r="B347" s="10" t="s">
        <v>519</v>
      </c>
      <c r="C347" s="10" t="s">
        <v>520</v>
      </c>
      <c r="D347" s="23" cm="1">
        <f t="array" ref="D347">SUMPRODUCT(--('Pr 2023'!$B$5:$B$659=B347),('Pr 2023'!$D$5:$D$659))+SUMPRODUCT(--('Resultater 2024'!$B$3:$B$75=B347),('Resultater 2024'!$D$3:$D$75))</f>
        <v>4</v>
      </c>
      <c r="E347" s="21" cm="1">
        <f t="array" ref="E347">SUMPRODUCT(--('Pr 2023'!$B$5:$B$659=B347),('Pr 2023'!$E$5:$E$659))+SUMPRODUCT(--('Resultater 2024'!$B$3:$B$75=B347),('Resultater 2024'!$E$3:$E$75))</f>
        <v>0</v>
      </c>
      <c r="F347" s="21" cm="1">
        <f t="array" ref="F347">SUMPRODUCT(--('Pr 2023'!$B$5:$B$659=B347),('Pr 2023'!$F$5:$F$659))+SUMPRODUCT(--('Resultater 2024'!$B$3:$B$75=B347),('Resultater 2024'!$F$3:$F$75))</f>
        <v>0</v>
      </c>
      <c r="G347" s="21" cm="1">
        <f t="array" ref="G347">SUMPRODUCT(--('Pr 2023'!$B$5:$B$659=B347),('Pr 2023'!$G$5:$G$659))+SUMPRODUCT(--('Resultater 2024'!$B$3:$B$75=B347),('Resultater 2024'!$G$3:$G$75))</f>
        <v>0</v>
      </c>
    </row>
    <row r="348" spans="1:7" x14ac:dyDescent="0.3">
      <c r="A348" s="22">
        <f t="shared" si="5"/>
        <v>317</v>
      </c>
      <c r="B348" s="9" t="s">
        <v>583</v>
      </c>
      <c r="C348" s="9" t="s">
        <v>584</v>
      </c>
      <c r="D348" s="23" cm="1">
        <f t="array" ref="D348">SUMPRODUCT(--('Pr 2023'!$B$5:$B$659=B348),('Pr 2023'!$D$5:$D$659))+SUMPRODUCT(--('Resultater 2024'!$B$3:$B$75=B348),('Resultater 2024'!$D$3:$D$75))</f>
        <v>4</v>
      </c>
      <c r="E348" s="21" cm="1">
        <f t="array" ref="E348">SUMPRODUCT(--('Pr 2023'!$B$5:$B$659=B348),('Pr 2023'!$E$5:$E$659))+SUMPRODUCT(--('Resultater 2024'!$B$3:$B$75=B348),('Resultater 2024'!$E$3:$E$75))</f>
        <v>0</v>
      </c>
      <c r="F348" s="21" cm="1">
        <f t="array" ref="F348">SUMPRODUCT(--('Pr 2023'!$B$5:$B$659=B348),('Pr 2023'!$F$5:$F$659))+SUMPRODUCT(--('Resultater 2024'!$B$3:$B$75=B348),('Resultater 2024'!$F$3:$F$75))</f>
        <v>0</v>
      </c>
      <c r="G348" s="21" cm="1">
        <f t="array" ref="G348">SUMPRODUCT(--('Pr 2023'!$B$5:$B$659=B348),('Pr 2023'!$G$5:$G$659))+SUMPRODUCT(--('Resultater 2024'!$B$3:$B$75=B348),('Resultater 2024'!$G$3:$G$75))</f>
        <v>0</v>
      </c>
    </row>
    <row r="349" spans="1:7" x14ac:dyDescent="0.3">
      <c r="A349" s="22">
        <f t="shared" si="5"/>
        <v>317</v>
      </c>
      <c r="B349" s="9" t="s">
        <v>639</v>
      </c>
      <c r="C349" s="9" t="s">
        <v>528</v>
      </c>
      <c r="D349" s="23" cm="1">
        <f t="array" ref="D349">SUMPRODUCT(--('Pr 2023'!$B$5:$B$659=B349),('Pr 2023'!$D$5:$D$659))+SUMPRODUCT(--('Resultater 2024'!$B$3:$B$75=B349),('Resultater 2024'!$D$3:$D$75))</f>
        <v>4</v>
      </c>
      <c r="E349" s="21" cm="1">
        <f t="array" ref="E349">SUMPRODUCT(--('Pr 2023'!$B$5:$B$659=B349),('Pr 2023'!$E$5:$E$659))+SUMPRODUCT(--('Resultater 2024'!$B$3:$B$75=B349),('Resultater 2024'!$E$3:$E$75))</f>
        <v>0</v>
      </c>
      <c r="F349" s="21" cm="1">
        <f t="array" ref="F349">SUMPRODUCT(--('Pr 2023'!$B$5:$B$659=B349),('Pr 2023'!$F$5:$F$659))+SUMPRODUCT(--('Resultater 2024'!$B$3:$B$75=B349),('Resultater 2024'!$F$3:$F$75))</f>
        <v>0</v>
      </c>
      <c r="G349" s="21" cm="1">
        <f t="array" ref="G349">SUMPRODUCT(--('Pr 2023'!$B$5:$B$659=B349),('Pr 2023'!$G$5:$G$659))+SUMPRODUCT(--('Resultater 2024'!$B$3:$B$75=B349),('Resultater 2024'!$G$3:$G$75))</f>
        <v>0</v>
      </c>
    </row>
    <row r="350" spans="1:7" x14ac:dyDescent="0.3">
      <c r="A350" s="22">
        <f t="shared" si="5"/>
        <v>317</v>
      </c>
      <c r="B350" s="9" t="s">
        <v>656</v>
      </c>
      <c r="C350" s="9" t="s">
        <v>188</v>
      </c>
      <c r="D350" s="23" cm="1">
        <f t="array" ref="D350">SUMPRODUCT(--('Pr 2023'!$B$5:$B$659=B350),('Pr 2023'!$D$5:$D$659))+SUMPRODUCT(--('Resultater 2024'!$B$3:$B$75=B350),('Resultater 2024'!$D$3:$D$75))</f>
        <v>4</v>
      </c>
      <c r="E350" s="21" cm="1">
        <f t="array" ref="E350">SUMPRODUCT(--('Pr 2023'!$B$5:$B$659=B350),('Pr 2023'!$E$5:$E$659))+SUMPRODUCT(--('Resultater 2024'!$B$3:$B$75=B350),('Resultater 2024'!$E$3:$E$75))</f>
        <v>0</v>
      </c>
      <c r="F350" s="21" cm="1">
        <f t="array" ref="F350">SUMPRODUCT(--('Pr 2023'!$B$5:$B$659=B350),('Pr 2023'!$F$5:$F$659))+SUMPRODUCT(--('Resultater 2024'!$B$3:$B$75=B350),('Resultater 2024'!$F$3:$F$75))</f>
        <v>0</v>
      </c>
      <c r="G350" s="21" cm="1">
        <f t="array" ref="G350">SUMPRODUCT(--('Pr 2023'!$B$5:$B$659=B350),('Pr 2023'!$G$5:$G$659))+SUMPRODUCT(--('Resultater 2024'!$B$3:$B$75=B350),('Resultater 2024'!$G$3:$G$75))</f>
        <v>0</v>
      </c>
    </row>
    <row r="351" spans="1:7" x14ac:dyDescent="0.3">
      <c r="A351" s="22">
        <f t="shared" si="5"/>
        <v>317</v>
      </c>
      <c r="B351" s="10" t="s">
        <v>664</v>
      </c>
      <c r="C351" s="10" t="s">
        <v>665</v>
      </c>
      <c r="D351" s="23" cm="1">
        <f t="array" ref="D351">SUMPRODUCT(--('Pr 2023'!$B$5:$B$659=B351),('Pr 2023'!$D$5:$D$659))+SUMPRODUCT(--('Resultater 2024'!$B$3:$B$75=B351),('Resultater 2024'!$D$3:$D$75))</f>
        <v>4</v>
      </c>
      <c r="E351" s="21" cm="1">
        <f t="array" ref="E351">SUMPRODUCT(--('Pr 2023'!$B$5:$B$659=B351),('Pr 2023'!$E$5:$E$659))+SUMPRODUCT(--('Resultater 2024'!$B$3:$B$75=B351),('Resultater 2024'!$E$3:$E$75))</f>
        <v>0</v>
      </c>
      <c r="F351" s="21" cm="1">
        <f t="array" ref="F351">SUMPRODUCT(--('Pr 2023'!$B$5:$B$659=B351),('Pr 2023'!$F$5:$F$659))+SUMPRODUCT(--('Resultater 2024'!$B$3:$B$75=B351),('Resultater 2024'!$F$3:$F$75))</f>
        <v>0</v>
      </c>
      <c r="G351" s="21" cm="1">
        <f t="array" ref="G351">SUMPRODUCT(--('Pr 2023'!$B$5:$B$659=B351),('Pr 2023'!$G$5:$G$659))+SUMPRODUCT(--('Resultater 2024'!$B$3:$B$75=B351),('Resultater 2024'!$G$3:$G$75))</f>
        <v>0</v>
      </c>
    </row>
    <row r="352" spans="1:7" x14ac:dyDescent="0.3">
      <c r="A352" s="22">
        <f t="shared" si="5"/>
        <v>317</v>
      </c>
      <c r="B352" s="10" t="s">
        <v>680</v>
      </c>
      <c r="C352" s="10" t="s">
        <v>410</v>
      </c>
      <c r="D352" s="23" cm="1">
        <f t="array" ref="D352">SUMPRODUCT(--('Pr 2023'!$B$5:$B$659=B352),('Pr 2023'!$D$5:$D$659))+SUMPRODUCT(--('Resultater 2024'!$B$3:$B$75=B352),('Resultater 2024'!$D$3:$D$75))</f>
        <v>4</v>
      </c>
      <c r="E352" s="21" cm="1">
        <f t="array" ref="E352">SUMPRODUCT(--('Pr 2023'!$B$5:$B$659=B352),('Pr 2023'!$E$5:$E$659))+SUMPRODUCT(--('Resultater 2024'!$B$3:$B$75=B352),('Resultater 2024'!$E$3:$E$75))</f>
        <v>0</v>
      </c>
      <c r="F352" s="21" cm="1">
        <f t="array" ref="F352">SUMPRODUCT(--('Pr 2023'!$B$5:$B$659=B352),('Pr 2023'!$F$5:$F$659))+SUMPRODUCT(--('Resultater 2024'!$B$3:$B$75=B352),('Resultater 2024'!$F$3:$F$75))</f>
        <v>0</v>
      </c>
      <c r="G352" s="21" cm="1">
        <f t="array" ref="G352">SUMPRODUCT(--('Pr 2023'!$B$5:$B$659=B352),('Pr 2023'!$G$5:$G$659))+SUMPRODUCT(--('Resultater 2024'!$B$3:$B$75=B352),('Resultater 2024'!$G$3:$G$75))</f>
        <v>0</v>
      </c>
    </row>
    <row r="353" spans="1:7" x14ac:dyDescent="0.3">
      <c r="A353" s="22">
        <f t="shared" si="5"/>
        <v>349</v>
      </c>
      <c r="B353" s="10" t="s">
        <v>456</v>
      </c>
      <c r="C353" s="10" t="s">
        <v>377</v>
      </c>
      <c r="D353" s="23" cm="1">
        <f t="array" ref="D353">SUMPRODUCT(--('Pr 2023'!$B$5:$B$659=B353),('Pr 2023'!$D$5:$D$659))+SUMPRODUCT(--('Resultater 2024'!$B$3:$B$75=B353),('Resultater 2024'!$D$3:$D$75))</f>
        <v>3</v>
      </c>
      <c r="E353" s="21" cm="1">
        <f t="array" ref="E353">SUMPRODUCT(--('Pr 2023'!$B$5:$B$659=B353),('Pr 2023'!$E$5:$E$659))+SUMPRODUCT(--('Resultater 2024'!$B$3:$B$75=B353),('Resultater 2024'!$E$3:$E$75))</f>
        <v>0</v>
      </c>
      <c r="F353" s="21" cm="1">
        <f t="array" ref="F353">SUMPRODUCT(--('Pr 2023'!$B$5:$B$659=B353),('Pr 2023'!$F$5:$F$659))+SUMPRODUCT(--('Resultater 2024'!$B$3:$B$75=B353),('Resultater 2024'!$F$3:$F$75))</f>
        <v>0</v>
      </c>
      <c r="G353" s="21" cm="1">
        <f t="array" ref="G353">SUMPRODUCT(--('Pr 2023'!$B$5:$B$659=B353),('Pr 2023'!$G$5:$G$659))+SUMPRODUCT(--('Resultater 2024'!$B$3:$B$75=B353),('Resultater 2024'!$G$3:$G$75))</f>
        <v>0</v>
      </c>
    </row>
    <row r="354" spans="1:7" x14ac:dyDescent="0.3">
      <c r="A354" s="22">
        <f t="shared" si="5"/>
        <v>349</v>
      </c>
      <c r="B354" s="9" t="s">
        <v>264</v>
      </c>
      <c r="C354" s="9" t="s">
        <v>49</v>
      </c>
      <c r="D354" s="23" cm="1">
        <f t="array" ref="D354">SUMPRODUCT(--('Pr 2023'!$B$5:$B$659=B354),('Pr 2023'!$D$5:$D$659))+SUMPRODUCT(--('Resultater 2024'!$B$3:$B$75=B354),('Resultater 2024'!$D$3:$D$75))</f>
        <v>3</v>
      </c>
      <c r="E354" s="21" cm="1">
        <f t="array" ref="E354">SUMPRODUCT(--('Pr 2023'!$B$5:$B$659=B354),('Pr 2023'!$E$5:$E$659))+SUMPRODUCT(--('Resultater 2024'!$B$3:$B$75=B354),('Resultater 2024'!$E$3:$E$75))</f>
        <v>0</v>
      </c>
      <c r="F354" s="21" cm="1">
        <f t="array" ref="F354">SUMPRODUCT(--('Pr 2023'!$B$5:$B$659=B354),('Pr 2023'!$F$5:$F$659))+SUMPRODUCT(--('Resultater 2024'!$B$3:$B$75=B354),('Resultater 2024'!$F$3:$F$75))</f>
        <v>0</v>
      </c>
      <c r="G354" s="21" cm="1">
        <f t="array" ref="G354">SUMPRODUCT(--('Pr 2023'!$B$5:$B$659=B354),('Pr 2023'!$G$5:$G$659))+SUMPRODUCT(--('Resultater 2024'!$B$3:$B$75=B354),('Resultater 2024'!$G$3:$G$75))</f>
        <v>0</v>
      </c>
    </row>
    <row r="355" spans="1:7" x14ac:dyDescent="0.3">
      <c r="A355" s="22">
        <f t="shared" si="5"/>
        <v>349</v>
      </c>
      <c r="B355" s="9" t="s">
        <v>305</v>
      </c>
      <c r="C355" s="9" t="s">
        <v>67</v>
      </c>
      <c r="D355" s="23" cm="1">
        <f t="array" ref="D355">SUMPRODUCT(--('Pr 2023'!$B$5:$B$659=B355),('Pr 2023'!$D$5:$D$659))+SUMPRODUCT(--('Resultater 2024'!$B$3:$B$75=B355),('Resultater 2024'!$D$3:$D$75))</f>
        <v>3</v>
      </c>
      <c r="E355" s="21" cm="1">
        <f t="array" ref="E355">SUMPRODUCT(--('Pr 2023'!$B$5:$B$659=B355),('Pr 2023'!$E$5:$E$659))+SUMPRODUCT(--('Resultater 2024'!$B$3:$B$75=B355),('Resultater 2024'!$E$3:$E$75))</f>
        <v>0</v>
      </c>
      <c r="F355" s="21" cm="1">
        <f t="array" ref="F355">SUMPRODUCT(--('Pr 2023'!$B$5:$B$659=B355),('Pr 2023'!$F$5:$F$659))+SUMPRODUCT(--('Resultater 2024'!$B$3:$B$75=B355),('Resultater 2024'!$F$3:$F$75))</f>
        <v>0</v>
      </c>
      <c r="G355" s="21" cm="1">
        <f t="array" ref="G355">SUMPRODUCT(--('Pr 2023'!$B$5:$B$659=B355),('Pr 2023'!$G$5:$G$659))+SUMPRODUCT(--('Resultater 2024'!$B$3:$B$75=B355),('Resultater 2024'!$G$3:$G$75))</f>
        <v>0</v>
      </c>
    </row>
    <row r="356" spans="1:7" x14ac:dyDescent="0.3">
      <c r="A356" s="22">
        <f t="shared" si="5"/>
        <v>349</v>
      </c>
      <c r="B356" s="10" t="s">
        <v>531</v>
      </c>
      <c r="C356" s="10" t="s">
        <v>495</v>
      </c>
      <c r="D356" s="23" cm="1">
        <f t="array" ref="D356">SUMPRODUCT(--('Pr 2023'!$B$5:$B$659=B356),('Pr 2023'!$D$5:$D$659))+SUMPRODUCT(--('Resultater 2024'!$B$3:$B$75=B356),('Resultater 2024'!$D$3:$D$75))</f>
        <v>3</v>
      </c>
      <c r="E356" s="21" cm="1">
        <f t="array" ref="E356">SUMPRODUCT(--('Pr 2023'!$B$5:$B$659=B356),('Pr 2023'!$E$5:$E$659))+SUMPRODUCT(--('Resultater 2024'!$B$3:$B$75=B356),('Resultater 2024'!$E$3:$E$75))</f>
        <v>0</v>
      </c>
      <c r="F356" s="21" cm="1">
        <f t="array" ref="F356">SUMPRODUCT(--('Pr 2023'!$B$5:$B$659=B356),('Pr 2023'!$F$5:$F$659))+SUMPRODUCT(--('Resultater 2024'!$B$3:$B$75=B356),('Resultater 2024'!$F$3:$F$75))</f>
        <v>0</v>
      </c>
      <c r="G356" s="21" cm="1">
        <f t="array" ref="G356">SUMPRODUCT(--('Pr 2023'!$B$5:$B$659=B356),('Pr 2023'!$G$5:$G$659))+SUMPRODUCT(--('Resultater 2024'!$B$3:$B$75=B356),('Resultater 2024'!$G$3:$G$75))</f>
        <v>0</v>
      </c>
    </row>
    <row r="357" spans="1:7" x14ac:dyDescent="0.3">
      <c r="A357" s="22">
        <f t="shared" si="5"/>
        <v>349</v>
      </c>
      <c r="B357" s="9" t="s">
        <v>258</v>
      </c>
      <c r="C357" s="9" t="s">
        <v>259</v>
      </c>
      <c r="D357" s="23" cm="1">
        <f t="array" ref="D357">SUMPRODUCT(--('Pr 2023'!$B$5:$B$659=B357),('Pr 2023'!$D$5:$D$659))+SUMPRODUCT(--('Resultater 2024'!$B$3:$B$75=B357),('Resultater 2024'!$D$3:$D$75))</f>
        <v>3</v>
      </c>
      <c r="E357" s="21" cm="1">
        <f t="array" ref="E357">SUMPRODUCT(--('Pr 2023'!$B$5:$B$659=B357),('Pr 2023'!$E$5:$E$659))+SUMPRODUCT(--('Resultater 2024'!$B$3:$B$75=B357),('Resultater 2024'!$E$3:$E$75))</f>
        <v>0</v>
      </c>
      <c r="F357" s="21" cm="1">
        <f t="array" ref="F357">SUMPRODUCT(--('Pr 2023'!$B$5:$B$659=B357),('Pr 2023'!$F$5:$F$659))+SUMPRODUCT(--('Resultater 2024'!$B$3:$B$75=B357),('Resultater 2024'!$F$3:$F$75))</f>
        <v>0</v>
      </c>
      <c r="G357" s="21" cm="1">
        <f t="array" ref="G357">SUMPRODUCT(--('Pr 2023'!$B$5:$B$659=B357),('Pr 2023'!$G$5:$G$659))+SUMPRODUCT(--('Resultater 2024'!$B$3:$B$75=B357),('Resultater 2024'!$G$3:$G$75))</f>
        <v>0</v>
      </c>
    </row>
    <row r="358" spans="1:7" x14ac:dyDescent="0.3">
      <c r="A358" s="22">
        <f t="shared" si="5"/>
        <v>349</v>
      </c>
      <c r="B358" s="10" t="s">
        <v>457</v>
      </c>
      <c r="C358" s="10" t="s">
        <v>15</v>
      </c>
      <c r="D358" s="23" cm="1">
        <f t="array" ref="D358">SUMPRODUCT(--('Pr 2023'!$B$5:$B$659=B358),('Pr 2023'!$D$5:$D$659))+SUMPRODUCT(--('Resultater 2024'!$B$3:$B$75=B358),('Resultater 2024'!$D$3:$D$75))</f>
        <v>3</v>
      </c>
      <c r="E358" s="21" cm="1">
        <f t="array" ref="E358">SUMPRODUCT(--('Pr 2023'!$B$5:$B$659=B358),('Pr 2023'!$E$5:$E$659))+SUMPRODUCT(--('Resultater 2024'!$B$3:$B$75=B358),('Resultater 2024'!$E$3:$E$75))</f>
        <v>0</v>
      </c>
      <c r="F358" s="21" cm="1">
        <f t="array" ref="F358">SUMPRODUCT(--('Pr 2023'!$B$5:$B$659=B358),('Pr 2023'!$F$5:$F$659))+SUMPRODUCT(--('Resultater 2024'!$B$3:$B$75=B358),('Resultater 2024'!$F$3:$F$75))</f>
        <v>0</v>
      </c>
      <c r="G358" s="21" cm="1">
        <f t="array" ref="G358">SUMPRODUCT(--('Pr 2023'!$B$5:$B$659=B358),('Pr 2023'!$G$5:$G$659))+SUMPRODUCT(--('Resultater 2024'!$B$3:$B$75=B358),('Resultater 2024'!$G$3:$G$75))</f>
        <v>0</v>
      </c>
    </row>
    <row r="359" spans="1:7" x14ac:dyDescent="0.3">
      <c r="A359" s="22">
        <f t="shared" si="5"/>
        <v>349</v>
      </c>
      <c r="B359" s="9" t="s">
        <v>262</v>
      </c>
      <c r="C359" s="9" t="s">
        <v>263</v>
      </c>
      <c r="D359" s="23" cm="1">
        <f t="array" ref="D359">SUMPRODUCT(--('Pr 2023'!$B$5:$B$659=B359),('Pr 2023'!$D$5:$D$659))+SUMPRODUCT(--('Resultater 2024'!$B$3:$B$75=B359),('Resultater 2024'!$D$3:$D$75))</f>
        <v>3</v>
      </c>
      <c r="E359" s="21" cm="1">
        <f t="array" ref="E359">SUMPRODUCT(--('Pr 2023'!$B$5:$B$659=B359),('Pr 2023'!$E$5:$E$659))+SUMPRODUCT(--('Resultater 2024'!$B$3:$B$75=B359),('Resultater 2024'!$E$3:$E$75))</f>
        <v>0</v>
      </c>
      <c r="F359" s="21" cm="1">
        <f t="array" ref="F359">SUMPRODUCT(--('Pr 2023'!$B$5:$B$659=B359),('Pr 2023'!$F$5:$F$659))+SUMPRODUCT(--('Resultater 2024'!$B$3:$B$75=B359),('Resultater 2024'!$F$3:$F$75))</f>
        <v>0</v>
      </c>
      <c r="G359" s="21" cm="1">
        <f t="array" ref="G359">SUMPRODUCT(--('Pr 2023'!$B$5:$B$659=B359),('Pr 2023'!$G$5:$G$659))+SUMPRODUCT(--('Resultater 2024'!$B$3:$B$75=B359),('Resultater 2024'!$G$3:$G$75))</f>
        <v>0</v>
      </c>
    </row>
    <row r="360" spans="1:7" x14ac:dyDescent="0.3">
      <c r="A360" s="22">
        <f t="shared" si="5"/>
        <v>349</v>
      </c>
      <c r="B360" s="9" t="s">
        <v>257</v>
      </c>
      <c r="C360" s="9" t="s">
        <v>195</v>
      </c>
      <c r="D360" s="23" cm="1">
        <f t="array" ref="D360">SUMPRODUCT(--('Pr 2023'!$B$5:$B$659=B360),('Pr 2023'!$D$5:$D$659))+SUMPRODUCT(--('Resultater 2024'!$B$3:$B$75=B360),('Resultater 2024'!$D$3:$D$75))</f>
        <v>3</v>
      </c>
      <c r="E360" s="21" cm="1">
        <f t="array" ref="E360">SUMPRODUCT(--('Pr 2023'!$B$5:$B$659=B360),('Pr 2023'!$E$5:$E$659))+SUMPRODUCT(--('Resultater 2024'!$B$3:$B$75=B360),('Resultater 2024'!$E$3:$E$75))</f>
        <v>0</v>
      </c>
      <c r="F360" s="21" cm="1">
        <f t="array" ref="F360">SUMPRODUCT(--('Pr 2023'!$B$5:$B$659=B360),('Pr 2023'!$F$5:$F$659))+SUMPRODUCT(--('Resultater 2024'!$B$3:$B$75=B360),('Resultater 2024'!$F$3:$F$75))</f>
        <v>0</v>
      </c>
      <c r="G360" s="21" cm="1">
        <f t="array" ref="G360">SUMPRODUCT(--('Pr 2023'!$B$5:$B$659=B360),('Pr 2023'!$G$5:$G$659))+SUMPRODUCT(--('Resultater 2024'!$B$3:$B$75=B360),('Resultater 2024'!$G$3:$G$75))</f>
        <v>0</v>
      </c>
    </row>
    <row r="361" spans="1:7" x14ac:dyDescent="0.3">
      <c r="A361" s="22">
        <f t="shared" si="5"/>
        <v>349</v>
      </c>
      <c r="B361" s="10" t="s">
        <v>529</v>
      </c>
      <c r="C361" s="10" t="s">
        <v>530</v>
      </c>
      <c r="D361" s="23" cm="1">
        <f t="array" ref="D361">SUMPRODUCT(--('Pr 2023'!$B$5:$B$659=B361),('Pr 2023'!$D$5:$D$659))+SUMPRODUCT(--('Resultater 2024'!$B$3:$B$75=B361),('Resultater 2024'!$D$3:$D$75))</f>
        <v>3</v>
      </c>
      <c r="E361" s="21" cm="1">
        <f t="array" ref="E361">SUMPRODUCT(--('Pr 2023'!$B$5:$B$659=B361),('Pr 2023'!$E$5:$E$659))+SUMPRODUCT(--('Resultater 2024'!$B$3:$B$75=B361),('Resultater 2024'!$E$3:$E$75))</f>
        <v>0</v>
      </c>
      <c r="F361" s="21" cm="1">
        <f t="array" ref="F361">SUMPRODUCT(--('Pr 2023'!$B$5:$B$659=B361),('Pr 2023'!$F$5:$F$659))+SUMPRODUCT(--('Resultater 2024'!$B$3:$B$75=B361),('Resultater 2024'!$F$3:$F$75))</f>
        <v>0</v>
      </c>
      <c r="G361" s="21" cm="1">
        <f t="array" ref="G361">SUMPRODUCT(--('Pr 2023'!$B$5:$B$659=B361),('Pr 2023'!$G$5:$G$659))+SUMPRODUCT(--('Resultater 2024'!$B$3:$B$75=B361),('Resultater 2024'!$G$3:$G$75))</f>
        <v>0</v>
      </c>
    </row>
    <row r="362" spans="1:7" x14ac:dyDescent="0.3">
      <c r="A362" s="22">
        <f t="shared" si="5"/>
        <v>349</v>
      </c>
      <c r="B362" s="9" t="s">
        <v>260</v>
      </c>
      <c r="C362" s="9" t="s">
        <v>38</v>
      </c>
      <c r="D362" s="23" cm="1">
        <f t="array" ref="D362">SUMPRODUCT(--('Pr 2023'!$B$5:$B$659=B362),('Pr 2023'!$D$5:$D$659))+SUMPRODUCT(--('Resultater 2024'!$B$3:$B$75=B362),('Resultater 2024'!$D$3:$D$75))</f>
        <v>3</v>
      </c>
      <c r="E362" s="21" cm="1">
        <f t="array" ref="E362">SUMPRODUCT(--('Pr 2023'!$B$5:$B$659=B362),('Pr 2023'!$E$5:$E$659))+SUMPRODUCT(--('Resultater 2024'!$B$3:$B$75=B362),('Resultater 2024'!$E$3:$E$75))</f>
        <v>0</v>
      </c>
      <c r="F362" s="21" cm="1">
        <f t="array" ref="F362">SUMPRODUCT(--('Pr 2023'!$B$5:$B$659=B362),('Pr 2023'!$F$5:$F$659))+SUMPRODUCT(--('Resultater 2024'!$B$3:$B$75=B362),('Resultater 2024'!$F$3:$F$75))</f>
        <v>0</v>
      </c>
      <c r="G362" s="21" cm="1">
        <f t="array" ref="G362">SUMPRODUCT(--('Pr 2023'!$B$5:$B$659=B362),('Pr 2023'!$G$5:$G$659))+SUMPRODUCT(--('Resultater 2024'!$B$3:$B$75=B362),('Resultater 2024'!$G$3:$G$75))</f>
        <v>0</v>
      </c>
    </row>
    <row r="363" spans="1:7" x14ac:dyDescent="0.3">
      <c r="A363" s="22">
        <f t="shared" si="5"/>
        <v>349</v>
      </c>
      <c r="B363" s="9" t="s">
        <v>522</v>
      </c>
      <c r="C363" s="9" t="s">
        <v>189</v>
      </c>
      <c r="D363" s="23" cm="1">
        <f t="array" ref="D363">SUMPRODUCT(--('Pr 2023'!$B$5:$B$659=B363),('Pr 2023'!$D$5:$D$659))+SUMPRODUCT(--('Resultater 2024'!$B$3:$B$75=B363),('Resultater 2024'!$D$3:$D$75))</f>
        <v>3</v>
      </c>
      <c r="E363" s="21" cm="1">
        <f t="array" ref="E363">SUMPRODUCT(--('Pr 2023'!$B$5:$B$659=B363),('Pr 2023'!$E$5:$E$659))+SUMPRODUCT(--('Resultater 2024'!$B$3:$B$75=B363),('Resultater 2024'!$E$3:$E$75))</f>
        <v>0</v>
      </c>
      <c r="F363" s="21" cm="1">
        <f t="array" ref="F363">SUMPRODUCT(--('Pr 2023'!$B$5:$B$659=B363),('Pr 2023'!$F$5:$F$659))+SUMPRODUCT(--('Resultater 2024'!$B$3:$B$75=B363),('Resultater 2024'!$F$3:$F$75))</f>
        <v>0</v>
      </c>
      <c r="G363" s="21" cm="1">
        <f t="array" ref="G363">SUMPRODUCT(--('Pr 2023'!$B$5:$B$659=B363),('Pr 2023'!$G$5:$G$659))+SUMPRODUCT(--('Resultater 2024'!$B$3:$B$75=B363),('Resultater 2024'!$G$3:$G$75))</f>
        <v>0</v>
      </c>
    </row>
    <row r="364" spans="1:7" x14ac:dyDescent="0.3">
      <c r="A364" s="22">
        <f t="shared" si="5"/>
        <v>349</v>
      </c>
      <c r="B364" s="9" t="s">
        <v>267</v>
      </c>
      <c r="C364" s="9" t="s">
        <v>150</v>
      </c>
      <c r="D364" s="23" cm="1">
        <f t="array" ref="D364">SUMPRODUCT(--('Pr 2023'!$B$5:$B$659=B364),('Pr 2023'!$D$5:$D$659))+SUMPRODUCT(--('Resultater 2024'!$B$3:$B$75=B364),('Resultater 2024'!$D$3:$D$75))</f>
        <v>3</v>
      </c>
      <c r="E364" s="21" cm="1">
        <f t="array" ref="E364">SUMPRODUCT(--('Pr 2023'!$B$5:$B$659=B364),('Pr 2023'!$E$5:$E$659))+SUMPRODUCT(--('Resultater 2024'!$B$3:$B$75=B364),('Resultater 2024'!$E$3:$E$75))</f>
        <v>0</v>
      </c>
      <c r="F364" s="21" cm="1">
        <f t="array" ref="F364">SUMPRODUCT(--('Pr 2023'!$B$5:$B$659=B364),('Pr 2023'!$F$5:$F$659))+SUMPRODUCT(--('Resultater 2024'!$B$3:$B$75=B364),('Resultater 2024'!$F$3:$F$75))</f>
        <v>0</v>
      </c>
      <c r="G364" s="21" cm="1">
        <f t="array" ref="G364">SUMPRODUCT(--('Pr 2023'!$B$5:$B$659=B364),('Pr 2023'!$G$5:$G$659))+SUMPRODUCT(--('Resultater 2024'!$B$3:$B$75=B364),('Resultater 2024'!$G$3:$G$75))</f>
        <v>0</v>
      </c>
    </row>
    <row r="365" spans="1:7" x14ac:dyDescent="0.3">
      <c r="A365" s="22">
        <f t="shared" si="5"/>
        <v>349</v>
      </c>
      <c r="B365" s="9" t="s">
        <v>272</v>
      </c>
      <c r="C365" s="9" t="s">
        <v>273</v>
      </c>
      <c r="D365" s="23" cm="1">
        <f t="array" ref="D365">SUMPRODUCT(--('Pr 2023'!$B$5:$B$659=B365),('Pr 2023'!$D$5:$D$659))+SUMPRODUCT(--('Resultater 2024'!$B$3:$B$75=B365),('Resultater 2024'!$D$3:$D$75))</f>
        <v>3</v>
      </c>
      <c r="E365" s="21" cm="1">
        <f t="array" ref="E365">SUMPRODUCT(--('Pr 2023'!$B$5:$B$659=B365),('Pr 2023'!$E$5:$E$659))+SUMPRODUCT(--('Resultater 2024'!$B$3:$B$75=B365),('Resultater 2024'!$E$3:$E$75))</f>
        <v>0</v>
      </c>
      <c r="F365" s="21" cm="1">
        <f t="array" ref="F365">SUMPRODUCT(--('Pr 2023'!$B$5:$B$659=B365),('Pr 2023'!$F$5:$F$659))+SUMPRODUCT(--('Resultater 2024'!$B$3:$B$75=B365),('Resultater 2024'!$F$3:$F$75))</f>
        <v>0</v>
      </c>
      <c r="G365" s="21" cm="1">
        <f t="array" ref="G365">SUMPRODUCT(--('Pr 2023'!$B$5:$B$659=B365),('Pr 2023'!$G$5:$G$659))+SUMPRODUCT(--('Resultater 2024'!$B$3:$B$75=B365),('Resultater 2024'!$G$3:$G$75))</f>
        <v>0</v>
      </c>
    </row>
    <row r="366" spans="1:7" x14ac:dyDescent="0.3">
      <c r="A366" s="22">
        <f t="shared" si="5"/>
        <v>349</v>
      </c>
      <c r="B366" s="9" t="s">
        <v>265</v>
      </c>
      <c r="C366" s="9" t="s">
        <v>266</v>
      </c>
      <c r="D366" s="23" cm="1">
        <f t="array" ref="D366">SUMPRODUCT(--('Pr 2023'!$B$5:$B$659=B366),('Pr 2023'!$D$5:$D$659))+SUMPRODUCT(--('Resultater 2024'!$B$3:$B$75=B366),('Resultater 2024'!$D$3:$D$75))</f>
        <v>3</v>
      </c>
      <c r="E366" s="21" cm="1">
        <f t="array" ref="E366">SUMPRODUCT(--('Pr 2023'!$B$5:$B$659=B366),('Pr 2023'!$E$5:$E$659))+SUMPRODUCT(--('Resultater 2024'!$B$3:$B$75=B366),('Resultater 2024'!$E$3:$E$75))</f>
        <v>0</v>
      </c>
      <c r="F366" s="21" cm="1">
        <f t="array" ref="F366">SUMPRODUCT(--('Pr 2023'!$B$5:$B$659=B366),('Pr 2023'!$F$5:$F$659))+SUMPRODUCT(--('Resultater 2024'!$B$3:$B$75=B366),('Resultater 2024'!$F$3:$F$75))</f>
        <v>0</v>
      </c>
      <c r="G366" s="21" cm="1">
        <f t="array" ref="G366">SUMPRODUCT(--('Pr 2023'!$B$5:$B$659=B366),('Pr 2023'!$G$5:$G$659))+SUMPRODUCT(--('Resultater 2024'!$B$3:$B$75=B366),('Resultater 2024'!$G$3:$G$75))</f>
        <v>0</v>
      </c>
    </row>
    <row r="367" spans="1:7" x14ac:dyDescent="0.3">
      <c r="A367" s="22">
        <f t="shared" si="5"/>
        <v>349</v>
      </c>
      <c r="B367" s="9" t="s">
        <v>274</v>
      </c>
      <c r="C367" s="9" t="s">
        <v>275</v>
      </c>
      <c r="D367" s="23" cm="1">
        <f t="array" ref="D367">SUMPRODUCT(--('Pr 2023'!$B$5:$B$659=B367),('Pr 2023'!$D$5:$D$659))+SUMPRODUCT(--('Resultater 2024'!$B$3:$B$75=B367),('Resultater 2024'!$D$3:$D$75))</f>
        <v>3</v>
      </c>
      <c r="E367" s="21" cm="1">
        <f t="array" ref="E367">SUMPRODUCT(--('Pr 2023'!$B$5:$B$659=B367),('Pr 2023'!$E$5:$E$659))+SUMPRODUCT(--('Resultater 2024'!$B$3:$B$75=B367),('Resultater 2024'!$E$3:$E$75))</f>
        <v>0</v>
      </c>
      <c r="F367" s="21" cm="1">
        <f t="array" ref="F367">SUMPRODUCT(--('Pr 2023'!$B$5:$B$659=B367),('Pr 2023'!$F$5:$F$659))+SUMPRODUCT(--('Resultater 2024'!$B$3:$B$75=B367),('Resultater 2024'!$F$3:$F$75))</f>
        <v>0</v>
      </c>
      <c r="G367" s="21" cm="1">
        <f t="array" ref="G367">SUMPRODUCT(--('Pr 2023'!$B$5:$B$659=B367),('Pr 2023'!$G$5:$G$659))+SUMPRODUCT(--('Resultater 2024'!$B$3:$B$75=B367),('Resultater 2024'!$G$3:$G$75))</f>
        <v>0</v>
      </c>
    </row>
    <row r="368" spans="1:7" x14ac:dyDescent="0.3">
      <c r="A368" s="22">
        <f t="shared" si="5"/>
        <v>349</v>
      </c>
      <c r="B368" s="9" t="s">
        <v>276</v>
      </c>
      <c r="C368" s="9" t="s">
        <v>75</v>
      </c>
      <c r="D368" s="23" cm="1">
        <f t="array" ref="D368">SUMPRODUCT(--('Pr 2023'!$B$5:$B$659=B368),('Pr 2023'!$D$5:$D$659))+SUMPRODUCT(--('Resultater 2024'!$B$3:$B$75=B368),('Resultater 2024'!$D$3:$D$75))</f>
        <v>3</v>
      </c>
      <c r="E368" s="21" cm="1">
        <f t="array" ref="E368">SUMPRODUCT(--('Pr 2023'!$B$5:$B$659=B368),('Pr 2023'!$E$5:$E$659))+SUMPRODUCT(--('Resultater 2024'!$B$3:$B$75=B368),('Resultater 2024'!$E$3:$E$75))</f>
        <v>0</v>
      </c>
      <c r="F368" s="21" cm="1">
        <f t="array" ref="F368">SUMPRODUCT(--('Pr 2023'!$B$5:$B$659=B368),('Pr 2023'!$F$5:$F$659))+SUMPRODUCT(--('Resultater 2024'!$B$3:$B$75=B368),('Resultater 2024'!$F$3:$F$75))</f>
        <v>0</v>
      </c>
      <c r="G368" s="21" cm="1">
        <f t="array" ref="G368">SUMPRODUCT(--('Pr 2023'!$B$5:$B$659=B368),('Pr 2023'!$G$5:$G$659))+SUMPRODUCT(--('Resultater 2024'!$B$3:$B$75=B368),('Resultater 2024'!$G$3:$G$75))</f>
        <v>0</v>
      </c>
    </row>
    <row r="369" spans="1:7" x14ac:dyDescent="0.3">
      <c r="A369" s="22">
        <f t="shared" si="5"/>
        <v>349</v>
      </c>
      <c r="B369" s="9" t="s">
        <v>523</v>
      </c>
      <c r="C369" s="9" t="s">
        <v>524</v>
      </c>
      <c r="D369" s="23" cm="1">
        <f t="array" ref="D369">SUMPRODUCT(--('Pr 2023'!$B$5:$B$659=B369),('Pr 2023'!$D$5:$D$659))+SUMPRODUCT(--('Resultater 2024'!$B$3:$B$75=B369),('Resultater 2024'!$D$3:$D$75))</f>
        <v>3</v>
      </c>
      <c r="E369" s="21" cm="1">
        <f t="array" ref="E369">SUMPRODUCT(--('Pr 2023'!$B$5:$B$659=B369),('Pr 2023'!$E$5:$E$659))+SUMPRODUCT(--('Resultater 2024'!$B$3:$B$75=B369),('Resultater 2024'!$E$3:$E$75))</f>
        <v>0</v>
      </c>
      <c r="F369" s="21" cm="1">
        <f t="array" ref="F369">SUMPRODUCT(--('Pr 2023'!$B$5:$B$659=B369),('Pr 2023'!$F$5:$F$659))+SUMPRODUCT(--('Resultater 2024'!$B$3:$B$75=B369),('Resultater 2024'!$F$3:$F$75))</f>
        <v>0</v>
      </c>
      <c r="G369" s="21" cm="1">
        <f t="array" ref="G369">SUMPRODUCT(--('Pr 2023'!$B$5:$B$659=B369),('Pr 2023'!$G$5:$G$659))+SUMPRODUCT(--('Resultater 2024'!$B$3:$B$75=B369),('Resultater 2024'!$G$3:$G$75))</f>
        <v>0</v>
      </c>
    </row>
    <row r="370" spans="1:7" x14ac:dyDescent="0.3">
      <c r="A370" s="22">
        <f t="shared" si="5"/>
        <v>349</v>
      </c>
      <c r="B370" s="10" t="s">
        <v>458</v>
      </c>
      <c r="C370" s="10" t="s">
        <v>33</v>
      </c>
      <c r="D370" s="23" cm="1">
        <f t="array" ref="D370">SUMPRODUCT(--('Pr 2023'!$B$5:$B$659=B370),('Pr 2023'!$D$5:$D$659))+SUMPRODUCT(--('Resultater 2024'!$B$3:$B$75=B370),('Resultater 2024'!$D$3:$D$75))</f>
        <v>3</v>
      </c>
      <c r="E370" s="21" cm="1">
        <f t="array" ref="E370">SUMPRODUCT(--('Pr 2023'!$B$5:$B$659=B370),('Pr 2023'!$E$5:$E$659))+SUMPRODUCT(--('Resultater 2024'!$B$3:$B$75=B370),('Resultater 2024'!$E$3:$E$75))</f>
        <v>0</v>
      </c>
      <c r="F370" s="21" cm="1">
        <f t="array" ref="F370">SUMPRODUCT(--('Pr 2023'!$B$5:$B$659=B370),('Pr 2023'!$F$5:$F$659))+SUMPRODUCT(--('Resultater 2024'!$B$3:$B$75=B370),('Resultater 2024'!$F$3:$F$75))</f>
        <v>0</v>
      </c>
      <c r="G370" s="21" cm="1">
        <f t="array" ref="G370">SUMPRODUCT(--('Pr 2023'!$B$5:$B$659=B370),('Pr 2023'!$G$5:$G$659))+SUMPRODUCT(--('Resultater 2024'!$B$3:$B$75=B370),('Resultater 2024'!$G$3:$G$75))</f>
        <v>0</v>
      </c>
    </row>
    <row r="371" spans="1:7" x14ac:dyDescent="0.3">
      <c r="A371" s="22">
        <f t="shared" si="5"/>
        <v>349</v>
      </c>
      <c r="B371" s="9" t="s">
        <v>269</v>
      </c>
      <c r="C371" s="9" t="s">
        <v>270</v>
      </c>
      <c r="D371" s="23" cm="1">
        <f t="array" ref="D371">SUMPRODUCT(--('Pr 2023'!$B$5:$B$659=B371),('Pr 2023'!$D$5:$D$659))+SUMPRODUCT(--('Resultater 2024'!$B$3:$B$75=B371),('Resultater 2024'!$D$3:$D$75))</f>
        <v>3</v>
      </c>
      <c r="E371" s="21" cm="1">
        <f t="array" ref="E371">SUMPRODUCT(--('Pr 2023'!$B$5:$B$659=B371),('Pr 2023'!$E$5:$E$659))+SUMPRODUCT(--('Resultater 2024'!$B$3:$B$75=B371),('Resultater 2024'!$E$3:$E$75))</f>
        <v>0</v>
      </c>
      <c r="F371" s="21" cm="1">
        <f t="array" ref="F371">SUMPRODUCT(--('Pr 2023'!$B$5:$B$659=B371),('Pr 2023'!$F$5:$F$659))+SUMPRODUCT(--('Resultater 2024'!$B$3:$B$75=B371),('Resultater 2024'!$F$3:$F$75))</f>
        <v>0</v>
      </c>
      <c r="G371" s="21" cm="1">
        <f t="array" ref="G371">SUMPRODUCT(--('Pr 2023'!$B$5:$B$659=B371),('Pr 2023'!$G$5:$G$659))+SUMPRODUCT(--('Resultater 2024'!$B$3:$B$75=B371),('Resultater 2024'!$G$3:$G$75))</f>
        <v>0</v>
      </c>
    </row>
    <row r="372" spans="1:7" x14ac:dyDescent="0.3">
      <c r="A372" s="22">
        <f t="shared" si="5"/>
        <v>349</v>
      </c>
      <c r="B372" s="9" t="s">
        <v>271</v>
      </c>
      <c r="C372" s="9" t="s">
        <v>217</v>
      </c>
      <c r="D372" s="23" cm="1">
        <f t="array" ref="D372">SUMPRODUCT(--('Pr 2023'!$B$5:$B$659=B372),('Pr 2023'!$D$5:$D$659))+SUMPRODUCT(--('Resultater 2024'!$B$3:$B$75=B372),('Resultater 2024'!$D$3:$D$75))</f>
        <v>3</v>
      </c>
      <c r="E372" s="21" cm="1">
        <f t="array" ref="E372">SUMPRODUCT(--('Pr 2023'!$B$5:$B$659=B372),('Pr 2023'!$E$5:$E$659))+SUMPRODUCT(--('Resultater 2024'!$B$3:$B$75=B372),('Resultater 2024'!$E$3:$E$75))</f>
        <v>0</v>
      </c>
      <c r="F372" s="21" cm="1">
        <f t="array" ref="F372">SUMPRODUCT(--('Pr 2023'!$B$5:$B$659=B372),('Pr 2023'!$F$5:$F$659))+SUMPRODUCT(--('Resultater 2024'!$B$3:$B$75=B372),('Resultater 2024'!$F$3:$F$75))</f>
        <v>0</v>
      </c>
      <c r="G372" s="21" cm="1">
        <f t="array" ref="G372">SUMPRODUCT(--('Pr 2023'!$B$5:$B$659=B372),('Pr 2023'!$G$5:$G$659))+SUMPRODUCT(--('Resultater 2024'!$B$3:$B$75=B372),('Resultater 2024'!$G$3:$G$75))</f>
        <v>0</v>
      </c>
    </row>
    <row r="373" spans="1:7" x14ac:dyDescent="0.3">
      <c r="A373" s="22">
        <f t="shared" si="5"/>
        <v>349</v>
      </c>
      <c r="B373" s="10" t="s">
        <v>533</v>
      </c>
      <c r="C373" s="10" t="s">
        <v>526</v>
      </c>
      <c r="D373" s="23" cm="1">
        <f t="array" ref="D373">SUMPRODUCT(--('Pr 2023'!$B$5:$B$659=B373),('Pr 2023'!$D$5:$D$659))+SUMPRODUCT(--('Resultater 2024'!$B$3:$B$75=B373),('Resultater 2024'!$D$3:$D$75))</f>
        <v>3</v>
      </c>
      <c r="E373" s="21" cm="1">
        <f t="array" ref="E373">SUMPRODUCT(--('Pr 2023'!$B$5:$B$659=B373),('Pr 2023'!$E$5:$E$659))+SUMPRODUCT(--('Resultater 2024'!$B$3:$B$75=B373),('Resultater 2024'!$E$3:$E$75))</f>
        <v>0</v>
      </c>
      <c r="F373" s="21" cm="1">
        <f t="array" ref="F373">SUMPRODUCT(--('Pr 2023'!$B$5:$B$659=B373),('Pr 2023'!$F$5:$F$659))+SUMPRODUCT(--('Resultater 2024'!$B$3:$B$75=B373),('Resultater 2024'!$F$3:$F$75))</f>
        <v>0</v>
      </c>
      <c r="G373" s="21" cm="1">
        <f t="array" ref="G373">SUMPRODUCT(--('Pr 2023'!$B$5:$B$659=B373),('Pr 2023'!$G$5:$G$659))+SUMPRODUCT(--('Resultater 2024'!$B$3:$B$75=B373),('Resultater 2024'!$G$3:$G$75))</f>
        <v>0</v>
      </c>
    </row>
    <row r="374" spans="1:7" x14ac:dyDescent="0.3">
      <c r="A374" s="22">
        <f t="shared" si="5"/>
        <v>349</v>
      </c>
      <c r="B374" s="10" t="s">
        <v>525</v>
      </c>
      <c r="C374" s="10" t="s">
        <v>526</v>
      </c>
      <c r="D374" s="23" cm="1">
        <f t="array" ref="D374">SUMPRODUCT(--('Pr 2023'!$B$5:$B$659=B374),('Pr 2023'!$D$5:$D$659))+SUMPRODUCT(--('Resultater 2024'!$B$3:$B$75=B374),('Resultater 2024'!$D$3:$D$75))</f>
        <v>3</v>
      </c>
      <c r="E374" s="21" cm="1">
        <f t="array" ref="E374">SUMPRODUCT(--('Pr 2023'!$B$5:$B$659=B374),('Pr 2023'!$E$5:$E$659))+SUMPRODUCT(--('Resultater 2024'!$B$3:$B$75=B374),('Resultater 2024'!$E$3:$E$75))</f>
        <v>0</v>
      </c>
      <c r="F374" s="21" cm="1">
        <f t="array" ref="F374">SUMPRODUCT(--('Pr 2023'!$B$5:$B$659=B374),('Pr 2023'!$F$5:$F$659))+SUMPRODUCT(--('Resultater 2024'!$B$3:$B$75=B374),('Resultater 2024'!$F$3:$F$75))</f>
        <v>0</v>
      </c>
      <c r="G374" s="21" cm="1">
        <f t="array" ref="G374">SUMPRODUCT(--('Pr 2023'!$B$5:$B$659=B374),('Pr 2023'!$G$5:$G$659))+SUMPRODUCT(--('Resultater 2024'!$B$3:$B$75=B374),('Resultater 2024'!$G$3:$G$75))</f>
        <v>0</v>
      </c>
    </row>
    <row r="375" spans="1:7" x14ac:dyDescent="0.3">
      <c r="A375" s="22">
        <f t="shared" si="5"/>
        <v>349</v>
      </c>
      <c r="B375" s="9" t="s">
        <v>256</v>
      </c>
      <c r="C375" s="9" t="s">
        <v>117</v>
      </c>
      <c r="D375" s="23" cm="1">
        <f t="array" ref="D375">SUMPRODUCT(--('Pr 2023'!$B$5:$B$659=B375),('Pr 2023'!$D$5:$D$659))+SUMPRODUCT(--('Resultater 2024'!$B$3:$B$75=B375),('Resultater 2024'!$D$3:$D$75))</f>
        <v>3</v>
      </c>
      <c r="E375" s="21" cm="1">
        <f t="array" ref="E375">SUMPRODUCT(--('Pr 2023'!$B$5:$B$659=B375),('Pr 2023'!$E$5:$E$659))+SUMPRODUCT(--('Resultater 2024'!$B$3:$B$75=B375),('Resultater 2024'!$E$3:$E$75))</f>
        <v>0</v>
      </c>
      <c r="F375" s="21" cm="1">
        <f t="array" ref="F375">SUMPRODUCT(--('Pr 2023'!$B$5:$B$659=B375),('Pr 2023'!$F$5:$F$659))+SUMPRODUCT(--('Resultater 2024'!$B$3:$B$75=B375),('Resultater 2024'!$F$3:$F$75))</f>
        <v>0</v>
      </c>
      <c r="G375" s="21" cm="1">
        <f t="array" ref="G375">SUMPRODUCT(--('Pr 2023'!$B$5:$B$659=B375),('Pr 2023'!$G$5:$G$659))+SUMPRODUCT(--('Resultater 2024'!$B$3:$B$75=B375),('Resultater 2024'!$G$3:$G$75))</f>
        <v>0</v>
      </c>
    </row>
    <row r="376" spans="1:7" x14ac:dyDescent="0.3">
      <c r="A376" s="22">
        <f t="shared" si="5"/>
        <v>349</v>
      </c>
      <c r="B376" s="9" t="s">
        <v>261</v>
      </c>
      <c r="C376" s="9" t="s">
        <v>29</v>
      </c>
      <c r="D376" s="23" cm="1">
        <f t="array" ref="D376">SUMPRODUCT(--('Pr 2023'!$B$5:$B$659=B376),('Pr 2023'!$D$5:$D$659))+SUMPRODUCT(--('Resultater 2024'!$B$3:$B$75=B376),('Resultater 2024'!$D$3:$D$75))</f>
        <v>3</v>
      </c>
      <c r="E376" s="21" cm="1">
        <f t="array" ref="E376">SUMPRODUCT(--('Pr 2023'!$B$5:$B$659=B376),('Pr 2023'!$E$5:$E$659))+SUMPRODUCT(--('Resultater 2024'!$B$3:$B$75=B376),('Resultater 2024'!$E$3:$E$75))</f>
        <v>0</v>
      </c>
      <c r="F376" s="21" cm="1">
        <f t="array" ref="F376">SUMPRODUCT(--('Pr 2023'!$B$5:$B$659=B376),('Pr 2023'!$F$5:$F$659))+SUMPRODUCT(--('Resultater 2024'!$B$3:$B$75=B376),('Resultater 2024'!$F$3:$F$75))</f>
        <v>0</v>
      </c>
      <c r="G376" s="21" cm="1">
        <f t="array" ref="G376">SUMPRODUCT(--('Pr 2023'!$B$5:$B$659=B376),('Pr 2023'!$G$5:$G$659))+SUMPRODUCT(--('Resultater 2024'!$B$3:$B$75=B376),('Resultater 2024'!$G$3:$G$75))</f>
        <v>0</v>
      </c>
    </row>
    <row r="377" spans="1:7" x14ac:dyDescent="0.3">
      <c r="A377" s="22">
        <f t="shared" si="5"/>
        <v>349</v>
      </c>
      <c r="B377" s="9" t="s">
        <v>580</v>
      </c>
      <c r="C377" s="9" t="s">
        <v>188</v>
      </c>
      <c r="D377" s="23" cm="1">
        <f t="array" ref="D377">SUMPRODUCT(--('Pr 2023'!$B$5:$B$659=B377),('Pr 2023'!$D$5:$D$659))+SUMPRODUCT(--('Resultater 2024'!$B$3:$B$75=B377),('Resultater 2024'!$D$3:$D$75))</f>
        <v>3</v>
      </c>
      <c r="E377" s="21" cm="1">
        <f t="array" ref="E377">SUMPRODUCT(--('Pr 2023'!$B$5:$B$659=B377),('Pr 2023'!$E$5:$E$659))+SUMPRODUCT(--('Resultater 2024'!$B$3:$B$75=B377),('Resultater 2024'!$E$3:$E$75))</f>
        <v>0</v>
      </c>
      <c r="F377" s="21" cm="1">
        <f t="array" ref="F377">SUMPRODUCT(--('Pr 2023'!$B$5:$B$659=B377),('Pr 2023'!$F$5:$F$659))+SUMPRODUCT(--('Resultater 2024'!$B$3:$B$75=B377),('Resultater 2024'!$F$3:$F$75))</f>
        <v>0</v>
      </c>
      <c r="G377" s="21" cm="1">
        <f t="array" ref="G377">SUMPRODUCT(--('Pr 2023'!$B$5:$B$659=B377),('Pr 2023'!$G$5:$G$659))+SUMPRODUCT(--('Resultater 2024'!$B$3:$B$75=B377),('Resultater 2024'!$G$3:$G$75))</f>
        <v>0</v>
      </c>
    </row>
    <row r="378" spans="1:7" x14ac:dyDescent="0.3">
      <c r="A378" s="22">
        <f t="shared" si="5"/>
        <v>349</v>
      </c>
      <c r="B378" s="9" t="s">
        <v>585</v>
      </c>
      <c r="C378" s="9" t="s">
        <v>410</v>
      </c>
      <c r="D378" s="23" cm="1">
        <f t="array" ref="D378">SUMPRODUCT(--('Pr 2023'!$B$5:$B$659=B378),('Pr 2023'!$D$5:$D$659))+SUMPRODUCT(--('Resultater 2024'!$B$3:$B$75=B378),('Resultater 2024'!$D$3:$D$75))</f>
        <v>3</v>
      </c>
      <c r="E378" s="21" cm="1">
        <f t="array" ref="E378">SUMPRODUCT(--('Pr 2023'!$B$5:$B$659=B378),('Pr 2023'!$E$5:$E$659))+SUMPRODUCT(--('Resultater 2024'!$B$3:$B$75=B378),('Resultater 2024'!$E$3:$E$75))</f>
        <v>0</v>
      </c>
      <c r="F378" s="21" cm="1">
        <f t="array" ref="F378">SUMPRODUCT(--('Pr 2023'!$B$5:$B$659=B378),('Pr 2023'!$F$5:$F$659))+SUMPRODUCT(--('Resultater 2024'!$B$3:$B$75=B378),('Resultater 2024'!$F$3:$F$75))</f>
        <v>0</v>
      </c>
      <c r="G378" s="21" cm="1">
        <f t="array" ref="G378">SUMPRODUCT(--('Pr 2023'!$B$5:$B$659=B378),('Pr 2023'!$G$5:$G$659))+SUMPRODUCT(--('Resultater 2024'!$B$3:$B$75=B378),('Resultater 2024'!$G$3:$G$75))</f>
        <v>0</v>
      </c>
    </row>
    <row r="379" spans="1:7" x14ac:dyDescent="0.3">
      <c r="A379" s="22">
        <f t="shared" si="5"/>
        <v>349</v>
      </c>
      <c r="B379" s="9" t="s">
        <v>595</v>
      </c>
      <c r="C379" s="9" t="s">
        <v>188</v>
      </c>
      <c r="D379" s="23" cm="1">
        <f t="array" ref="D379">SUMPRODUCT(--('Pr 2023'!$B$5:$B$659=B379),('Pr 2023'!$D$5:$D$659))+SUMPRODUCT(--('Resultater 2024'!$B$3:$B$75=B379),('Resultater 2024'!$D$3:$D$75))</f>
        <v>3</v>
      </c>
      <c r="E379" s="21" cm="1">
        <f t="array" ref="E379">SUMPRODUCT(--('Pr 2023'!$B$5:$B$659=B379),('Pr 2023'!$E$5:$E$659))+SUMPRODUCT(--('Resultater 2024'!$B$3:$B$75=B379),('Resultater 2024'!$E$3:$E$75))</f>
        <v>0</v>
      </c>
      <c r="F379" s="21" cm="1">
        <f t="array" ref="F379">SUMPRODUCT(--('Pr 2023'!$B$5:$B$659=B379),('Pr 2023'!$F$5:$F$659))+SUMPRODUCT(--('Resultater 2024'!$B$3:$B$75=B379),('Resultater 2024'!$F$3:$F$75))</f>
        <v>0</v>
      </c>
      <c r="G379" s="21" cm="1">
        <f t="array" ref="G379">SUMPRODUCT(--('Pr 2023'!$B$5:$B$659=B379),('Pr 2023'!$G$5:$G$659))+SUMPRODUCT(--('Resultater 2024'!$B$3:$B$75=B379),('Resultater 2024'!$G$3:$G$75))</f>
        <v>0</v>
      </c>
    </row>
    <row r="380" spans="1:7" x14ac:dyDescent="0.3">
      <c r="A380" s="22">
        <f t="shared" si="5"/>
        <v>349</v>
      </c>
      <c r="B380" s="9" t="s">
        <v>640</v>
      </c>
      <c r="C380" s="9" t="s">
        <v>641</v>
      </c>
      <c r="D380" s="23" cm="1">
        <f t="array" ref="D380">SUMPRODUCT(--('Pr 2023'!$B$5:$B$659=B380),('Pr 2023'!$D$5:$D$659))+SUMPRODUCT(--('Resultater 2024'!$B$3:$B$75=B380),('Resultater 2024'!$D$3:$D$75))</f>
        <v>3</v>
      </c>
      <c r="E380" s="21" cm="1">
        <f t="array" ref="E380">SUMPRODUCT(--('Pr 2023'!$B$5:$B$659=B380),('Pr 2023'!$E$5:$E$659))+SUMPRODUCT(--('Resultater 2024'!$B$3:$B$75=B380),('Resultater 2024'!$E$3:$E$75))</f>
        <v>0</v>
      </c>
      <c r="F380" s="21" cm="1">
        <f t="array" ref="F380">SUMPRODUCT(--('Pr 2023'!$B$5:$B$659=B380),('Pr 2023'!$F$5:$F$659))+SUMPRODUCT(--('Resultater 2024'!$B$3:$B$75=B380),('Resultater 2024'!$F$3:$F$75))</f>
        <v>0</v>
      </c>
      <c r="G380" s="21" cm="1">
        <f t="array" ref="G380">SUMPRODUCT(--('Pr 2023'!$B$5:$B$659=B380),('Pr 2023'!$G$5:$G$659))+SUMPRODUCT(--('Resultater 2024'!$B$3:$B$75=B380),('Resultater 2024'!$G$3:$G$75))</f>
        <v>0</v>
      </c>
    </row>
    <row r="381" spans="1:7" x14ac:dyDescent="0.3">
      <c r="A381" s="22">
        <f t="shared" si="5"/>
        <v>349</v>
      </c>
      <c r="B381" s="9" t="s">
        <v>681</v>
      </c>
      <c r="C381" s="9" t="s">
        <v>455</v>
      </c>
      <c r="D381" s="23" cm="1">
        <f t="array" ref="D381">SUMPRODUCT(--('Pr 2023'!$B$5:$B$659=B381),('Pr 2023'!$D$5:$D$659))+SUMPRODUCT(--('Resultater 2024'!$B$3:$B$75=B381),('Resultater 2024'!$D$3:$D$75))</f>
        <v>3</v>
      </c>
      <c r="E381" s="21" cm="1">
        <f t="array" ref="E381">SUMPRODUCT(--('Pr 2023'!$B$5:$B$659=B381),('Pr 2023'!$E$5:$E$659))+SUMPRODUCT(--('Resultater 2024'!$B$3:$B$75=B381),('Resultater 2024'!$E$3:$E$75))</f>
        <v>0</v>
      </c>
      <c r="F381" s="21" cm="1">
        <f t="array" ref="F381">SUMPRODUCT(--('Pr 2023'!$B$5:$B$659=B381),('Pr 2023'!$F$5:$F$659))+SUMPRODUCT(--('Resultater 2024'!$B$3:$B$75=B381),('Resultater 2024'!$F$3:$F$75))</f>
        <v>0</v>
      </c>
      <c r="G381" s="21" cm="1">
        <f t="array" ref="G381">SUMPRODUCT(--('Pr 2023'!$B$5:$B$659=B381),('Pr 2023'!$G$5:$G$659))+SUMPRODUCT(--('Resultater 2024'!$B$3:$B$75=B381),('Resultater 2024'!$G$3:$G$75))</f>
        <v>0</v>
      </c>
    </row>
    <row r="382" spans="1:7" x14ac:dyDescent="0.3">
      <c r="A382" s="22">
        <f t="shared" si="5"/>
        <v>378</v>
      </c>
      <c r="B382" s="10" t="s">
        <v>628</v>
      </c>
      <c r="C382" s="10" t="s">
        <v>349</v>
      </c>
      <c r="D382" s="23" cm="1">
        <f t="array" ref="D382">SUMPRODUCT(--('Pr 2023'!$B$5:$B$659=B382),('Pr 2023'!$D$5:$D$659))+SUMPRODUCT(--('Resultater 2024'!$B$3:$B$75=B382),('Resultater 2024'!$D$3:$D$75))</f>
        <v>2</v>
      </c>
      <c r="E382" s="21" cm="1">
        <f t="array" ref="E382">SUMPRODUCT(--('Pr 2023'!$B$5:$B$659=B382),('Pr 2023'!$E$5:$E$659))+SUMPRODUCT(--('Resultater 2024'!$B$3:$B$75=B382),('Resultater 2024'!$E$3:$E$75))</f>
        <v>0</v>
      </c>
      <c r="F382" s="21" cm="1">
        <f t="array" ref="F382">SUMPRODUCT(--('Pr 2023'!$B$5:$B$659=B382),('Pr 2023'!$F$5:$F$659))+SUMPRODUCT(--('Resultater 2024'!$B$3:$B$75=B382),('Resultater 2024'!$F$3:$F$75))</f>
        <v>0</v>
      </c>
      <c r="G382" s="21" cm="1">
        <f t="array" ref="G382">SUMPRODUCT(--('Pr 2023'!$B$5:$B$659=B382),('Pr 2023'!$G$5:$G$659))+SUMPRODUCT(--('Resultater 2024'!$B$3:$B$75=B382),('Resultater 2024'!$G$3:$G$75))</f>
        <v>0</v>
      </c>
    </row>
    <row r="383" spans="1:7" x14ac:dyDescent="0.3">
      <c r="A383" s="22">
        <f t="shared" si="5"/>
        <v>378</v>
      </c>
      <c r="B383" s="10" t="s">
        <v>629</v>
      </c>
      <c r="C383" s="10" t="s">
        <v>630</v>
      </c>
      <c r="D383" s="23" cm="1">
        <f t="array" ref="D383">SUMPRODUCT(--('Pr 2023'!$B$5:$B$659=B383),('Pr 2023'!$D$5:$D$659))+SUMPRODUCT(--('Resultater 2024'!$B$3:$B$75=B383),('Resultater 2024'!$D$3:$D$75))</f>
        <v>2</v>
      </c>
      <c r="E383" s="21" cm="1">
        <f t="array" ref="E383">SUMPRODUCT(--('Pr 2023'!$B$5:$B$659=B383),('Pr 2023'!$E$5:$E$659))+SUMPRODUCT(--('Resultater 2024'!$B$3:$B$75=B383),('Resultater 2024'!$E$3:$E$75))</f>
        <v>0</v>
      </c>
      <c r="F383" s="21" cm="1">
        <f t="array" ref="F383">SUMPRODUCT(--('Pr 2023'!$B$5:$B$659=B383),('Pr 2023'!$F$5:$F$659))+SUMPRODUCT(--('Resultater 2024'!$B$3:$B$75=B383),('Resultater 2024'!$F$3:$F$75))</f>
        <v>0</v>
      </c>
      <c r="G383" s="21" cm="1">
        <f t="array" ref="G383">SUMPRODUCT(--('Pr 2023'!$B$5:$B$659=B383),('Pr 2023'!$G$5:$G$659))+SUMPRODUCT(--('Resultater 2024'!$B$3:$B$75=B383),('Resultater 2024'!$G$3:$G$75))</f>
        <v>0</v>
      </c>
    </row>
    <row r="384" spans="1:7" x14ac:dyDescent="0.3">
      <c r="A384" s="22">
        <f t="shared" si="5"/>
        <v>378</v>
      </c>
      <c r="B384" s="9" t="s">
        <v>463</v>
      </c>
      <c r="C384" s="9" t="s">
        <v>214</v>
      </c>
      <c r="D384" s="23" cm="1">
        <f t="array" ref="D384">SUMPRODUCT(--('Pr 2023'!$B$5:$B$659=B384),('Pr 2023'!$D$5:$D$659))+SUMPRODUCT(--('Resultater 2024'!$B$3:$B$75=B384),('Resultater 2024'!$D$3:$D$75))</f>
        <v>2</v>
      </c>
      <c r="E384" s="21" cm="1">
        <f t="array" ref="E384">SUMPRODUCT(--('Pr 2023'!$B$5:$B$659=B384),('Pr 2023'!$E$5:$E$659))+SUMPRODUCT(--('Resultater 2024'!$B$3:$B$75=B384),('Resultater 2024'!$E$3:$E$75))</f>
        <v>0</v>
      </c>
      <c r="F384" s="21" cm="1">
        <f t="array" ref="F384">SUMPRODUCT(--('Pr 2023'!$B$5:$B$659=B384),('Pr 2023'!$F$5:$F$659))+SUMPRODUCT(--('Resultater 2024'!$B$3:$B$75=B384),('Resultater 2024'!$F$3:$F$75))</f>
        <v>0</v>
      </c>
      <c r="G384" s="21" cm="1">
        <f t="array" ref="G384">SUMPRODUCT(--('Pr 2023'!$B$5:$B$659=B384),('Pr 2023'!$G$5:$G$659))+SUMPRODUCT(--('Resultater 2024'!$B$3:$B$75=B384),('Resultater 2024'!$G$3:$G$75))</f>
        <v>0</v>
      </c>
    </row>
    <row r="385" spans="1:7" x14ac:dyDescent="0.3">
      <c r="A385" s="22">
        <f t="shared" si="5"/>
        <v>378</v>
      </c>
      <c r="B385" s="10" t="s">
        <v>539</v>
      </c>
      <c r="C385" s="10" t="s">
        <v>72</v>
      </c>
      <c r="D385" s="23" cm="1">
        <f t="array" ref="D385">SUMPRODUCT(--('Pr 2023'!$B$5:$B$659=B385),('Pr 2023'!$D$5:$D$659))+SUMPRODUCT(--('Resultater 2024'!$B$3:$B$75=B385),('Resultater 2024'!$D$3:$D$75))</f>
        <v>2</v>
      </c>
      <c r="E385" s="21" cm="1">
        <f t="array" ref="E385">SUMPRODUCT(--('Pr 2023'!$B$5:$B$659=B385),('Pr 2023'!$E$5:$E$659))+SUMPRODUCT(--('Resultater 2024'!$B$3:$B$75=B385),('Resultater 2024'!$E$3:$E$75))</f>
        <v>0</v>
      </c>
      <c r="F385" s="21" cm="1">
        <f t="array" ref="F385">SUMPRODUCT(--('Pr 2023'!$B$5:$B$659=B385),('Pr 2023'!$F$5:$F$659))+SUMPRODUCT(--('Resultater 2024'!$B$3:$B$75=B385),('Resultater 2024'!$F$3:$F$75))</f>
        <v>0</v>
      </c>
      <c r="G385" s="21" cm="1">
        <f t="array" ref="G385">SUMPRODUCT(--('Pr 2023'!$B$5:$B$659=B385),('Pr 2023'!$G$5:$G$659))+SUMPRODUCT(--('Resultater 2024'!$B$3:$B$75=B385),('Resultater 2024'!$G$3:$G$75))</f>
        <v>0</v>
      </c>
    </row>
    <row r="386" spans="1:7" x14ac:dyDescent="0.3">
      <c r="A386" s="22">
        <f t="shared" si="5"/>
        <v>378</v>
      </c>
      <c r="B386" s="9" t="s">
        <v>281</v>
      </c>
      <c r="C386" s="9" t="s">
        <v>96</v>
      </c>
      <c r="D386" s="23" cm="1">
        <f t="array" ref="D386">SUMPRODUCT(--('Pr 2023'!$B$5:$B$659=B386),('Pr 2023'!$D$5:$D$659))+SUMPRODUCT(--('Resultater 2024'!$B$3:$B$75=B386),('Resultater 2024'!$D$3:$D$75))</f>
        <v>2</v>
      </c>
      <c r="E386" s="21" cm="1">
        <f t="array" ref="E386">SUMPRODUCT(--('Pr 2023'!$B$5:$B$659=B386),('Pr 2023'!$E$5:$E$659))+SUMPRODUCT(--('Resultater 2024'!$B$3:$B$75=B386),('Resultater 2024'!$E$3:$E$75))</f>
        <v>0</v>
      </c>
      <c r="F386" s="21" cm="1">
        <f t="array" ref="F386">SUMPRODUCT(--('Pr 2023'!$B$5:$B$659=B386),('Pr 2023'!$F$5:$F$659))+SUMPRODUCT(--('Resultater 2024'!$B$3:$B$75=B386),('Resultater 2024'!$F$3:$F$75))</f>
        <v>0</v>
      </c>
      <c r="G386" s="21" cm="1">
        <f t="array" ref="G386">SUMPRODUCT(--('Pr 2023'!$B$5:$B$659=B386),('Pr 2023'!$G$5:$G$659))+SUMPRODUCT(--('Resultater 2024'!$B$3:$B$75=B386),('Resultater 2024'!$G$3:$G$75))</f>
        <v>0</v>
      </c>
    </row>
    <row r="387" spans="1:7" x14ac:dyDescent="0.3">
      <c r="A387" s="22">
        <f t="shared" si="5"/>
        <v>378</v>
      </c>
      <c r="B387" s="9" t="s">
        <v>278</v>
      </c>
      <c r="C387" s="9" t="s">
        <v>53</v>
      </c>
      <c r="D387" s="23" cm="1">
        <f t="array" ref="D387">SUMPRODUCT(--('Pr 2023'!$B$5:$B$659=B387),('Pr 2023'!$D$5:$D$659))+SUMPRODUCT(--('Resultater 2024'!$B$3:$B$75=B387),('Resultater 2024'!$D$3:$D$75))</f>
        <v>2</v>
      </c>
      <c r="E387" s="21" cm="1">
        <f t="array" ref="E387">SUMPRODUCT(--('Pr 2023'!$B$5:$B$659=B387),('Pr 2023'!$E$5:$E$659))+SUMPRODUCT(--('Resultater 2024'!$B$3:$B$75=B387),('Resultater 2024'!$E$3:$E$75))</f>
        <v>0</v>
      </c>
      <c r="F387" s="21" cm="1">
        <f t="array" ref="F387">SUMPRODUCT(--('Pr 2023'!$B$5:$B$659=B387),('Pr 2023'!$F$5:$F$659))+SUMPRODUCT(--('Resultater 2024'!$B$3:$B$75=B387),('Resultater 2024'!$F$3:$F$75))</f>
        <v>0</v>
      </c>
      <c r="G387" s="21" cm="1">
        <f t="array" ref="G387">SUMPRODUCT(--('Pr 2023'!$B$5:$B$659=B387),('Pr 2023'!$G$5:$G$659))+SUMPRODUCT(--('Resultater 2024'!$B$3:$B$75=B387),('Resultater 2024'!$G$3:$G$75))</f>
        <v>0</v>
      </c>
    </row>
    <row r="388" spans="1:7" x14ac:dyDescent="0.3">
      <c r="A388" s="22">
        <f t="shared" si="5"/>
        <v>378</v>
      </c>
      <c r="B388" s="10" t="s">
        <v>380</v>
      </c>
      <c r="C388" s="11" t="s">
        <v>381</v>
      </c>
      <c r="D388" s="23" cm="1">
        <f t="array" ref="D388">SUMPRODUCT(--('Pr 2023'!$B$5:$B$659=B388),('Pr 2023'!$D$5:$D$659))+SUMPRODUCT(--('Resultater 2024'!$B$3:$B$75=B388),('Resultater 2024'!$D$3:$D$75))</f>
        <v>2</v>
      </c>
      <c r="E388" s="21" cm="1">
        <f t="array" ref="E388">SUMPRODUCT(--('Pr 2023'!$B$5:$B$659=B388),('Pr 2023'!$E$5:$E$659))+SUMPRODUCT(--('Resultater 2024'!$B$3:$B$75=B388),('Resultater 2024'!$E$3:$E$75))</f>
        <v>0</v>
      </c>
      <c r="F388" s="21" cm="1">
        <f t="array" ref="F388">SUMPRODUCT(--('Pr 2023'!$B$5:$B$659=B388),('Pr 2023'!$F$5:$F$659))+SUMPRODUCT(--('Resultater 2024'!$B$3:$B$75=B388),('Resultater 2024'!$F$3:$F$75))</f>
        <v>0</v>
      </c>
      <c r="G388" s="21" cm="1">
        <f t="array" ref="G388">SUMPRODUCT(--('Pr 2023'!$B$5:$B$659=B388),('Pr 2023'!$G$5:$G$659))+SUMPRODUCT(--('Resultater 2024'!$B$3:$B$75=B388),('Resultater 2024'!$G$3:$G$75))</f>
        <v>0</v>
      </c>
    </row>
    <row r="389" spans="1:7" x14ac:dyDescent="0.3">
      <c r="A389" s="22">
        <f t="shared" si="5"/>
        <v>378</v>
      </c>
      <c r="B389" s="9" t="s">
        <v>282</v>
      </c>
      <c r="C389" s="9" t="s">
        <v>283</v>
      </c>
      <c r="D389" s="23" cm="1">
        <f t="array" ref="D389">SUMPRODUCT(--('Pr 2023'!$B$5:$B$659=B389),('Pr 2023'!$D$5:$D$659))+SUMPRODUCT(--('Resultater 2024'!$B$3:$B$75=B389),('Resultater 2024'!$D$3:$D$75))</f>
        <v>2</v>
      </c>
      <c r="E389" s="21" cm="1">
        <f t="array" ref="E389">SUMPRODUCT(--('Pr 2023'!$B$5:$B$659=B389),('Pr 2023'!$E$5:$E$659))+SUMPRODUCT(--('Resultater 2024'!$B$3:$B$75=B389),('Resultater 2024'!$E$3:$E$75))</f>
        <v>0</v>
      </c>
      <c r="F389" s="21" cm="1">
        <f t="array" ref="F389">SUMPRODUCT(--('Pr 2023'!$B$5:$B$659=B389),('Pr 2023'!$F$5:$F$659))+SUMPRODUCT(--('Resultater 2024'!$B$3:$B$75=B389),('Resultater 2024'!$F$3:$F$75))</f>
        <v>0</v>
      </c>
      <c r="G389" s="21" cm="1">
        <f t="array" ref="G389">SUMPRODUCT(--('Pr 2023'!$B$5:$B$659=B389),('Pr 2023'!$G$5:$G$659))+SUMPRODUCT(--('Resultater 2024'!$B$3:$B$75=B389),('Resultater 2024'!$G$3:$G$75))</f>
        <v>0</v>
      </c>
    </row>
    <row r="390" spans="1:7" x14ac:dyDescent="0.3">
      <c r="A390" s="22">
        <f t="shared" ref="A390:A440" si="6">_xlfn.RANK.EQ(D390,$D$5:$D$440,0)</f>
        <v>378</v>
      </c>
      <c r="B390" s="9" t="s">
        <v>464</v>
      </c>
      <c r="C390" s="9" t="s">
        <v>183</v>
      </c>
      <c r="D390" s="23" cm="1">
        <f t="array" ref="D390">SUMPRODUCT(--('Pr 2023'!$B$5:$B$659=B390),('Pr 2023'!$D$5:$D$659))+SUMPRODUCT(--('Resultater 2024'!$B$3:$B$75=B390),('Resultater 2024'!$D$3:$D$75))</f>
        <v>2</v>
      </c>
      <c r="E390" s="21" cm="1">
        <f t="array" ref="E390">SUMPRODUCT(--('Pr 2023'!$B$5:$B$659=B390),('Pr 2023'!$E$5:$E$659))+SUMPRODUCT(--('Resultater 2024'!$B$3:$B$75=B390),('Resultater 2024'!$E$3:$E$75))</f>
        <v>0</v>
      </c>
      <c r="F390" s="21" cm="1">
        <f t="array" ref="F390">SUMPRODUCT(--('Pr 2023'!$B$5:$B$659=B390),('Pr 2023'!$F$5:$F$659))+SUMPRODUCT(--('Resultater 2024'!$B$3:$B$75=B390),('Resultater 2024'!$F$3:$F$75))</f>
        <v>0</v>
      </c>
      <c r="G390" s="21" cm="1">
        <f t="array" ref="G390">SUMPRODUCT(--('Pr 2023'!$B$5:$B$659=B390),('Pr 2023'!$G$5:$G$659))+SUMPRODUCT(--('Resultater 2024'!$B$3:$B$75=B390),('Resultater 2024'!$G$3:$G$75))</f>
        <v>0</v>
      </c>
    </row>
    <row r="391" spans="1:7" x14ac:dyDescent="0.3">
      <c r="A391" s="22">
        <f t="shared" si="6"/>
        <v>378</v>
      </c>
      <c r="B391" s="9" t="s">
        <v>536</v>
      </c>
      <c r="C391" s="9" t="s">
        <v>444</v>
      </c>
      <c r="D391" s="23" cm="1">
        <f t="array" ref="D391">SUMPRODUCT(--('Pr 2023'!$B$5:$B$659=B391),('Pr 2023'!$D$5:$D$659))+SUMPRODUCT(--('Resultater 2024'!$B$3:$B$75=B391),('Resultater 2024'!$D$3:$D$75))</f>
        <v>2</v>
      </c>
      <c r="E391" s="21" cm="1">
        <f t="array" ref="E391">SUMPRODUCT(--('Pr 2023'!$B$5:$B$659=B391),('Pr 2023'!$E$5:$E$659))+SUMPRODUCT(--('Resultater 2024'!$B$3:$B$75=B391),('Resultater 2024'!$E$3:$E$75))</f>
        <v>0</v>
      </c>
      <c r="F391" s="21" cm="1">
        <f t="array" ref="F391">SUMPRODUCT(--('Pr 2023'!$B$5:$B$659=B391),('Pr 2023'!$F$5:$F$659))+SUMPRODUCT(--('Resultater 2024'!$B$3:$B$75=B391),('Resultater 2024'!$F$3:$F$75))</f>
        <v>0</v>
      </c>
      <c r="G391" s="21" cm="1">
        <f t="array" ref="G391">SUMPRODUCT(--('Pr 2023'!$B$5:$B$659=B391),('Pr 2023'!$G$5:$G$659))+SUMPRODUCT(--('Resultater 2024'!$B$3:$B$75=B391),('Resultater 2024'!$G$3:$G$75))</f>
        <v>0</v>
      </c>
    </row>
    <row r="392" spans="1:7" x14ac:dyDescent="0.3">
      <c r="A392" s="22">
        <f t="shared" si="6"/>
        <v>378</v>
      </c>
      <c r="B392" s="9" t="s">
        <v>279</v>
      </c>
      <c r="C392" s="9" t="s">
        <v>280</v>
      </c>
      <c r="D392" s="23" cm="1">
        <f t="array" ref="D392">SUMPRODUCT(--('Pr 2023'!$B$5:$B$659=B392),('Pr 2023'!$D$5:$D$659))+SUMPRODUCT(--('Resultater 2024'!$B$3:$B$75=B392),('Resultater 2024'!$D$3:$D$75))</f>
        <v>2</v>
      </c>
      <c r="E392" s="21" cm="1">
        <f t="array" ref="E392">SUMPRODUCT(--('Pr 2023'!$B$5:$B$659=B392),('Pr 2023'!$E$5:$E$659))+SUMPRODUCT(--('Resultater 2024'!$B$3:$B$75=B392),('Resultater 2024'!$E$3:$E$75))</f>
        <v>0</v>
      </c>
      <c r="F392" s="21" cm="1">
        <f t="array" ref="F392">SUMPRODUCT(--('Pr 2023'!$B$5:$B$659=B392),('Pr 2023'!$F$5:$F$659))+SUMPRODUCT(--('Resultater 2024'!$B$3:$B$75=B392),('Resultater 2024'!$F$3:$F$75))</f>
        <v>0</v>
      </c>
      <c r="G392" s="21" cm="1">
        <f t="array" ref="G392">SUMPRODUCT(--('Pr 2023'!$B$5:$B$659=B392),('Pr 2023'!$G$5:$G$659))+SUMPRODUCT(--('Resultater 2024'!$B$3:$B$75=B392),('Resultater 2024'!$G$3:$G$75))</f>
        <v>0</v>
      </c>
    </row>
    <row r="393" spans="1:7" x14ac:dyDescent="0.3">
      <c r="A393" s="22">
        <f t="shared" si="6"/>
        <v>378</v>
      </c>
      <c r="B393" s="10" t="s">
        <v>540</v>
      </c>
      <c r="C393" s="10" t="s">
        <v>565</v>
      </c>
      <c r="D393" s="23" cm="1">
        <f t="array" ref="D393">SUMPRODUCT(--('Pr 2023'!$B$5:$B$659=B393),('Pr 2023'!$D$5:$D$659))+SUMPRODUCT(--('Resultater 2024'!$B$3:$B$75=B393),('Resultater 2024'!$D$3:$D$75))</f>
        <v>2</v>
      </c>
      <c r="E393" s="21" cm="1">
        <f t="array" ref="E393">SUMPRODUCT(--('Pr 2023'!$B$5:$B$659=B393),('Pr 2023'!$E$5:$E$659))+SUMPRODUCT(--('Resultater 2024'!$B$3:$B$75=B393),('Resultater 2024'!$E$3:$E$75))</f>
        <v>0</v>
      </c>
      <c r="F393" s="21" cm="1">
        <f t="array" ref="F393">SUMPRODUCT(--('Pr 2023'!$B$5:$B$659=B393),('Pr 2023'!$F$5:$F$659))+SUMPRODUCT(--('Resultater 2024'!$B$3:$B$75=B393),('Resultater 2024'!$F$3:$F$75))</f>
        <v>0</v>
      </c>
      <c r="G393" s="21" cm="1">
        <f t="array" ref="G393">SUMPRODUCT(--('Pr 2023'!$B$5:$B$659=B393),('Pr 2023'!$G$5:$G$659))+SUMPRODUCT(--('Resultater 2024'!$B$3:$B$75=B393),('Resultater 2024'!$G$3:$G$75))</f>
        <v>0</v>
      </c>
    </row>
    <row r="394" spans="1:7" x14ac:dyDescent="0.3">
      <c r="A394" s="22">
        <f t="shared" si="6"/>
        <v>378</v>
      </c>
      <c r="B394" s="9" t="s">
        <v>291</v>
      </c>
      <c r="C394" s="9" t="s">
        <v>96</v>
      </c>
      <c r="D394" s="23" cm="1">
        <f t="array" ref="D394">SUMPRODUCT(--('Pr 2023'!$B$5:$B$659=B394),('Pr 2023'!$D$5:$D$659))+SUMPRODUCT(--('Resultater 2024'!$B$3:$B$75=B394),('Resultater 2024'!$D$3:$D$75))</f>
        <v>2</v>
      </c>
      <c r="E394" s="21" cm="1">
        <f t="array" ref="E394">SUMPRODUCT(--('Pr 2023'!$B$5:$B$659=B394),('Pr 2023'!$E$5:$E$659))+SUMPRODUCT(--('Resultater 2024'!$B$3:$B$75=B394),('Resultater 2024'!$E$3:$E$75))</f>
        <v>0</v>
      </c>
      <c r="F394" s="21" cm="1">
        <f t="array" ref="F394">SUMPRODUCT(--('Pr 2023'!$B$5:$B$659=B394),('Pr 2023'!$F$5:$F$659))+SUMPRODUCT(--('Resultater 2024'!$B$3:$B$75=B394),('Resultater 2024'!$F$3:$F$75))</f>
        <v>0</v>
      </c>
      <c r="G394" s="21" cm="1">
        <f t="array" ref="G394">SUMPRODUCT(--('Pr 2023'!$B$5:$B$659=B394),('Pr 2023'!$G$5:$G$659))+SUMPRODUCT(--('Resultater 2024'!$B$3:$B$75=B394),('Resultater 2024'!$G$3:$G$75))</f>
        <v>0</v>
      </c>
    </row>
    <row r="395" spans="1:7" x14ac:dyDescent="0.3">
      <c r="A395" s="22">
        <f t="shared" si="6"/>
        <v>378</v>
      </c>
      <c r="B395" s="9" t="s">
        <v>277</v>
      </c>
      <c r="C395" s="9" t="s">
        <v>62</v>
      </c>
      <c r="D395" s="23" cm="1">
        <f t="array" ref="D395">SUMPRODUCT(--('Pr 2023'!$B$5:$B$659=B395),('Pr 2023'!$D$5:$D$659))+SUMPRODUCT(--('Resultater 2024'!$B$3:$B$75=B395),('Resultater 2024'!$D$3:$D$75))</f>
        <v>2</v>
      </c>
      <c r="E395" s="21" cm="1">
        <f t="array" ref="E395">SUMPRODUCT(--('Pr 2023'!$B$5:$B$659=B395),('Pr 2023'!$E$5:$E$659))+SUMPRODUCT(--('Resultater 2024'!$B$3:$B$75=B395),('Resultater 2024'!$E$3:$E$75))</f>
        <v>0</v>
      </c>
      <c r="F395" s="21" cm="1">
        <f t="array" ref="F395">SUMPRODUCT(--('Pr 2023'!$B$5:$B$659=B395),('Pr 2023'!$F$5:$F$659))+SUMPRODUCT(--('Resultater 2024'!$B$3:$B$75=B395),('Resultater 2024'!$F$3:$F$75))</f>
        <v>0</v>
      </c>
      <c r="G395" s="21" cm="1">
        <f t="array" ref="G395">SUMPRODUCT(--('Pr 2023'!$B$5:$B$659=B395),('Pr 2023'!$G$5:$G$659))+SUMPRODUCT(--('Resultater 2024'!$B$3:$B$75=B395),('Resultater 2024'!$G$3:$G$75))</f>
        <v>0</v>
      </c>
    </row>
    <row r="396" spans="1:7" x14ac:dyDescent="0.3">
      <c r="A396" s="22">
        <f t="shared" si="6"/>
        <v>378</v>
      </c>
      <c r="B396" s="9" t="s">
        <v>288</v>
      </c>
      <c r="C396" s="9" t="s">
        <v>289</v>
      </c>
      <c r="D396" s="23" cm="1">
        <f t="array" ref="D396">SUMPRODUCT(--('Pr 2023'!$B$5:$B$659=B396),('Pr 2023'!$D$5:$D$659))+SUMPRODUCT(--('Resultater 2024'!$B$3:$B$75=B396),('Resultater 2024'!$D$3:$D$75))</f>
        <v>2</v>
      </c>
      <c r="E396" s="21" cm="1">
        <f t="array" ref="E396">SUMPRODUCT(--('Pr 2023'!$B$5:$B$659=B396),('Pr 2023'!$E$5:$E$659))+SUMPRODUCT(--('Resultater 2024'!$B$3:$B$75=B396),('Resultater 2024'!$E$3:$E$75))</f>
        <v>0</v>
      </c>
      <c r="F396" s="21" cm="1">
        <f t="array" ref="F396">SUMPRODUCT(--('Pr 2023'!$B$5:$B$659=B396),('Pr 2023'!$F$5:$F$659))+SUMPRODUCT(--('Resultater 2024'!$B$3:$B$75=B396),('Resultater 2024'!$F$3:$F$75))</f>
        <v>0</v>
      </c>
      <c r="G396" s="21" cm="1">
        <f t="array" ref="G396">SUMPRODUCT(--('Pr 2023'!$B$5:$B$659=B396),('Pr 2023'!$G$5:$G$659))+SUMPRODUCT(--('Resultater 2024'!$B$3:$B$75=B396),('Resultater 2024'!$G$3:$G$75))</f>
        <v>0</v>
      </c>
    </row>
    <row r="397" spans="1:7" x14ac:dyDescent="0.3">
      <c r="A397" s="22">
        <f t="shared" si="6"/>
        <v>378</v>
      </c>
      <c r="B397" s="9" t="s">
        <v>535</v>
      </c>
      <c r="C397" s="9" t="s">
        <v>247</v>
      </c>
      <c r="D397" s="23" cm="1">
        <f t="array" ref="D397">SUMPRODUCT(--('Pr 2023'!$B$5:$B$659=B397),('Pr 2023'!$D$5:$D$659))+SUMPRODUCT(--('Resultater 2024'!$B$3:$B$75=B397),('Resultater 2024'!$D$3:$D$75))</f>
        <v>2</v>
      </c>
      <c r="E397" s="21" cm="1">
        <f t="array" ref="E397">SUMPRODUCT(--('Pr 2023'!$B$5:$B$659=B397),('Pr 2023'!$E$5:$E$659))+SUMPRODUCT(--('Resultater 2024'!$B$3:$B$75=B397),('Resultater 2024'!$E$3:$E$75))</f>
        <v>0</v>
      </c>
      <c r="F397" s="21" cm="1">
        <f t="array" ref="F397">SUMPRODUCT(--('Pr 2023'!$B$5:$B$659=B397),('Pr 2023'!$F$5:$F$659))+SUMPRODUCT(--('Resultater 2024'!$B$3:$B$75=B397),('Resultater 2024'!$F$3:$F$75))</f>
        <v>0</v>
      </c>
      <c r="G397" s="21" cm="1">
        <f t="array" ref="G397">SUMPRODUCT(--('Pr 2023'!$B$5:$B$659=B397),('Pr 2023'!$G$5:$G$659))+SUMPRODUCT(--('Resultater 2024'!$B$3:$B$75=B397),('Resultater 2024'!$G$3:$G$75))</f>
        <v>0</v>
      </c>
    </row>
    <row r="398" spans="1:7" x14ac:dyDescent="0.3">
      <c r="A398" s="22">
        <f t="shared" si="6"/>
        <v>378</v>
      </c>
      <c r="B398" s="9" t="s">
        <v>534</v>
      </c>
      <c r="C398" s="9" t="s">
        <v>289</v>
      </c>
      <c r="D398" s="23" cm="1">
        <f t="array" ref="D398">SUMPRODUCT(--('Pr 2023'!$B$5:$B$659=B398),('Pr 2023'!$D$5:$D$659))+SUMPRODUCT(--('Resultater 2024'!$B$3:$B$75=B398),('Resultater 2024'!$D$3:$D$75))</f>
        <v>2</v>
      </c>
      <c r="E398" s="21" cm="1">
        <f t="array" ref="E398">SUMPRODUCT(--('Pr 2023'!$B$5:$B$659=B398),('Pr 2023'!$E$5:$E$659))+SUMPRODUCT(--('Resultater 2024'!$B$3:$B$75=B398),('Resultater 2024'!$E$3:$E$75))</f>
        <v>0</v>
      </c>
      <c r="F398" s="21" cm="1">
        <f t="array" ref="F398">SUMPRODUCT(--('Pr 2023'!$B$5:$B$659=B398),('Pr 2023'!$F$5:$F$659))+SUMPRODUCT(--('Resultater 2024'!$B$3:$B$75=B398),('Resultater 2024'!$F$3:$F$75))</f>
        <v>0</v>
      </c>
      <c r="G398" s="21" cm="1">
        <f t="array" ref="G398">SUMPRODUCT(--('Pr 2023'!$B$5:$B$659=B398),('Pr 2023'!$G$5:$G$659))+SUMPRODUCT(--('Resultater 2024'!$B$3:$B$75=B398),('Resultater 2024'!$G$3:$G$75))</f>
        <v>0</v>
      </c>
    </row>
    <row r="399" spans="1:7" x14ac:dyDescent="0.3">
      <c r="A399" s="22">
        <f t="shared" si="6"/>
        <v>378</v>
      </c>
      <c r="B399" s="9" t="s">
        <v>287</v>
      </c>
      <c r="C399" s="9" t="s">
        <v>101</v>
      </c>
      <c r="D399" s="23" cm="1">
        <f t="array" ref="D399">SUMPRODUCT(--('Pr 2023'!$B$5:$B$659=B399),('Pr 2023'!$D$5:$D$659))+SUMPRODUCT(--('Resultater 2024'!$B$3:$B$75=B399),('Resultater 2024'!$D$3:$D$75))</f>
        <v>2</v>
      </c>
      <c r="E399" s="21" cm="1">
        <f t="array" ref="E399">SUMPRODUCT(--('Pr 2023'!$B$5:$B$659=B399),('Pr 2023'!$E$5:$E$659))+SUMPRODUCT(--('Resultater 2024'!$B$3:$B$75=B399),('Resultater 2024'!$E$3:$E$75))</f>
        <v>0</v>
      </c>
      <c r="F399" s="21" cm="1">
        <f t="array" ref="F399">SUMPRODUCT(--('Pr 2023'!$B$5:$B$659=B399),('Pr 2023'!$F$5:$F$659))+SUMPRODUCT(--('Resultater 2024'!$B$3:$B$75=B399),('Resultater 2024'!$F$3:$F$75))</f>
        <v>0</v>
      </c>
      <c r="G399" s="21" cm="1">
        <f t="array" ref="G399">SUMPRODUCT(--('Pr 2023'!$B$5:$B$659=B399),('Pr 2023'!$G$5:$G$659))+SUMPRODUCT(--('Resultater 2024'!$B$3:$B$75=B399),('Resultater 2024'!$G$3:$G$75))</f>
        <v>0</v>
      </c>
    </row>
    <row r="400" spans="1:7" x14ac:dyDescent="0.3">
      <c r="A400" s="22">
        <f t="shared" si="6"/>
        <v>378</v>
      </c>
      <c r="B400" s="10" t="s">
        <v>538</v>
      </c>
      <c r="C400" s="10" t="s">
        <v>191</v>
      </c>
      <c r="D400" s="23" cm="1">
        <f t="array" ref="D400">SUMPRODUCT(--('Pr 2023'!$B$5:$B$659=B400),('Pr 2023'!$D$5:$D$659))+SUMPRODUCT(--('Resultater 2024'!$B$3:$B$75=B400),('Resultater 2024'!$D$3:$D$75))</f>
        <v>2</v>
      </c>
      <c r="E400" s="21" cm="1">
        <f t="array" ref="E400">SUMPRODUCT(--('Pr 2023'!$B$5:$B$659=B400),('Pr 2023'!$E$5:$E$659))+SUMPRODUCT(--('Resultater 2024'!$B$3:$B$75=B400),('Resultater 2024'!$E$3:$E$75))</f>
        <v>0</v>
      </c>
      <c r="F400" s="21" cm="1">
        <f t="array" ref="F400">SUMPRODUCT(--('Pr 2023'!$B$5:$B$659=B400),('Pr 2023'!$F$5:$F$659))+SUMPRODUCT(--('Resultater 2024'!$B$3:$B$75=B400),('Resultater 2024'!$F$3:$F$75))</f>
        <v>0</v>
      </c>
      <c r="G400" s="21" cm="1">
        <f t="array" ref="G400">SUMPRODUCT(--('Pr 2023'!$B$5:$B$659=B400),('Pr 2023'!$G$5:$G$659))+SUMPRODUCT(--('Resultater 2024'!$B$3:$B$75=B400),('Resultater 2024'!$G$3:$G$75))</f>
        <v>0</v>
      </c>
    </row>
    <row r="401" spans="1:7" x14ac:dyDescent="0.3">
      <c r="A401" s="22">
        <f t="shared" si="6"/>
        <v>378</v>
      </c>
      <c r="B401" s="10" t="s">
        <v>682</v>
      </c>
      <c r="C401" s="10" t="s">
        <v>373</v>
      </c>
      <c r="D401" s="23" cm="1">
        <f t="array" ref="D401">SUMPRODUCT(--('Pr 2023'!$B$5:$B$659=B401),('Pr 2023'!$D$5:$D$659))+SUMPRODUCT(--('Resultater 2024'!$B$3:$B$75=B401),('Resultater 2024'!$D$3:$D$75))</f>
        <v>2</v>
      </c>
      <c r="E401" s="21" cm="1">
        <f t="array" ref="E401">SUMPRODUCT(--('Pr 2023'!$B$5:$B$659=B401),('Pr 2023'!$E$5:$E$659))+SUMPRODUCT(--('Resultater 2024'!$B$3:$B$75=B401),('Resultater 2024'!$E$3:$E$75))</f>
        <v>0</v>
      </c>
      <c r="F401" s="21" cm="1">
        <f t="array" ref="F401">SUMPRODUCT(--('Pr 2023'!$B$5:$B$659=B401),('Pr 2023'!$F$5:$F$659))+SUMPRODUCT(--('Resultater 2024'!$B$3:$B$75=B401),('Resultater 2024'!$F$3:$F$75))</f>
        <v>0</v>
      </c>
      <c r="G401" s="21" cm="1">
        <f t="array" ref="G401">SUMPRODUCT(--('Pr 2023'!$B$5:$B$659=B401),('Pr 2023'!$G$5:$G$659))+SUMPRODUCT(--('Resultater 2024'!$B$3:$B$75=B401),('Resultater 2024'!$G$3:$G$75))</f>
        <v>0</v>
      </c>
    </row>
    <row r="402" spans="1:7" x14ac:dyDescent="0.3">
      <c r="A402" s="22">
        <f t="shared" si="6"/>
        <v>398</v>
      </c>
      <c r="B402" s="9" t="s">
        <v>295</v>
      </c>
      <c r="C402" s="9" t="s">
        <v>263</v>
      </c>
      <c r="D402" s="23" cm="1">
        <f t="array" ref="D402">SUMPRODUCT(--('Pr 2023'!$B$5:$B$659=B402),('Pr 2023'!$D$5:$D$659))+SUMPRODUCT(--('Resultater 2024'!$B$3:$B$75=B402),('Resultater 2024'!$D$3:$D$75))</f>
        <v>1</v>
      </c>
      <c r="E402" s="21" cm="1">
        <f t="array" ref="E402">SUMPRODUCT(--('Pr 2023'!$B$5:$B$659=B402),('Pr 2023'!$E$5:$E$659))+SUMPRODUCT(--('Resultater 2024'!$B$3:$B$75=B402),('Resultater 2024'!$E$3:$E$75))</f>
        <v>0</v>
      </c>
      <c r="F402" s="21" cm="1">
        <f t="array" ref="F402">SUMPRODUCT(--('Pr 2023'!$B$5:$B$659=B402),('Pr 2023'!$F$5:$F$659))+SUMPRODUCT(--('Resultater 2024'!$B$3:$B$75=B402),('Resultater 2024'!$F$3:$F$75))</f>
        <v>0</v>
      </c>
      <c r="G402" s="21" cm="1">
        <f t="array" ref="G402">SUMPRODUCT(--('Pr 2023'!$B$5:$B$659=B402),('Pr 2023'!$G$5:$G$659))+SUMPRODUCT(--('Resultater 2024'!$B$3:$B$75=B402),('Resultater 2024'!$G$3:$G$75))</f>
        <v>0</v>
      </c>
    </row>
    <row r="403" spans="1:7" x14ac:dyDescent="0.3">
      <c r="A403" s="22">
        <f t="shared" si="6"/>
        <v>398</v>
      </c>
      <c r="B403" s="9" t="s">
        <v>308</v>
      </c>
      <c r="C403" s="9" t="s">
        <v>309</v>
      </c>
      <c r="D403" s="23" cm="1">
        <f t="array" ref="D403">SUMPRODUCT(--('Pr 2023'!$B$5:$B$659=B403),('Pr 2023'!$D$5:$D$659))+SUMPRODUCT(--('Resultater 2024'!$B$3:$B$75=B403),('Resultater 2024'!$D$3:$D$75))</f>
        <v>1</v>
      </c>
      <c r="E403" s="21" cm="1">
        <f t="array" ref="E403">SUMPRODUCT(--('Pr 2023'!$B$5:$B$659=B403),('Pr 2023'!$E$5:$E$659))+SUMPRODUCT(--('Resultater 2024'!$B$3:$B$75=B403),('Resultater 2024'!$E$3:$E$75))</f>
        <v>0</v>
      </c>
      <c r="F403" s="21" cm="1">
        <f t="array" ref="F403">SUMPRODUCT(--('Pr 2023'!$B$5:$B$659=B403),('Pr 2023'!$F$5:$F$659))+SUMPRODUCT(--('Resultater 2024'!$B$3:$B$75=B403),('Resultater 2024'!$F$3:$F$75))</f>
        <v>0</v>
      </c>
      <c r="G403" s="21" cm="1">
        <f t="array" ref="G403">SUMPRODUCT(--('Pr 2023'!$B$5:$B$659=B403),('Pr 2023'!$G$5:$G$659))+SUMPRODUCT(--('Resultater 2024'!$B$3:$B$75=B403),('Resultater 2024'!$G$3:$G$75))</f>
        <v>0</v>
      </c>
    </row>
    <row r="404" spans="1:7" x14ac:dyDescent="0.3">
      <c r="A404" s="22">
        <f t="shared" si="6"/>
        <v>398</v>
      </c>
      <c r="B404" s="9" t="s">
        <v>541</v>
      </c>
      <c r="C404" s="9" t="s">
        <v>542</v>
      </c>
      <c r="D404" s="23" cm="1">
        <f t="array" ref="D404">SUMPRODUCT(--('Pr 2023'!$B$5:$B$659=B404),('Pr 2023'!$D$5:$D$659))+SUMPRODUCT(--('Resultater 2024'!$B$3:$B$75=B404),('Resultater 2024'!$D$3:$D$75))</f>
        <v>1</v>
      </c>
      <c r="E404" s="21" cm="1">
        <f t="array" ref="E404">SUMPRODUCT(--('Pr 2023'!$B$5:$B$659=B404),('Pr 2023'!$E$5:$E$659))+SUMPRODUCT(--('Resultater 2024'!$B$3:$B$75=B404),('Resultater 2024'!$E$3:$E$75))</f>
        <v>0</v>
      </c>
      <c r="F404" s="21" cm="1">
        <f t="array" ref="F404">SUMPRODUCT(--('Pr 2023'!$B$5:$B$659=B404),('Pr 2023'!$F$5:$F$659))+SUMPRODUCT(--('Resultater 2024'!$B$3:$B$75=B404),('Resultater 2024'!$F$3:$F$75))</f>
        <v>0</v>
      </c>
      <c r="G404" s="21" cm="1">
        <f t="array" ref="G404">SUMPRODUCT(--('Pr 2023'!$B$5:$B$659=B404),('Pr 2023'!$G$5:$G$659))+SUMPRODUCT(--('Resultater 2024'!$B$3:$B$75=B404),('Resultater 2024'!$G$3:$G$75))</f>
        <v>0</v>
      </c>
    </row>
    <row r="405" spans="1:7" x14ac:dyDescent="0.3">
      <c r="A405" s="22">
        <f t="shared" si="6"/>
        <v>398</v>
      </c>
      <c r="B405" s="9" t="s">
        <v>300</v>
      </c>
      <c r="C405" s="9" t="s">
        <v>195</v>
      </c>
      <c r="D405" s="23" cm="1">
        <f t="array" ref="D405">SUMPRODUCT(--('Pr 2023'!$B$5:$B$659=B405),('Pr 2023'!$D$5:$D$659))+SUMPRODUCT(--('Resultater 2024'!$B$3:$B$75=B405),('Resultater 2024'!$D$3:$D$75))</f>
        <v>1</v>
      </c>
      <c r="E405" s="21" cm="1">
        <f t="array" ref="E405">SUMPRODUCT(--('Pr 2023'!$B$5:$B$659=B405),('Pr 2023'!$E$5:$E$659))+SUMPRODUCT(--('Resultater 2024'!$B$3:$B$75=B405),('Resultater 2024'!$E$3:$E$75))</f>
        <v>0</v>
      </c>
      <c r="F405" s="21" cm="1">
        <f t="array" ref="F405">SUMPRODUCT(--('Pr 2023'!$B$5:$B$659=B405),('Pr 2023'!$F$5:$F$659))+SUMPRODUCT(--('Resultater 2024'!$B$3:$B$75=B405),('Resultater 2024'!$F$3:$F$75))</f>
        <v>0</v>
      </c>
      <c r="G405" s="21" cm="1">
        <f t="array" ref="G405">SUMPRODUCT(--('Pr 2023'!$B$5:$B$659=B405),('Pr 2023'!$G$5:$G$659))+SUMPRODUCT(--('Resultater 2024'!$B$3:$B$75=B405),('Resultater 2024'!$G$3:$G$75))</f>
        <v>0</v>
      </c>
    </row>
    <row r="406" spans="1:7" x14ac:dyDescent="0.3">
      <c r="A406" s="22">
        <f t="shared" si="6"/>
        <v>398</v>
      </c>
      <c r="B406" s="9" t="s">
        <v>296</v>
      </c>
      <c r="C406" s="9" t="s">
        <v>123</v>
      </c>
      <c r="D406" s="23" cm="1">
        <f t="array" ref="D406">SUMPRODUCT(--('Pr 2023'!$B$5:$B$659=B406),('Pr 2023'!$D$5:$D$659))+SUMPRODUCT(--('Resultater 2024'!$B$3:$B$75=B406),('Resultater 2024'!$D$3:$D$75))</f>
        <v>1</v>
      </c>
      <c r="E406" s="21" cm="1">
        <f t="array" ref="E406">SUMPRODUCT(--('Pr 2023'!$B$5:$B$659=B406),('Pr 2023'!$E$5:$E$659))+SUMPRODUCT(--('Resultater 2024'!$B$3:$B$75=B406),('Resultater 2024'!$E$3:$E$75))</f>
        <v>0</v>
      </c>
      <c r="F406" s="21" cm="1">
        <f t="array" ref="F406">SUMPRODUCT(--('Pr 2023'!$B$5:$B$659=B406),('Pr 2023'!$F$5:$F$659))+SUMPRODUCT(--('Resultater 2024'!$B$3:$B$75=B406),('Resultater 2024'!$F$3:$F$75))</f>
        <v>0</v>
      </c>
      <c r="G406" s="21" cm="1">
        <f t="array" ref="G406">SUMPRODUCT(--('Pr 2023'!$B$5:$B$659=B406),('Pr 2023'!$G$5:$G$659))+SUMPRODUCT(--('Resultater 2024'!$B$3:$B$75=B406),('Resultater 2024'!$G$3:$G$75))</f>
        <v>0</v>
      </c>
    </row>
    <row r="407" spans="1:7" x14ac:dyDescent="0.3">
      <c r="A407" s="22">
        <f t="shared" si="6"/>
        <v>398</v>
      </c>
      <c r="B407" s="10" t="s">
        <v>473</v>
      </c>
      <c r="C407" s="10" t="s">
        <v>360</v>
      </c>
      <c r="D407" s="23" cm="1">
        <f t="array" ref="D407">SUMPRODUCT(--('Pr 2023'!$B$5:$B$659=B407),('Pr 2023'!$D$5:$D$659))+SUMPRODUCT(--('Resultater 2024'!$B$3:$B$75=B407),('Resultater 2024'!$D$3:$D$75))</f>
        <v>1</v>
      </c>
      <c r="E407" s="21" cm="1">
        <f t="array" ref="E407">SUMPRODUCT(--('Pr 2023'!$B$5:$B$659=B407),('Pr 2023'!$E$5:$E$659))+SUMPRODUCT(--('Resultater 2024'!$B$3:$B$75=B407),('Resultater 2024'!$E$3:$E$75))</f>
        <v>0</v>
      </c>
      <c r="F407" s="21" cm="1">
        <f t="array" ref="F407">SUMPRODUCT(--('Pr 2023'!$B$5:$B$659=B407),('Pr 2023'!$F$5:$F$659))+SUMPRODUCT(--('Resultater 2024'!$B$3:$B$75=B407),('Resultater 2024'!$F$3:$F$75))</f>
        <v>0</v>
      </c>
      <c r="G407" s="21" cm="1">
        <f t="array" ref="G407">SUMPRODUCT(--('Pr 2023'!$B$5:$B$659=B407),('Pr 2023'!$G$5:$G$659))+SUMPRODUCT(--('Resultater 2024'!$B$3:$B$75=B407),('Resultater 2024'!$G$3:$G$75))</f>
        <v>0</v>
      </c>
    </row>
    <row r="408" spans="1:7" x14ac:dyDescent="0.3">
      <c r="A408" s="22">
        <f t="shared" si="6"/>
        <v>398</v>
      </c>
      <c r="B408" s="9" t="s">
        <v>301</v>
      </c>
      <c r="C408" s="9" t="s">
        <v>302</v>
      </c>
      <c r="D408" s="23" cm="1">
        <f t="array" ref="D408">SUMPRODUCT(--('Pr 2023'!$B$5:$B$659=B408),('Pr 2023'!$D$5:$D$659))+SUMPRODUCT(--('Resultater 2024'!$B$3:$B$75=B408),('Resultater 2024'!$D$3:$D$75))</f>
        <v>1</v>
      </c>
      <c r="E408" s="21" cm="1">
        <f t="array" ref="E408">SUMPRODUCT(--('Pr 2023'!$B$5:$B$659=B408),('Pr 2023'!$E$5:$E$659))+SUMPRODUCT(--('Resultater 2024'!$B$3:$B$75=B408),('Resultater 2024'!$E$3:$E$75))</f>
        <v>0</v>
      </c>
      <c r="F408" s="21" cm="1">
        <f t="array" ref="F408">SUMPRODUCT(--('Pr 2023'!$B$5:$B$659=B408),('Pr 2023'!$F$5:$F$659))+SUMPRODUCT(--('Resultater 2024'!$B$3:$B$75=B408),('Resultater 2024'!$F$3:$F$75))</f>
        <v>0</v>
      </c>
      <c r="G408" s="21" cm="1">
        <f t="array" ref="G408">SUMPRODUCT(--('Pr 2023'!$B$5:$B$659=B408),('Pr 2023'!$G$5:$G$659))+SUMPRODUCT(--('Resultater 2024'!$B$3:$B$75=B408),('Resultater 2024'!$G$3:$G$75))</f>
        <v>0</v>
      </c>
    </row>
    <row r="409" spans="1:7" x14ac:dyDescent="0.3">
      <c r="A409" s="22">
        <f t="shared" si="6"/>
        <v>398</v>
      </c>
      <c r="B409" s="10" t="s">
        <v>471</v>
      </c>
      <c r="C409" s="10" t="s">
        <v>375</v>
      </c>
      <c r="D409" s="23" cm="1">
        <f t="array" ref="D409">SUMPRODUCT(--('Pr 2023'!$B$5:$B$659=B409),('Pr 2023'!$D$5:$D$659))+SUMPRODUCT(--('Resultater 2024'!$B$3:$B$75=B409),('Resultater 2024'!$D$3:$D$75))</f>
        <v>1</v>
      </c>
      <c r="E409" s="21" cm="1">
        <f t="array" ref="E409">SUMPRODUCT(--('Pr 2023'!$B$5:$B$659=B409),('Pr 2023'!$E$5:$E$659))+SUMPRODUCT(--('Resultater 2024'!$B$3:$B$75=B409),('Resultater 2024'!$E$3:$E$75))</f>
        <v>0</v>
      </c>
      <c r="F409" s="21" cm="1">
        <f t="array" ref="F409">SUMPRODUCT(--('Pr 2023'!$B$5:$B$659=B409),('Pr 2023'!$F$5:$F$659))+SUMPRODUCT(--('Resultater 2024'!$B$3:$B$75=B409),('Resultater 2024'!$F$3:$F$75))</f>
        <v>0</v>
      </c>
      <c r="G409" s="21" cm="1">
        <f t="array" ref="G409">SUMPRODUCT(--('Pr 2023'!$B$5:$B$659=B409),('Pr 2023'!$G$5:$G$659))+SUMPRODUCT(--('Resultater 2024'!$B$3:$B$75=B409),('Resultater 2024'!$G$3:$G$75))</f>
        <v>0</v>
      </c>
    </row>
    <row r="410" spans="1:7" x14ac:dyDescent="0.3">
      <c r="A410" s="22">
        <f t="shared" si="6"/>
        <v>398</v>
      </c>
      <c r="B410" s="9" t="s">
        <v>468</v>
      </c>
      <c r="C410" s="9" t="s">
        <v>62</v>
      </c>
      <c r="D410" s="23" cm="1">
        <f t="array" ref="D410">SUMPRODUCT(--('Pr 2023'!$B$5:$B$659=B410),('Pr 2023'!$D$5:$D$659))+SUMPRODUCT(--('Resultater 2024'!$B$3:$B$75=B410),('Resultater 2024'!$D$3:$D$75))</f>
        <v>1</v>
      </c>
      <c r="E410" s="21" cm="1">
        <f t="array" ref="E410">SUMPRODUCT(--('Pr 2023'!$B$5:$B$659=B410),('Pr 2023'!$E$5:$E$659))+SUMPRODUCT(--('Resultater 2024'!$B$3:$B$75=B410),('Resultater 2024'!$E$3:$E$75))</f>
        <v>0</v>
      </c>
      <c r="F410" s="21" cm="1">
        <f t="array" ref="F410">SUMPRODUCT(--('Pr 2023'!$B$5:$B$659=B410),('Pr 2023'!$F$5:$F$659))+SUMPRODUCT(--('Resultater 2024'!$B$3:$B$75=B410),('Resultater 2024'!$F$3:$F$75))</f>
        <v>0</v>
      </c>
      <c r="G410" s="21" cm="1">
        <f t="array" ref="G410">SUMPRODUCT(--('Pr 2023'!$B$5:$B$659=B410),('Pr 2023'!$G$5:$G$659))+SUMPRODUCT(--('Resultater 2024'!$B$3:$B$75=B410),('Resultater 2024'!$G$3:$G$75))</f>
        <v>0</v>
      </c>
    </row>
    <row r="411" spans="1:7" x14ac:dyDescent="0.3">
      <c r="A411" s="22">
        <f t="shared" si="6"/>
        <v>398</v>
      </c>
      <c r="B411" s="10" t="s">
        <v>315</v>
      </c>
      <c r="C411" s="10" t="s">
        <v>316</v>
      </c>
      <c r="D411" s="23" cm="1">
        <f t="array" ref="D411">SUMPRODUCT(--('Pr 2023'!$B$5:$B$659=B411),('Pr 2023'!$D$5:$D$659))+SUMPRODUCT(--('Resultater 2024'!$B$3:$B$75=B411),('Resultater 2024'!$D$3:$D$75))</f>
        <v>1</v>
      </c>
      <c r="E411" s="21" cm="1">
        <f t="array" ref="E411">SUMPRODUCT(--('Pr 2023'!$B$5:$B$659=B411),('Pr 2023'!$E$5:$E$659))+SUMPRODUCT(--('Resultater 2024'!$B$3:$B$75=B411),('Resultater 2024'!$E$3:$E$75))</f>
        <v>0</v>
      </c>
      <c r="F411" s="21" cm="1">
        <f t="array" ref="F411">SUMPRODUCT(--('Pr 2023'!$B$5:$B$659=B411),('Pr 2023'!$F$5:$F$659))+SUMPRODUCT(--('Resultater 2024'!$B$3:$B$75=B411),('Resultater 2024'!$F$3:$F$75))</f>
        <v>0</v>
      </c>
      <c r="G411" s="21" cm="1">
        <f t="array" ref="G411">SUMPRODUCT(--('Pr 2023'!$B$5:$B$659=B411),('Pr 2023'!$G$5:$G$659))+SUMPRODUCT(--('Resultater 2024'!$B$3:$B$75=B411),('Resultater 2024'!$G$3:$G$75))</f>
        <v>0</v>
      </c>
    </row>
    <row r="412" spans="1:7" x14ac:dyDescent="0.3">
      <c r="A412" s="22">
        <f t="shared" si="6"/>
        <v>398</v>
      </c>
      <c r="B412" s="10" t="s">
        <v>474</v>
      </c>
      <c r="C412" s="10" t="s">
        <v>188</v>
      </c>
      <c r="D412" s="23" cm="1">
        <f t="array" ref="D412">SUMPRODUCT(--('Pr 2023'!$B$5:$B$659=B412),('Pr 2023'!$D$5:$D$659))+SUMPRODUCT(--('Resultater 2024'!$B$3:$B$75=B412),('Resultater 2024'!$D$3:$D$75))</f>
        <v>1</v>
      </c>
      <c r="E412" s="21" cm="1">
        <f t="array" ref="E412">SUMPRODUCT(--('Pr 2023'!$B$5:$B$659=B412),('Pr 2023'!$E$5:$E$659))+SUMPRODUCT(--('Resultater 2024'!$B$3:$B$75=B412),('Resultater 2024'!$E$3:$E$75))</f>
        <v>0</v>
      </c>
      <c r="F412" s="21" cm="1">
        <f t="array" ref="F412">SUMPRODUCT(--('Pr 2023'!$B$5:$B$659=B412),('Pr 2023'!$F$5:$F$659))+SUMPRODUCT(--('Resultater 2024'!$B$3:$B$75=B412),('Resultater 2024'!$F$3:$F$75))</f>
        <v>0</v>
      </c>
      <c r="G412" s="21" cm="1">
        <f t="array" ref="G412">SUMPRODUCT(--('Pr 2023'!$B$5:$B$659=B412),('Pr 2023'!$G$5:$G$659))+SUMPRODUCT(--('Resultater 2024'!$B$3:$B$75=B412),('Resultater 2024'!$G$3:$G$75))</f>
        <v>0</v>
      </c>
    </row>
    <row r="413" spans="1:7" x14ac:dyDescent="0.3">
      <c r="A413" s="22">
        <f t="shared" si="6"/>
        <v>398</v>
      </c>
      <c r="B413" s="9" t="s">
        <v>465</v>
      </c>
      <c r="C413" s="9" t="s">
        <v>466</v>
      </c>
      <c r="D413" s="23" cm="1">
        <f t="array" ref="D413">SUMPRODUCT(--('Pr 2023'!$B$5:$B$659=B413),('Pr 2023'!$D$5:$D$659))+SUMPRODUCT(--('Resultater 2024'!$B$3:$B$75=B413),('Resultater 2024'!$D$3:$D$75))</f>
        <v>1</v>
      </c>
      <c r="E413" s="21" cm="1">
        <f t="array" ref="E413">SUMPRODUCT(--('Pr 2023'!$B$5:$B$659=B413),('Pr 2023'!$E$5:$E$659))+SUMPRODUCT(--('Resultater 2024'!$B$3:$B$75=B413),('Resultater 2024'!$E$3:$E$75))</f>
        <v>0</v>
      </c>
      <c r="F413" s="21" cm="1">
        <f t="array" ref="F413">SUMPRODUCT(--('Pr 2023'!$B$5:$B$659=B413),('Pr 2023'!$F$5:$F$659))+SUMPRODUCT(--('Resultater 2024'!$B$3:$B$75=B413),('Resultater 2024'!$F$3:$F$75))</f>
        <v>0</v>
      </c>
      <c r="G413" s="21" cm="1">
        <f t="array" ref="G413">SUMPRODUCT(--('Pr 2023'!$B$5:$B$659=B413),('Pr 2023'!$G$5:$G$659))+SUMPRODUCT(--('Resultater 2024'!$B$3:$B$75=B413),('Resultater 2024'!$G$3:$G$75))</f>
        <v>0</v>
      </c>
    </row>
    <row r="414" spans="1:7" x14ac:dyDescent="0.3">
      <c r="A414" s="22">
        <f t="shared" si="6"/>
        <v>398</v>
      </c>
      <c r="B414" s="10" t="s">
        <v>546</v>
      </c>
      <c r="C414" s="10" t="s">
        <v>15</v>
      </c>
      <c r="D414" s="23" cm="1">
        <f t="array" ref="D414">SUMPRODUCT(--('Pr 2023'!$B$5:$B$659=B414),('Pr 2023'!$D$5:$D$659))+SUMPRODUCT(--('Resultater 2024'!$B$3:$B$75=B414),('Resultater 2024'!$D$3:$D$75))</f>
        <v>1</v>
      </c>
      <c r="E414" s="21" cm="1">
        <f t="array" ref="E414">SUMPRODUCT(--('Pr 2023'!$B$5:$B$659=B414),('Pr 2023'!$E$5:$E$659))+SUMPRODUCT(--('Resultater 2024'!$B$3:$B$75=B414),('Resultater 2024'!$E$3:$E$75))</f>
        <v>0</v>
      </c>
      <c r="F414" s="21" cm="1">
        <f t="array" ref="F414">SUMPRODUCT(--('Pr 2023'!$B$5:$B$659=B414),('Pr 2023'!$F$5:$F$659))+SUMPRODUCT(--('Resultater 2024'!$B$3:$B$75=B414),('Resultater 2024'!$F$3:$F$75))</f>
        <v>0</v>
      </c>
      <c r="G414" s="21" cm="1">
        <f t="array" ref="G414">SUMPRODUCT(--('Pr 2023'!$B$5:$B$659=B414),('Pr 2023'!$G$5:$G$659))+SUMPRODUCT(--('Resultater 2024'!$B$3:$B$75=B414),('Resultater 2024'!$G$3:$G$75))</f>
        <v>0</v>
      </c>
    </row>
    <row r="415" spans="1:7" x14ac:dyDescent="0.3">
      <c r="A415" s="22">
        <f t="shared" si="6"/>
        <v>398</v>
      </c>
      <c r="B415" s="10" t="s">
        <v>549</v>
      </c>
      <c r="C415" s="10" t="s">
        <v>550</v>
      </c>
      <c r="D415" s="23" cm="1">
        <f t="array" ref="D415">SUMPRODUCT(--('Pr 2023'!$B$5:$B$659=B415),('Pr 2023'!$D$5:$D$659))+SUMPRODUCT(--('Resultater 2024'!$B$3:$B$75=B415),('Resultater 2024'!$D$3:$D$75))</f>
        <v>1</v>
      </c>
      <c r="E415" s="21" cm="1">
        <f t="array" ref="E415">SUMPRODUCT(--('Pr 2023'!$B$5:$B$659=B415),('Pr 2023'!$E$5:$E$659))+SUMPRODUCT(--('Resultater 2024'!$B$3:$B$75=B415),('Resultater 2024'!$E$3:$E$75))</f>
        <v>0</v>
      </c>
      <c r="F415" s="21" cm="1">
        <f t="array" ref="F415">SUMPRODUCT(--('Pr 2023'!$B$5:$B$659=B415),('Pr 2023'!$F$5:$F$659))+SUMPRODUCT(--('Resultater 2024'!$B$3:$B$75=B415),('Resultater 2024'!$F$3:$F$75))</f>
        <v>0</v>
      </c>
      <c r="G415" s="21" cm="1">
        <f t="array" ref="G415">SUMPRODUCT(--('Pr 2023'!$B$5:$B$659=B415),('Pr 2023'!$G$5:$G$659))+SUMPRODUCT(--('Resultater 2024'!$B$3:$B$75=B415),('Resultater 2024'!$G$3:$G$75))</f>
        <v>0</v>
      </c>
    </row>
    <row r="416" spans="1:7" x14ac:dyDescent="0.3">
      <c r="A416" s="22">
        <f t="shared" si="6"/>
        <v>398</v>
      </c>
      <c r="B416" s="9" t="s">
        <v>303</v>
      </c>
      <c r="C416" s="9" t="s">
        <v>245</v>
      </c>
      <c r="D416" s="23" cm="1">
        <f t="array" ref="D416">SUMPRODUCT(--('Pr 2023'!$B$5:$B$659=B416),('Pr 2023'!$D$5:$D$659))+SUMPRODUCT(--('Resultater 2024'!$B$3:$B$75=B416),('Resultater 2024'!$D$3:$D$75))</f>
        <v>1</v>
      </c>
      <c r="E416" s="21" cm="1">
        <f t="array" ref="E416">SUMPRODUCT(--('Pr 2023'!$B$5:$B$659=B416),('Pr 2023'!$E$5:$E$659))+SUMPRODUCT(--('Resultater 2024'!$B$3:$B$75=B416),('Resultater 2024'!$E$3:$E$75))</f>
        <v>0</v>
      </c>
      <c r="F416" s="21" cm="1">
        <f t="array" ref="F416">SUMPRODUCT(--('Pr 2023'!$B$5:$B$659=B416),('Pr 2023'!$F$5:$F$659))+SUMPRODUCT(--('Resultater 2024'!$B$3:$B$75=B416),('Resultater 2024'!$F$3:$F$75))</f>
        <v>0</v>
      </c>
      <c r="G416" s="21" cm="1">
        <f t="array" ref="G416">SUMPRODUCT(--('Pr 2023'!$B$5:$B$659=B416),('Pr 2023'!$G$5:$G$659))+SUMPRODUCT(--('Resultater 2024'!$B$3:$B$75=B416),('Resultater 2024'!$G$3:$G$75))</f>
        <v>0</v>
      </c>
    </row>
    <row r="417" spans="1:7" x14ac:dyDescent="0.3">
      <c r="A417" s="22">
        <f t="shared" si="6"/>
        <v>398</v>
      </c>
      <c r="B417" s="10" t="s">
        <v>314</v>
      </c>
      <c r="C417" s="10" t="s">
        <v>152</v>
      </c>
      <c r="D417" s="23" cm="1">
        <f t="array" ref="D417">SUMPRODUCT(--('Pr 2023'!$B$5:$B$659=B417),('Pr 2023'!$D$5:$D$659))+SUMPRODUCT(--('Resultater 2024'!$B$3:$B$75=B417),('Resultater 2024'!$D$3:$D$75))</f>
        <v>1</v>
      </c>
      <c r="E417" s="21" cm="1">
        <f t="array" ref="E417">SUMPRODUCT(--('Pr 2023'!$B$5:$B$659=B417),('Pr 2023'!$E$5:$E$659))+SUMPRODUCT(--('Resultater 2024'!$B$3:$B$75=B417),('Resultater 2024'!$E$3:$E$75))</f>
        <v>0</v>
      </c>
      <c r="F417" s="21" cm="1">
        <f t="array" ref="F417">SUMPRODUCT(--('Pr 2023'!$B$5:$B$659=B417),('Pr 2023'!$F$5:$F$659))+SUMPRODUCT(--('Resultater 2024'!$B$3:$B$75=B417),('Resultater 2024'!$F$3:$F$75))</f>
        <v>0</v>
      </c>
      <c r="G417" s="21" cm="1">
        <f t="array" ref="G417">SUMPRODUCT(--('Pr 2023'!$B$5:$B$659=B417),('Pr 2023'!$G$5:$G$659))+SUMPRODUCT(--('Resultater 2024'!$B$3:$B$75=B417),('Resultater 2024'!$G$3:$G$75))</f>
        <v>0</v>
      </c>
    </row>
    <row r="418" spans="1:7" x14ac:dyDescent="0.3">
      <c r="A418" s="22">
        <f t="shared" si="6"/>
        <v>398</v>
      </c>
      <c r="B418" s="10" t="s">
        <v>551</v>
      </c>
      <c r="C418" s="10" t="s">
        <v>552</v>
      </c>
      <c r="D418" s="23" cm="1">
        <f t="array" ref="D418">SUMPRODUCT(--('Pr 2023'!$B$5:$B$659=B418),('Pr 2023'!$D$5:$D$659))+SUMPRODUCT(--('Resultater 2024'!$B$3:$B$75=B418),('Resultater 2024'!$D$3:$D$75))</f>
        <v>1</v>
      </c>
      <c r="E418" s="21" cm="1">
        <f t="array" ref="E418">SUMPRODUCT(--('Pr 2023'!$B$5:$B$659=B418),('Pr 2023'!$E$5:$E$659))+SUMPRODUCT(--('Resultater 2024'!$B$3:$B$75=B418),('Resultater 2024'!$E$3:$E$75))</f>
        <v>0</v>
      </c>
      <c r="F418" s="21" cm="1">
        <f t="array" ref="F418">SUMPRODUCT(--('Pr 2023'!$B$5:$B$659=B418),('Pr 2023'!$F$5:$F$659))+SUMPRODUCT(--('Resultater 2024'!$B$3:$B$75=B418),('Resultater 2024'!$F$3:$F$75))</f>
        <v>0</v>
      </c>
      <c r="G418" s="21" cm="1">
        <f t="array" ref="G418">SUMPRODUCT(--('Pr 2023'!$B$5:$B$659=B418),('Pr 2023'!$G$5:$G$659))+SUMPRODUCT(--('Resultater 2024'!$B$3:$B$75=B418),('Resultater 2024'!$G$3:$G$75))</f>
        <v>0</v>
      </c>
    </row>
    <row r="419" spans="1:7" x14ac:dyDescent="0.3">
      <c r="A419" s="22">
        <f t="shared" si="6"/>
        <v>398</v>
      </c>
      <c r="B419" s="9" t="s">
        <v>304</v>
      </c>
      <c r="C419" s="9" t="s">
        <v>119</v>
      </c>
      <c r="D419" s="23" cm="1">
        <f t="array" ref="D419">SUMPRODUCT(--('Pr 2023'!$B$5:$B$659=B419),('Pr 2023'!$D$5:$D$659))+SUMPRODUCT(--('Resultater 2024'!$B$3:$B$75=B419),('Resultater 2024'!$D$3:$D$75))</f>
        <v>1</v>
      </c>
      <c r="E419" s="21" cm="1">
        <f t="array" ref="E419">SUMPRODUCT(--('Pr 2023'!$B$5:$B$659=B419),('Pr 2023'!$E$5:$E$659))+SUMPRODUCT(--('Resultater 2024'!$B$3:$B$75=B419),('Resultater 2024'!$E$3:$E$75))</f>
        <v>0</v>
      </c>
      <c r="F419" s="21" cm="1">
        <f t="array" ref="F419">SUMPRODUCT(--('Pr 2023'!$B$5:$B$659=B419),('Pr 2023'!$F$5:$F$659))+SUMPRODUCT(--('Resultater 2024'!$B$3:$B$75=B419),('Resultater 2024'!$F$3:$F$75))</f>
        <v>0</v>
      </c>
      <c r="G419" s="21" cm="1">
        <f t="array" ref="G419">SUMPRODUCT(--('Pr 2023'!$B$5:$B$659=B419),('Pr 2023'!$G$5:$G$659))+SUMPRODUCT(--('Resultater 2024'!$B$3:$B$75=B419),('Resultater 2024'!$G$3:$G$75))</f>
        <v>0</v>
      </c>
    </row>
    <row r="420" spans="1:7" x14ac:dyDescent="0.3">
      <c r="A420" s="22">
        <f t="shared" si="6"/>
        <v>398</v>
      </c>
      <c r="B420" s="10" t="s">
        <v>470</v>
      </c>
      <c r="C420" s="10" t="s">
        <v>385</v>
      </c>
      <c r="D420" s="23" cm="1">
        <f t="array" ref="D420">SUMPRODUCT(--('Pr 2023'!$B$5:$B$659=B420),('Pr 2023'!$D$5:$D$659))+SUMPRODUCT(--('Resultater 2024'!$B$3:$B$75=B420),('Resultater 2024'!$D$3:$D$75))</f>
        <v>1</v>
      </c>
      <c r="E420" s="21" cm="1">
        <f t="array" ref="E420">SUMPRODUCT(--('Pr 2023'!$B$5:$B$659=B420),('Pr 2023'!$E$5:$E$659))+SUMPRODUCT(--('Resultater 2024'!$B$3:$B$75=B420),('Resultater 2024'!$E$3:$E$75))</f>
        <v>0</v>
      </c>
      <c r="F420" s="21" cm="1">
        <f t="array" ref="F420">SUMPRODUCT(--('Pr 2023'!$B$5:$B$659=B420),('Pr 2023'!$F$5:$F$659))+SUMPRODUCT(--('Resultater 2024'!$B$3:$B$75=B420),('Resultater 2024'!$F$3:$F$75))</f>
        <v>0</v>
      </c>
      <c r="G420" s="21" cm="1">
        <f t="array" ref="G420">SUMPRODUCT(--('Pr 2023'!$B$5:$B$659=B420),('Pr 2023'!$G$5:$G$659))+SUMPRODUCT(--('Resultater 2024'!$B$3:$B$75=B420),('Resultater 2024'!$G$3:$G$75))</f>
        <v>0</v>
      </c>
    </row>
    <row r="421" spans="1:7" x14ac:dyDescent="0.3">
      <c r="A421" s="22">
        <f t="shared" si="6"/>
        <v>398</v>
      </c>
      <c r="B421" s="10" t="s">
        <v>548</v>
      </c>
      <c r="C421" s="10" t="s">
        <v>487</v>
      </c>
      <c r="D421" s="23" cm="1">
        <f t="array" ref="D421">SUMPRODUCT(--('Pr 2023'!$B$5:$B$659=B421),('Pr 2023'!$D$5:$D$659))+SUMPRODUCT(--('Resultater 2024'!$B$3:$B$75=B421),('Resultater 2024'!$D$3:$D$75))</f>
        <v>1</v>
      </c>
      <c r="E421" s="21" cm="1">
        <f t="array" ref="E421">SUMPRODUCT(--('Pr 2023'!$B$5:$B$659=B421),('Pr 2023'!$E$5:$E$659))+SUMPRODUCT(--('Resultater 2024'!$B$3:$B$75=B421),('Resultater 2024'!$E$3:$E$75))</f>
        <v>0</v>
      </c>
      <c r="F421" s="21" cm="1">
        <f t="array" ref="F421">SUMPRODUCT(--('Pr 2023'!$B$5:$B$659=B421),('Pr 2023'!$F$5:$F$659))+SUMPRODUCT(--('Resultater 2024'!$B$3:$B$75=B421),('Resultater 2024'!$F$3:$F$75))</f>
        <v>0</v>
      </c>
      <c r="G421" s="21" cm="1">
        <f t="array" ref="G421">SUMPRODUCT(--('Pr 2023'!$B$5:$B$659=B421),('Pr 2023'!$G$5:$G$659))+SUMPRODUCT(--('Resultater 2024'!$B$3:$B$75=B421),('Resultater 2024'!$G$3:$G$75))</f>
        <v>0</v>
      </c>
    </row>
    <row r="422" spans="1:7" x14ac:dyDescent="0.3">
      <c r="A422" s="22">
        <f t="shared" si="6"/>
        <v>398</v>
      </c>
      <c r="B422" s="9" t="s">
        <v>297</v>
      </c>
      <c r="C422" s="9" t="s">
        <v>31</v>
      </c>
      <c r="D422" s="23" cm="1">
        <f t="array" ref="D422">SUMPRODUCT(--('Pr 2023'!$B$5:$B$659=B422),('Pr 2023'!$D$5:$D$659))+SUMPRODUCT(--('Resultater 2024'!$B$3:$B$75=B422),('Resultater 2024'!$D$3:$D$75))</f>
        <v>1</v>
      </c>
      <c r="E422" s="21" cm="1">
        <f t="array" ref="E422">SUMPRODUCT(--('Pr 2023'!$B$5:$B$659=B422),('Pr 2023'!$E$5:$E$659))+SUMPRODUCT(--('Resultater 2024'!$B$3:$B$75=B422),('Resultater 2024'!$E$3:$E$75))</f>
        <v>0</v>
      </c>
      <c r="F422" s="21" cm="1">
        <f t="array" ref="F422">SUMPRODUCT(--('Pr 2023'!$B$5:$B$659=B422),('Pr 2023'!$F$5:$F$659))+SUMPRODUCT(--('Resultater 2024'!$B$3:$B$75=B422),('Resultater 2024'!$F$3:$F$75))</f>
        <v>0</v>
      </c>
      <c r="G422" s="21" cm="1">
        <f t="array" ref="G422">SUMPRODUCT(--('Pr 2023'!$B$5:$B$659=B422),('Pr 2023'!$G$5:$G$659))+SUMPRODUCT(--('Resultater 2024'!$B$3:$B$75=B422),('Resultater 2024'!$G$3:$G$75))</f>
        <v>0</v>
      </c>
    </row>
    <row r="423" spans="1:7" x14ac:dyDescent="0.3">
      <c r="A423" s="22">
        <f t="shared" si="6"/>
        <v>398</v>
      </c>
      <c r="B423" s="9" t="s">
        <v>306</v>
      </c>
      <c r="C423" s="9" t="s">
        <v>101</v>
      </c>
      <c r="D423" s="23" cm="1">
        <f t="array" ref="D423">SUMPRODUCT(--('Pr 2023'!$B$5:$B$659=B423),('Pr 2023'!$D$5:$D$659))+SUMPRODUCT(--('Resultater 2024'!$B$3:$B$75=B423),('Resultater 2024'!$D$3:$D$75))</f>
        <v>1</v>
      </c>
      <c r="E423" s="21" cm="1">
        <f t="array" ref="E423">SUMPRODUCT(--('Pr 2023'!$B$5:$B$659=B423),('Pr 2023'!$E$5:$E$659))+SUMPRODUCT(--('Resultater 2024'!$B$3:$B$75=B423),('Resultater 2024'!$E$3:$E$75))</f>
        <v>0</v>
      </c>
      <c r="F423" s="21" cm="1">
        <f t="array" ref="F423">SUMPRODUCT(--('Pr 2023'!$B$5:$B$659=B423),('Pr 2023'!$F$5:$F$659))+SUMPRODUCT(--('Resultater 2024'!$B$3:$B$75=B423),('Resultater 2024'!$F$3:$F$75))</f>
        <v>0</v>
      </c>
      <c r="G423" s="21" cm="1">
        <f t="array" ref="G423">SUMPRODUCT(--('Pr 2023'!$B$5:$B$659=B423),('Pr 2023'!$G$5:$G$659))+SUMPRODUCT(--('Resultater 2024'!$B$3:$B$75=B423),('Resultater 2024'!$G$3:$G$75))</f>
        <v>0</v>
      </c>
    </row>
    <row r="424" spans="1:7" x14ac:dyDescent="0.3">
      <c r="A424" s="22">
        <f t="shared" si="6"/>
        <v>398</v>
      </c>
      <c r="B424" s="10" t="s">
        <v>472</v>
      </c>
      <c r="C424" s="10" t="s">
        <v>188</v>
      </c>
      <c r="D424" s="23" cm="1">
        <f t="array" ref="D424">SUMPRODUCT(--('Pr 2023'!$B$5:$B$659=B424),('Pr 2023'!$D$5:$D$659))+SUMPRODUCT(--('Resultater 2024'!$B$3:$B$75=B424),('Resultater 2024'!$D$3:$D$75))</f>
        <v>1</v>
      </c>
      <c r="E424" s="21" cm="1">
        <f t="array" ref="E424">SUMPRODUCT(--('Pr 2023'!$B$5:$B$659=B424),('Pr 2023'!$E$5:$E$659))+SUMPRODUCT(--('Resultater 2024'!$B$3:$B$75=B424),('Resultater 2024'!$E$3:$E$75))</f>
        <v>0</v>
      </c>
      <c r="F424" s="21" cm="1">
        <f t="array" ref="F424">SUMPRODUCT(--('Pr 2023'!$B$5:$B$659=B424),('Pr 2023'!$F$5:$F$659))+SUMPRODUCT(--('Resultater 2024'!$B$3:$B$75=B424),('Resultater 2024'!$F$3:$F$75))</f>
        <v>0</v>
      </c>
      <c r="G424" s="21" cm="1">
        <f t="array" ref="G424">SUMPRODUCT(--('Pr 2023'!$B$5:$B$659=B424),('Pr 2023'!$G$5:$G$659))+SUMPRODUCT(--('Resultater 2024'!$B$3:$B$75=B424),('Resultater 2024'!$G$3:$G$75))</f>
        <v>0</v>
      </c>
    </row>
    <row r="425" spans="1:7" x14ac:dyDescent="0.3">
      <c r="A425" s="22">
        <f t="shared" si="6"/>
        <v>398</v>
      </c>
      <c r="B425" s="10" t="s">
        <v>475</v>
      </c>
      <c r="C425" s="10" t="s">
        <v>466</v>
      </c>
      <c r="D425" s="23" cm="1">
        <f t="array" ref="D425">SUMPRODUCT(--('Pr 2023'!$B$5:$B$659=B425),('Pr 2023'!$D$5:$D$659))+SUMPRODUCT(--('Resultater 2024'!$B$3:$B$75=B425),('Resultater 2024'!$D$3:$D$75))</f>
        <v>1</v>
      </c>
      <c r="E425" s="21" cm="1">
        <f t="array" ref="E425">SUMPRODUCT(--('Pr 2023'!$B$5:$B$659=B425),('Pr 2023'!$E$5:$E$659))+SUMPRODUCT(--('Resultater 2024'!$B$3:$B$75=B425),('Resultater 2024'!$E$3:$E$75))</f>
        <v>0</v>
      </c>
      <c r="F425" s="21" cm="1">
        <f t="array" ref="F425">SUMPRODUCT(--('Pr 2023'!$B$5:$B$659=B425),('Pr 2023'!$F$5:$F$659))+SUMPRODUCT(--('Resultater 2024'!$B$3:$B$75=B425),('Resultater 2024'!$F$3:$F$75))</f>
        <v>0</v>
      </c>
      <c r="G425" s="21" cm="1">
        <f t="array" ref="G425">SUMPRODUCT(--('Pr 2023'!$B$5:$B$659=B425),('Pr 2023'!$G$5:$G$659))+SUMPRODUCT(--('Resultater 2024'!$B$3:$B$75=B425),('Resultater 2024'!$G$3:$G$75))</f>
        <v>0</v>
      </c>
    </row>
    <row r="426" spans="1:7" x14ac:dyDescent="0.3">
      <c r="A426" s="22">
        <f t="shared" si="6"/>
        <v>398</v>
      </c>
      <c r="B426" s="9" t="s">
        <v>543</v>
      </c>
      <c r="C426" s="9" t="s">
        <v>174</v>
      </c>
      <c r="D426" s="23" cm="1">
        <f t="array" ref="D426">SUMPRODUCT(--('Pr 2023'!$B$5:$B$659=B426),('Pr 2023'!$D$5:$D$659))+SUMPRODUCT(--('Resultater 2024'!$B$3:$B$75=B426),('Resultater 2024'!$D$3:$D$75))</f>
        <v>1</v>
      </c>
      <c r="E426" s="21" cm="1">
        <f t="array" ref="E426">SUMPRODUCT(--('Pr 2023'!$B$5:$B$659=B426),('Pr 2023'!$E$5:$E$659))+SUMPRODUCT(--('Resultater 2024'!$B$3:$B$75=B426),('Resultater 2024'!$E$3:$E$75))</f>
        <v>0</v>
      </c>
      <c r="F426" s="21" cm="1">
        <f t="array" ref="F426">SUMPRODUCT(--('Pr 2023'!$B$5:$B$659=B426),('Pr 2023'!$F$5:$F$659))+SUMPRODUCT(--('Resultater 2024'!$B$3:$B$75=B426),('Resultater 2024'!$F$3:$F$75))</f>
        <v>0</v>
      </c>
      <c r="G426" s="21" cm="1">
        <f t="array" ref="G426">SUMPRODUCT(--('Pr 2023'!$B$5:$B$659=B426),('Pr 2023'!$G$5:$G$659))+SUMPRODUCT(--('Resultater 2024'!$B$3:$B$75=B426),('Resultater 2024'!$G$3:$G$75))</f>
        <v>0</v>
      </c>
    </row>
    <row r="427" spans="1:7" x14ac:dyDescent="0.3">
      <c r="A427" s="22">
        <f t="shared" si="6"/>
        <v>398</v>
      </c>
      <c r="B427" s="9" t="s">
        <v>469</v>
      </c>
      <c r="C427" s="9" t="s">
        <v>96</v>
      </c>
      <c r="D427" s="23" cm="1">
        <f t="array" ref="D427">SUMPRODUCT(--('Pr 2023'!$B$5:$B$659=B427),('Pr 2023'!$D$5:$D$659))+SUMPRODUCT(--('Resultater 2024'!$B$3:$B$75=B427),('Resultater 2024'!$D$3:$D$75))</f>
        <v>1</v>
      </c>
      <c r="E427" s="21" cm="1">
        <f t="array" ref="E427">SUMPRODUCT(--('Pr 2023'!$B$5:$B$659=B427),('Pr 2023'!$E$5:$E$659))+SUMPRODUCT(--('Resultater 2024'!$B$3:$B$75=B427),('Resultater 2024'!$E$3:$E$75))</f>
        <v>0</v>
      </c>
      <c r="F427" s="21" cm="1">
        <f t="array" ref="F427">SUMPRODUCT(--('Pr 2023'!$B$5:$B$659=B427),('Pr 2023'!$F$5:$F$659))+SUMPRODUCT(--('Resultater 2024'!$B$3:$B$75=B427),('Resultater 2024'!$F$3:$F$75))</f>
        <v>0</v>
      </c>
      <c r="G427" s="21" cm="1">
        <f t="array" ref="G427">SUMPRODUCT(--('Pr 2023'!$B$5:$B$659=B427),('Pr 2023'!$G$5:$G$659))+SUMPRODUCT(--('Resultater 2024'!$B$3:$B$75=B427),('Resultater 2024'!$G$3:$G$75))</f>
        <v>0</v>
      </c>
    </row>
    <row r="428" spans="1:7" x14ac:dyDescent="0.3">
      <c r="A428" s="22">
        <f t="shared" si="6"/>
        <v>398</v>
      </c>
      <c r="B428" s="10" t="s">
        <v>317</v>
      </c>
      <c r="C428" s="10" t="s">
        <v>135</v>
      </c>
      <c r="D428" s="23" cm="1">
        <f t="array" ref="D428">SUMPRODUCT(--('Pr 2023'!$B$5:$B$659=B428),('Pr 2023'!$D$5:$D$659))+SUMPRODUCT(--('Resultater 2024'!$B$3:$B$75=B428),('Resultater 2024'!$D$3:$D$75))</f>
        <v>1</v>
      </c>
      <c r="E428" s="21" cm="1">
        <f t="array" ref="E428">SUMPRODUCT(--('Pr 2023'!$B$5:$B$659=B428),('Pr 2023'!$E$5:$E$659))+SUMPRODUCT(--('Resultater 2024'!$B$3:$B$75=B428),('Resultater 2024'!$E$3:$E$75))</f>
        <v>0</v>
      </c>
      <c r="F428" s="21" cm="1">
        <f t="array" ref="F428">SUMPRODUCT(--('Pr 2023'!$B$5:$B$659=B428),('Pr 2023'!$F$5:$F$659))+SUMPRODUCT(--('Resultater 2024'!$B$3:$B$75=B428),('Resultater 2024'!$F$3:$F$75))</f>
        <v>0</v>
      </c>
      <c r="G428" s="21" cm="1">
        <f t="array" ref="G428">SUMPRODUCT(--('Pr 2023'!$B$5:$B$659=B428),('Pr 2023'!$G$5:$G$659))+SUMPRODUCT(--('Resultater 2024'!$B$3:$B$75=B428),('Resultater 2024'!$G$3:$G$75))</f>
        <v>0</v>
      </c>
    </row>
    <row r="429" spans="1:7" x14ac:dyDescent="0.3">
      <c r="A429" s="22">
        <f t="shared" si="6"/>
        <v>398</v>
      </c>
      <c r="B429" s="9" t="s">
        <v>298</v>
      </c>
      <c r="C429" s="9" t="s">
        <v>299</v>
      </c>
      <c r="D429" s="23" cm="1">
        <f t="array" ref="D429">SUMPRODUCT(--('Pr 2023'!$B$5:$B$659=B429),('Pr 2023'!$D$5:$D$659))+SUMPRODUCT(--('Resultater 2024'!$B$3:$B$75=B429),('Resultater 2024'!$D$3:$D$75))</f>
        <v>1</v>
      </c>
      <c r="E429" s="21" cm="1">
        <f t="array" ref="E429">SUMPRODUCT(--('Pr 2023'!$B$5:$B$659=B429),('Pr 2023'!$E$5:$E$659))+SUMPRODUCT(--('Resultater 2024'!$B$3:$B$75=B429),('Resultater 2024'!$E$3:$E$75))</f>
        <v>0</v>
      </c>
      <c r="F429" s="21" cm="1">
        <f t="array" ref="F429">SUMPRODUCT(--('Pr 2023'!$B$5:$B$659=B429),('Pr 2023'!$F$5:$F$659))+SUMPRODUCT(--('Resultater 2024'!$B$3:$B$75=B429),('Resultater 2024'!$F$3:$F$75))</f>
        <v>0</v>
      </c>
      <c r="G429" s="21" cm="1">
        <f t="array" ref="G429">SUMPRODUCT(--('Pr 2023'!$B$5:$B$659=B429),('Pr 2023'!$G$5:$G$659))+SUMPRODUCT(--('Resultater 2024'!$B$3:$B$75=B429),('Resultater 2024'!$G$3:$G$75))</f>
        <v>0</v>
      </c>
    </row>
    <row r="430" spans="1:7" x14ac:dyDescent="0.3">
      <c r="A430" s="22">
        <f t="shared" si="6"/>
        <v>398</v>
      </c>
      <c r="B430" s="9" t="s">
        <v>310</v>
      </c>
      <c r="C430" s="9" t="s">
        <v>311</v>
      </c>
      <c r="D430" s="23" cm="1">
        <f t="array" ref="D430">SUMPRODUCT(--('Pr 2023'!$B$5:$B$659=B430),('Pr 2023'!$D$5:$D$659))+SUMPRODUCT(--('Resultater 2024'!$B$3:$B$75=B430),('Resultater 2024'!$D$3:$D$75))</f>
        <v>1</v>
      </c>
      <c r="E430" s="21" cm="1">
        <f t="array" ref="E430">SUMPRODUCT(--('Pr 2023'!$B$5:$B$659=B430),('Pr 2023'!$E$5:$E$659))+SUMPRODUCT(--('Resultater 2024'!$B$3:$B$75=B430),('Resultater 2024'!$E$3:$E$75))</f>
        <v>0</v>
      </c>
      <c r="F430" s="21" cm="1">
        <f t="array" ref="F430">SUMPRODUCT(--('Pr 2023'!$B$5:$B$659=B430),('Pr 2023'!$F$5:$F$659))+SUMPRODUCT(--('Resultater 2024'!$B$3:$B$75=B430),('Resultater 2024'!$F$3:$F$75))</f>
        <v>0</v>
      </c>
      <c r="G430" s="21" cm="1">
        <f t="array" ref="G430">SUMPRODUCT(--('Pr 2023'!$B$5:$B$659=B430),('Pr 2023'!$G$5:$G$659))+SUMPRODUCT(--('Resultater 2024'!$B$3:$B$75=B430),('Resultater 2024'!$G$3:$G$75))</f>
        <v>0</v>
      </c>
    </row>
    <row r="431" spans="1:7" x14ac:dyDescent="0.3">
      <c r="A431" s="22">
        <f t="shared" si="6"/>
        <v>398</v>
      </c>
      <c r="B431" s="9" t="s">
        <v>383</v>
      </c>
      <c r="C431" s="9" t="s">
        <v>311</v>
      </c>
      <c r="D431" s="23" cm="1">
        <f t="array" ref="D431">SUMPRODUCT(--('Pr 2023'!$B$5:$B$659=B431),('Pr 2023'!$D$5:$D$659))+SUMPRODUCT(--('Resultater 2024'!$B$3:$B$75=B431),('Resultater 2024'!$D$3:$D$75))</f>
        <v>1</v>
      </c>
      <c r="E431" s="21" cm="1">
        <f t="array" ref="E431">SUMPRODUCT(--('Pr 2023'!$B$5:$B$659=B431),('Pr 2023'!$E$5:$E$659))+SUMPRODUCT(--('Resultater 2024'!$B$3:$B$75=B431),('Resultater 2024'!$E$3:$E$75))</f>
        <v>0</v>
      </c>
      <c r="F431" s="21" cm="1">
        <f t="array" ref="F431">SUMPRODUCT(--('Pr 2023'!$B$5:$B$659=B431),('Pr 2023'!$F$5:$F$659))+SUMPRODUCT(--('Resultater 2024'!$B$3:$B$75=B431),('Resultater 2024'!$F$3:$F$75))</f>
        <v>0</v>
      </c>
      <c r="G431" s="21" cm="1">
        <f t="array" ref="G431">SUMPRODUCT(--('Pr 2023'!$B$5:$B$659=B431),('Pr 2023'!$G$5:$G$659))+SUMPRODUCT(--('Resultater 2024'!$B$3:$B$75=B431),('Resultater 2024'!$G$3:$G$75))</f>
        <v>0</v>
      </c>
    </row>
    <row r="432" spans="1:7" x14ac:dyDescent="0.3">
      <c r="A432" s="22">
        <f t="shared" si="6"/>
        <v>398</v>
      </c>
      <c r="B432" s="9" t="s">
        <v>544</v>
      </c>
      <c r="C432" s="9" t="s">
        <v>545</v>
      </c>
      <c r="D432" s="23" cm="1">
        <f t="array" ref="D432">SUMPRODUCT(--('Pr 2023'!$B$5:$B$659=B432),('Pr 2023'!$D$5:$D$659))+SUMPRODUCT(--('Resultater 2024'!$B$3:$B$75=B432),('Resultater 2024'!$D$3:$D$75))</f>
        <v>1</v>
      </c>
      <c r="E432" s="21" cm="1">
        <f t="array" ref="E432">SUMPRODUCT(--('Pr 2023'!$B$5:$B$659=B432),('Pr 2023'!$E$5:$E$659))+SUMPRODUCT(--('Resultater 2024'!$B$3:$B$75=B432),('Resultater 2024'!$E$3:$E$75))</f>
        <v>0</v>
      </c>
      <c r="F432" s="21" cm="1">
        <f t="array" ref="F432">SUMPRODUCT(--('Pr 2023'!$B$5:$B$659=B432),('Pr 2023'!$F$5:$F$659))+SUMPRODUCT(--('Resultater 2024'!$B$3:$B$75=B432),('Resultater 2024'!$F$3:$F$75))</f>
        <v>0</v>
      </c>
      <c r="G432" s="21" cm="1">
        <f t="array" ref="G432">SUMPRODUCT(--('Pr 2023'!$B$5:$B$659=B432),('Pr 2023'!$G$5:$G$659))+SUMPRODUCT(--('Resultater 2024'!$B$3:$B$75=B432),('Resultater 2024'!$G$3:$G$75))</f>
        <v>0</v>
      </c>
    </row>
    <row r="433" spans="1:7" x14ac:dyDescent="0.3">
      <c r="A433" s="22">
        <f t="shared" si="6"/>
        <v>398</v>
      </c>
      <c r="B433" s="10" t="s">
        <v>384</v>
      </c>
      <c r="C433" s="11" t="s">
        <v>385</v>
      </c>
      <c r="D433" s="23" cm="1">
        <f t="array" ref="D433">SUMPRODUCT(--('Pr 2023'!$B$5:$B$659=B433),('Pr 2023'!$D$5:$D$659))+SUMPRODUCT(--('Resultater 2024'!$B$3:$B$75=B433),('Resultater 2024'!$D$3:$D$75))</f>
        <v>1</v>
      </c>
      <c r="E433" s="21" cm="1">
        <f t="array" ref="E433">SUMPRODUCT(--('Pr 2023'!$B$5:$B$659=B433),('Pr 2023'!$E$5:$E$659))+SUMPRODUCT(--('Resultater 2024'!$B$3:$B$75=B433),('Resultater 2024'!$E$3:$E$75))</f>
        <v>0</v>
      </c>
      <c r="F433" s="21" cm="1">
        <f t="array" ref="F433">SUMPRODUCT(--('Pr 2023'!$B$5:$B$659=B433),('Pr 2023'!$F$5:$F$659))+SUMPRODUCT(--('Resultater 2024'!$B$3:$B$75=B433),('Resultater 2024'!$F$3:$F$75))</f>
        <v>0</v>
      </c>
      <c r="G433" s="21" cm="1">
        <f t="array" ref="G433">SUMPRODUCT(--('Pr 2023'!$B$5:$B$659=B433),('Pr 2023'!$G$5:$G$659))+SUMPRODUCT(--('Resultater 2024'!$B$3:$B$75=B433),('Resultater 2024'!$G$3:$G$75))</f>
        <v>0</v>
      </c>
    </row>
    <row r="434" spans="1:7" x14ac:dyDescent="0.3">
      <c r="A434" s="22">
        <f t="shared" si="6"/>
        <v>398</v>
      </c>
      <c r="B434" s="10" t="s">
        <v>589</v>
      </c>
      <c r="C434" s="10" t="s">
        <v>188</v>
      </c>
      <c r="D434" s="23" cm="1">
        <f t="array" ref="D434">SUMPRODUCT(--('Pr 2023'!$B$5:$B$659=B434),('Pr 2023'!$D$5:$D$659))+SUMPRODUCT(--('Resultater 2024'!$B$3:$B$75=B434),('Resultater 2024'!$D$3:$D$75))</f>
        <v>1</v>
      </c>
      <c r="E434" s="21" cm="1">
        <f t="array" ref="E434">SUMPRODUCT(--('Pr 2023'!$B$5:$B$659=B434),('Pr 2023'!$E$5:$E$659))+SUMPRODUCT(--('Resultater 2024'!$B$3:$B$75=B434),('Resultater 2024'!$E$3:$E$75))</f>
        <v>0</v>
      </c>
      <c r="F434" s="21" cm="1">
        <f t="array" ref="F434">SUMPRODUCT(--('Pr 2023'!$B$5:$B$659=B434),('Pr 2023'!$F$5:$F$659))+SUMPRODUCT(--('Resultater 2024'!$B$3:$B$75=B434),('Resultater 2024'!$F$3:$F$75))</f>
        <v>0</v>
      </c>
      <c r="G434" s="21" cm="1">
        <f t="array" ref="G434">SUMPRODUCT(--('Pr 2023'!$B$5:$B$659=B434),('Pr 2023'!$G$5:$G$659))+SUMPRODUCT(--('Resultater 2024'!$B$3:$B$75=B434),('Resultater 2024'!$G$3:$G$75))</f>
        <v>0</v>
      </c>
    </row>
    <row r="435" spans="1:7" x14ac:dyDescent="0.3">
      <c r="A435" s="22">
        <f t="shared" si="6"/>
        <v>398</v>
      </c>
      <c r="B435" s="10" t="s">
        <v>623</v>
      </c>
      <c r="C435" s="10" t="s">
        <v>624</v>
      </c>
      <c r="D435" s="23" cm="1">
        <f t="array" ref="D435">SUMPRODUCT(--('Pr 2023'!$B$5:$B$659=B435),('Pr 2023'!$D$5:$D$659))+SUMPRODUCT(--('Resultater 2024'!$B$3:$B$75=B435),('Resultater 2024'!$D$3:$D$75))</f>
        <v>1</v>
      </c>
      <c r="E435" s="21" cm="1">
        <f t="array" ref="E435">SUMPRODUCT(--('Pr 2023'!$B$5:$B$659=B435),('Pr 2023'!$E$5:$E$659))+SUMPRODUCT(--('Resultater 2024'!$B$3:$B$75=B435),('Resultater 2024'!$E$3:$E$75))</f>
        <v>0</v>
      </c>
      <c r="F435" s="21" cm="1">
        <f t="array" ref="F435">SUMPRODUCT(--('Pr 2023'!$B$5:$B$659=B435),('Pr 2023'!$F$5:$F$659))+SUMPRODUCT(--('Resultater 2024'!$B$3:$B$75=B435),('Resultater 2024'!$F$3:$F$75))</f>
        <v>0</v>
      </c>
      <c r="G435" s="21" cm="1">
        <f t="array" ref="G435">SUMPRODUCT(--('Pr 2023'!$B$5:$B$659=B435),('Pr 2023'!$G$5:$G$659))+SUMPRODUCT(--('Resultater 2024'!$B$3:$B$75=B435),('Resultater 2024'!$G$3:$G$75))</f>
        <v>0</v>
      </c>
    </row>
    <row r="436" spans="1:7" x14ac:dyDescent="0.3">
      <c r="A436" s="22">
        <f t="shared" si="6"/>
        <v>398</v>
      </c>
      <c r="B436" s="9" t="s">
        <v>467</v>
      </c>
      <c r="C436" s="9" t="s">
        <v>72</v>
      </c>
      <c r="D436" s="23" cm="1">
        <f t="array" ref="D436">SUMPRODUCT(--('Pr 2023'!$B$5:$B$659=B436),('Pr 2023'!$D$5:$D$659))+SUMPRODUCT(--('Resultater 2024'!$B$3:$B$75=B436),('Resultater 2024'!$D$3:$D$75))</f>
        <v>1</v>
      </c>
      <c r="E436" s="21" cm="1">
        <f t="array" ref="E436">SUMPRODUCT(--('Pr 2023'!$B$5:$B$659=B436),('Pr 2023'!$E$5:$E$659))+SUMPRODUCT(--('Resultater 2024'!$B$3:$B$75=B436),('Resultater 2024'!$E$3:$E$75))</f>
        <v>0</v>
      </c>
      <c r="F436" s="21" cm="1">
        <f t="array" ref="F436">SUMPRODUCT(--('Pr 2023'!$B$5:$B$659=B436),('Pr 2023'!$F$5:$F$659))+SUMPRODUCT(--('Resultater 2024'!$B$3:$B$75=B436),('Resultater 2024'!$F$3:$F$75))</f>
        <v>0</v>
      </c>
      <c r="G436" s="21" cm="1">
        <f t="array" ref="G436">SUMPRODUCT(--('Pr 2023'!$B$5:$B$659=B436),('Pr 2023'!$G$5:$G$659))+SUMPRODUCT(--('Resultater 2024'!$B$3:$B$75=B436),('Resultater 2024'!$G$3:$G$75))</f>
        <v>0</v>
      </c>
    </row>
    <row r="437" spans="1:7" x14ac:dyDescent="0.3">
      <c r="A437" s="22">
        <f t="shared" si="6"/>
        <v>398</v>
      </c>
      <c r="B437" s="9" t="s">
        <v>658</v>
      </c>
      <c r="C437" s="9" t="s">
        <v>188</v>
      </c>
      <c r="D437" s="23" cm="1">
        <f t="array" ref="D437">SUMPRODUCT(--('Pr 2023'!$B$5:$B$659=B437),('Pr 2023'!$D$5:$D$659))+SUMPRODUCT(--('Resultater 2024'!$B$3:$B$75=B437),('Resultater 2024'!$D$3:$D$75))</f>
        <v>1</v>
      </c>
      <c r="E437" s="21" cm="1">
        <f t="array" ref="E437">SUMPRODUCT(--('Pr 2023'!$B$5:$B$659=B437),('Pr 2023'!$E$5:$E$659))+SUMPRODUCT(--('Resultater 2024'!$B$3:$B$75=B437),('Resultater 2024'!$E$3:$E$75))</f>
        <v>0</v>
      </c>
      <c r="F437" s="21" cm="1">
        <f t="array" ref="F437">SUMPRODUCT(--('Pr 2023'!$B$5:$B$659=B437),('Pr 2023'!$F$5:$F$659))+SUMPRODUCT(--('Resultater 2024'!$B$3:$B$75=B437),('Resultater 2024'!$F$3:$F$75))</f>
        <v>0</v>
      </c>
      <c r="G437" s="21" cm="1">
        <f t="array" ref="G437">SUMPRODUCT(--('Pr 2023'!$B$5:$B$659=B437),('Pr 2023'!$G$5:$G$659))+SUMPRODUCT(--('Resultater 2024'!$B$3:$B$75=B437),('Resultater 2024'!$G$3:$G$75))</f>
        <v>0</v>
      </c>
    </row>
    <row r="438" spans="1:7" x14ac:dyDescent="0.3">
      <c r="A438" s="22">
        <f t="shared" si="6"/>
        <v>398</v>
      </c>
      <c r="B438" s="10" t="s">
        <v>667</v>
      </c>
      <c r="C438" s="10" t="s">
        <v>645</v>
      </c>
      <c r="D438" s="23" cm="1">
        <f t="array" ref="D438">SUMPRODUCT(--('Pr 2023'!$B$5:$B$659=B438),('Pr 2023'!$D$5:$D$659))+SUMPRODUCT(--('Resultater 2024'!$B$3:$B$75=B438),('Resultater 2024'!$D$3:$D$75))</f>
        <v>1</v>
      </c>
      <c r="E438" s="21" cm="1">
        <f t="array" ref="E438">SUMPRODUCT(--('Pr 2023'!$B$5:$B$659=B438),('Pr 2023'!$E$5:$E$659))+SUMPRODUCT(--('Resultater 2024'!$B$3:$B$75=B438),('Resultater 2024'!$E$3:$E$75))</f>
        <v>0</v>
      </c>
      <c r="F438" s="21" cm="1">
        <f t="array" ref="F438">SUMPRODUCT(--('Pr 2023'!$B$5:$B$659=B438),('Pr 2023'!$F$5:$F$659))+SUMPRODUCT(--('Resultater 2024'!$B$3:$B$75=B438),('Resultater 2024'!$F$3:$F$75))</f>
        <v>0</v>
      </c>
      <c r="G438" s="21" cm="1">
        <f t="array" ref="G438">SUMPRODUCT(--('Pr 2023'!$B$5:$B$659=B438),('Pr 2023'!$G$5:$G$659))+SUMPRODUCT(--('Resultater 2024'!$B$3:$B$75=B438),('Resultater 2024'!$G$3:$G$75))</f>
        <v>0</v>
      </c>
    </row>
    <row r="439" spans="1:7" x14ac:dyDescent="0.3">
      <c r="A439" s="22">
        <f t="shared" si="6"/>
        <v>398</v>
      </c>
      <c r="B439" s="10" t="s">
        <v>683</v>
      </c>
      <c r="C439" s="10" t="s">
        <v>410</v>
      </c>
      <c r="D439" s="23" cm="1">
        <f t="array" ref="D439">SUMPRODUCT(--('Pr 2023'!$B$5:$B$659=B439),('Pr 2023'!$D$5:$D$659))+SUMPRODUCT(--('Resultater 2024'!$B$3:$B$75=B439),('Resultater 2024'!$D$3:$D$75))</f>
        <v>1</v>
      </c>
      <c r="E439" s="21" cm="1">
        <f t="array" ref="E439">SUMPRODUCT(--('Pr 2023'!$B$5:$B$659=B439),('Pr 2023'!$E$5:$E$659))+SUMPRODUCT(--('Resultater 2024'!$B$3:$B$75=B439),('Resultater 2024'!$E$3:$E$75))</f>
        <v>0</v>
      </c>
      <c r="F439" s="21" cm="1">
        <f t="array" ref="F439">SUMPRODUCT(--('Pr 2023'!$B$5:$B$659=B439),('Pr 2023'!$F$5:$F$659))+SUMPRODUCT(--('Resultater 2024'!$B$3:$B$75=B439),('Resultater 2024'!$F$3:$F$75))</f>
        <v>0</v>
      </c>
      <c r="G439" s="21" cm="1">
        <f t="array" ref="G439">SUMPRODUCT(--('Pr 2023'!$B$5:$B$659=B439),('Pr 2023'!$G$5:$G$659))+SUMPRODUCT(--('Resultater 2024'!$B$3:$B$75=B439),('Resultater 2024'!$G$3:$G$75))</f>
        <v>0</v>
      </c>
    </row>
    <row r="440" spans="1:7" x14ac:dyDescent="0.3">
      <c r="A440" s="22">
        <f t="shared" si="6"/>
        <v>398</v>
      </c>
      <c r="B440" s="10" t="s">
        <v>613</v>
      </c>
      <c r="C440" s="10" t="s">
        <v>188</v>
      </c>
      <c r="D440" s="23" cm="1">
        <f t="array" ref="D440">SUMPRODUCT(--('Pr 2023'!$B$5:$B$659=B440),('Pr 2023'!$D$5:$D$659))+SUMPRODUCT(--('Resultater 2024'!$B$3:$B$75=B440),('Resultater 2024'!$D$3:$D$75))</f>
        <v>1</v>
      </c>
      <c r="E440" s="21" cm="1">
        <f t="array" ref="E440">SUMPRODUCT(--('Pr 2023'!$B$5:$B$659=B440),('Pr 2023'!$E$5:$E$659))+SUMPRODUCT(--('Resultater 2024'!$B$3:$B$75=B440),('Resultater 2024'!$E$3:$E$75))</f>
        <v>0</v>
      </c>
      <c r="F440" s="21" cm="1">
        <f t="array" ref="F440">SUMPRODUCT(--('Pr 2023'!$B$5:$B$659=B440),('Pr 2023'!$F$5:$F$659))+SUMPRODUCT(--('Resultater 2024'!$B$3:$B$75=B440),('Resultater 2024'!$F$3:$F$75))</f>
        <v>0</v>
      </c>
      <c r="G440" s="21" cm="1">
        <f t="array" ref="G440">SUMPRODUCT(--('Pr 2023'!$B$5:$B$659=B440),('Pr 2023'!$G$5:$G$659))+SUMPRODUCT(--('Resultater 2024'!$B$3:$B$75=B440),('Resultater 2024'!$G$3:$G$75))</f>
        <v>0</v>
      </c>
    </row>
    <row r="441" spans="1:7" x14ac:dyDescent="0.3">
      <c r="B441" s="12">
        <f>COUNTA(B5:B440)</f>
        <v>436</v>
      </c>
      <c r="D441" s="12">
        <f>SUM(D5:D440)</f>
        <v>12982</v>
      </c>
      <c r="E441">
        <f>SUM(E5:E440)</f>
        <v>237</v>
      </c>
      <c r="F441">
        <f>SUM(F5:F440)</f>
        <v>236</v>
      </c>
      <c r="G441">
        <f>SUM(G5:G440)</f>
        <v>237</v>
      </c>
    </row>
    <row r="442" spans="1:7" x14ac:dyDescent="0.3">
      <c r="E442" s="12" t="s">
        <v>610</v>
      </c>
      <c r="F442" s="12" t="s">
        <v>610</v>
      </c>
      <c r="G442" s="12" t="s">
        <v>610</v>
      </c>
    </row>
    <row r="443" spans="1:7" x14ac:dyDescent="0.3">
      <c r="C443" s="27"/>
      <c r="E443" s="12"/>
      <c r="F443" s="12"/>
      <c r="G443" s="12"/>
    </row>
    <row r="444" spans="1:7" x14ac:dyDescent="0.3">
      <c r="C444" s="25" t="s">
        <v>625</v>
      </c>
      <c r="D444" s="7">
        <f>'Pr 2023'!D434</f>
        <v>12705</v>
      </c>
    </row>
    <row r="445" spans="1:7" x14ac:dyDescent="0.3">
      <c r="C445" s="25" t="s">
        <v>626</v>
      </c>
      <c r="D445" s="7">
        <f>+D441-D444</f>
        <v>277</v>
      </c>
    </row>
    <row r="446" spans="1:7" x14ac:dyDescent="0.3">
      <c r="C446" s="1"/>
      <c r="D446" s="7" t="str">
        <f>IF(D445='NM_Dronning 2024'!D29,"ok","feil")</f>
        <v>ok</v>
      </c>
    </row>
  </sheetData>
  <sortState xmlns:xlrd2="http://schemas.microsoft.com/office/spreadsheetml/2017/richdata2" ref="A4:G440">
    <sortCondition descending="1" ref="D4:D440"/>
    <sortCondition descending="1" ref="E4:E440"/>
    <sortCondition descending="1" ref="F4:F440"/>
    <sortCondition descending="1" ref="G4:G440"/>
  </sortState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7"/>
  <sheetViews>
    <sheetView tabSelected="1" workbookViewId="0">
      <selection activeCell="B2" sqref="B2"/>
    </sheetView>
  </sheetViews>
  <sheetFormatPr baseColWidth="10" defaultColWidth="9.08984375" defaultRowHeight="10" x14ac:dyDescent="0.2"/>
  <cols>
    <col min="1" max="1" width="3.81640625" style="7" customWidth="1"/>
    <col min="2" max="2" width="26.36328125" style="1" customWidth="1"/>
    <col min="3" max="3" width="30.08984375" style="1" customWidth="1"/>
    <col min="4" max="4" width="5.6328125" style="1" customWidth="1"/>
    <col min="5" max="6" width="5.81640625" style="1" customWidth="1"/>
    <col min="7" max="7" width="6.26953125" style="1" customWidth="1"/>
    <col min="8" max="16384" width="9.08984375" style="1"/>
  </cols>
  <sheetData>
    <row r="1" spans="1:7" s="6" customFormat="1" ht="13" x14ac:dyDescent="0.3">
      <c r="A1" s="13"/>
      <c r="B1" s="6" t="s">
        <v>685</v>
      </c>
    </row>
    <row r="2" spans="1:7" s="6" customFormat="1" ht="13" x14ac:dyDescent="0.3">
      <c r="A2" s="13"/>
      <c r="B2" s="24" t="s">
        <v>659</v>
      </c>
    </row>
    <row r="3" spans="1:7" s="2" customFormat="1" ht="10.5" x14ac:dyDescent="0.25">
      <c r="D3" s="5" t="s">
        <v>573</v>
      </c>
      <c r="E3" s="5" t="s">
        <v>553</v>
      </c>
      <c r="F3" s="5" t="s">
        <v>554</v>
      </c>
      <c r="G3" s="5" t="s">
        <v>581</v>
      </c>
    </row>
    <row r="4" spans="1:7" ht="10.5" x14ac:dyDescent="0.25">
      <c r="A4" s="35">
        <f>_xlfn.RANK.EQ(D4,$D$4:$D$28,0)</f>
        <v>1</v>
      </c>
      <c r="B4" s="33" t="s">
        <v>576</v>
      </c>
      <c r="C4" s="33" t="s">
        <v>360</v>
      </c>
      <c r="D4" s="36" cm="1">
        <f t="array" ref="D4">SUMPRODUCT(--('Resultater 2024'!$B$3:$B$75=B4),('Resultater 2024'!$D$3:$D$75))</f>
        <v>39</v>
      </c>
      <c r="E4" s="36" cm="1">
        <f t="array" ref="E4">SUMPRODUCT(--('Resultater 2024'!$B$3:$B$75=B4),('Resultater 2024'!$E$3:$E$75))</f>
        <v>3</v>
      </c>
      <c r="F4" s="36" cm="1">
        <f t="array" ref="F4">SUMPRODUCT(--('Resultater 2024'!$B$3:$B$75=B4),('Resultater 2024'!$F$3:$F$75))</f>
        <v>1</v>
      </c>
      <c r="G4" s="36" cm="1">
        <f t="array" ref="G4">SUMPRODUCT(--('Resultater 2024'!$B$3:$B$75=B4),('Resultater 2024'!$G$3:$G$75))</f>
        <v>0</v>
      </c>
    </row>
    <row r="5" spans="1:7" ht="10.5" x14ac:dyDescent="0.25">
      <c r="A5" s="35">
        <f t="shared" ref="A5:A28" si="0">_xlfn.RANK.EQ(D5,$D$4:$D$28,0)</f>
        <v>2</v>
      </c>
      <c r="B5" s="33" t="s">
        <v>620</v>
      </c>
      <c r="C5" s="33" t="s">
        <v>593</v>
      </c>
      <c r="D5" s="36" cm="1">
        <f t="array" ref="D5">SUMPRODUCT(--('Resultater 2024'!$B$3:$B$75=B5),('Resultater 2024'!$D$3:$D$75))</f>
        <v>27</v>
      </c>
      <c r="E5" s="36" cm="1">
        <f t="array" ref="E5">SUMPRODUCT(--('Resultater 2024'!$B$3:$B$75=B5),('Resultater 2024'!$E$3:$E$75))</f>
        <v>0</v>
      </c>
      <c r="F5" s="36" cm="1">
        <f t="array" ref="F5">SUMPRODUCT(--('Resultater 2024'!$B$3:$B$75=B5),('Resultater 2024'!$F$3:$F$75))</f>
        <v>0</v>
      </c>
      <c r="G5" s="36" cm="1">
        <f t="array" ref="G5">SUMPRODUCT(--('Resultater 2024'!$B$3:$B$75=B5),('Resultater 2024'!$G$3:$G$75))</f>
        <v>2</v>
      </c>
    </row>
    <row r="6" spans="1:7" ht="10.5" x14ac:dyDescent="0.25">
      <c r="A6" s="35">
        <f t="shared" si="0"/>
        <v>3</v>
      </c>
      <c r="B6" s="34" t="s">
        <v>600</v>
      </c>
      <c r="C6" s="34" t="s">
        <v>33</v>
      </c>
      <c r="D6" s="36" cm="1">
        <f t="array" ref="D6">SUMPRODUCT(--('Resultater 2024'!$B$3:$B$75=B6),('Resultater 2024'!$D$3:$D$75))</f>
        <v>23</v>
      </c>
      <c r="E6" s="36" cm="1">
        <f t="array" ref="E6">SUMPRODUCT(--('Resultater 2024'!$B$3:$B$75=B6),('Resultater 2024'!$E$3:$E$75))</f>
        <v>0</v>
      </c>
      <c r="F6" s="36" cm="1">
        <f t="array" ref="F6">SUMPRODUCT(--('Resultater 2024'!$B$3:$B$75=B6),('Resultater 2024'!$F$3:$F$75))</f>
        <v>1</v>
      </c>
      <c r="G6" s="36" cm="1">
        <f t="array" ref="G6">SUMPRODUCT(--('Resultater 2024'!$B$3:$B$75=B6),('Resultater 2024'!$G$3:$G$75))</f>
        <v>1</v>
      </c>
    </row>
    <row r="7" spans="1:7" ht="10.5" x14ac:dyDescent="0.25">
      <c r="A7" s="35">
        <f t="shared" si="0"/>
        <v>4</v>
      </c>
      <c r="B7" s="34" t="s">
        <v>635</v>
      </c>
      <c r="C7" s="34" t="s">
        <v>188</v>
      </c>
      <c r="D7" s="36" cm="1">
        <f t="array" ref="D7">SUMPRODUCT(--('Resultater 2024'!$B$3:$B$75=B7),('Resultater 2024'!$D$3:$D$75))</f>
        <v>18</v>
      </c>
      <c r="E7" s="36" cm="1">
        <f t="array" ref="E7">SUMPRODUCT(--('Resultater 2024'!$B$3:$B$75=B7),('Resultater 2024'!$E$3:$E$75))</f>
        <v>0</v>
      </c>
      <c r="F7" s="36" cm="1">
        <f t="array" ref="F7">SUMPRODUCT(--('Resultater 2024'!$B$3:$B$75=B7),('Resultater 2024'!$F$3:$F$75))</f>
        <v>0</v>
      </c>
      <c r="G7" s="36" cm="1">
        <f t="array" ref="G7">SUMPRODUCT(--('Resultater 2024'!$B$3:$B$75=B7),('Resultater 2024'!$G$3:$G$75))</f>
        <v>0</v>
      </c>
    </row>
    <row r="8" spans="1:7" ht="10.5" x14ac:dyDescent="0.25">
      <c r="A8" s="35">
        <f t="shared" si="0"/>
        <v>5</v>
      </c>
      <c r="B8" s="33" t="s">
        <v>674</v>
      </c>
      <c r="C8" s="33" t="s">
        <v>188</v>
      </c>
      <c r="D8" s="36" cm="1">
        <f t="array" ref="D8">SUMPRODUCT(--('Resultater 2024'!$B$3:$B$75=B8),('Resultater 2024'!$D$3:$D$75))</f>
        <v>16</v>
      </c>
      <c r="E8" s="36" cm="1">
        <f t="array" ref="E8">SUMPRODUCT(--('Resultater 2024'!$B$3:$B$75=B8),('Resultater 2024'!$E$3:$E$75))</f>
        <v>0</v>
      </c>
      <c r="F8" s="36" cm="1">
        <f t="array" ref="F8">SUMPRODUCT(--('Resultater 2024'!$B$3:$B$75=B8),('Resultater 2024'!$F$3:$F$75))</f>
        <v>1</v>
      </c>
      <c r="G8" s="36" cm="1">
        <f t="array" ref="G8">SUMPRODUCT(--('Resultater 2024'!$B$3:$B$75=B8),('Resultater 2024'!$G$3:$G$75))</f>
        <v>0</v>
      </c>
    </row>
    <row r="9" spans="1:7" ht="10.5" x14ac:dyDescent="0.25">
      <c r="A9" s="35">
        <f t="shared" si="0"/>
        <v>6</v>
      </c>
      <c r="B9" s="33" t="s">
        <v>357</v>
      </c>
      <c r="C9" s="33" t="s">
        <v>645</v>
      </c>
      <c r="D9" s="36" cm="1">
        <f t="array" ref="D9">SUMPRODUCT(--('Resultater 2024'!$B$3:$B$75=B9),('Resultater 2024'!$D$3:$D$75))</f>
        <v>14</v>
      </c>
      <c r="E9" s="36" cm="1">
        <f t="array" ref="E9">SUMPRODUCT(--('Resultater 2024'!$B$3:$B$75=B9),('Resultater 2024'!$E$3:$E$75))</f>
        <v>1</v>
      </c>
      <c r="F9" s="36" cm="1">
        <f t="array" ref="F9">SUMPRODUCT(--('Resultater 2024'!$B$3:$B$75=B9),('Resultater 2024'!$F$3:$F$75))</f>
        <v>0</v>
      </c>
      <c r="G9" s="36" cm="1">
        <f t="array" ref="G9">SUMPRODUCT(--('Resultater 2024'!$B$3:$B$75=B9),('Resultater 2024'!$G$3:$G$75))</f>
        <v>0</v>
      </c>
    </row>
    <row r="10" spans="1:7" ht="10.5" x14ac:dyDescent="0.25">
      <c r="A10" s="35">
        <f t="shared" si="0"/>
        <v>6</v>
      </c>
      <c r="B10" s="33" t="s">
        <v>386</v>
      </c>
      <c r="C10" s="33" t="s">
        <v>645</v>
      </c>
      <c r="D10" s="36" cm="1">
        <f t="array" ref="D10">SUMPRODUCT(--('Resultater 2024'!$B$3:$B$75=B10),('Resultater 2024'!$D$3:$D$75))</f>
        <v>14</v>
      </c>
      <c r="E10" s="36" cm="1">
        <f t="array" ref="E10">SUMPRODUCT(--('Resultater 2024'!$B$3:$B$75=B10),('Resultater 2024'!$E$3:$E$75))</f>
        <v>0</v>
      </c>
      <c r="F10" s="36" cm="1">
        <f t="array" ref="F10">SUMPRODUCT(--('Resultater 2024'!$B$3:$B$75=B10),('Resultater 2024'!$F$3:$F$75))</f>
        <v>1</v>
      </c>
      <c r="G10" s="36" cm="1">
        <f t="array" ref="G10">SUMPRODUCT(--('Resultater 2024'!$B$3:$B$75=B10),('Resultater 2024'!$G$3:$G$75))</f>
        <v>0</v>
      </c>
    </row>
    <row r="11" spans="1:7" ht="10.5" x14ac:dyDescent="0.25">
      <c r="A11" s="35">
        <f t="shared" si="0"/>
        <v>6</v>
      </c>
      <c r="B11" s="34" t="s">
        <v>649</v>
      </c>
      <c r="C11" s="34" t="s">
        <v>328</v>
      </c>
      <c r="D11" s="36" cm="1">
        <f t="array" ref="D11">SUMPRODUCT(--('Resultater 2024'!$B$3:$B$75=B11),('Resultater 2024'!$D$3:$D$75))</f>
        <v>14</v>
      </c>
      <c r="E11" s="36" cm="1">
        <f t="array" ref="E11">SUMPRODUCT(--('Resultater 2024'!$B$3:$B$75=B11),('Resultater 2024'!$E$3:$E$75))</f>
        <v>0</v>
      </c>
      <c r="F11" s="36" cm="1">
        <f t="array" ref="F11">SUMPRODUCT(--('Resultater 2024'!$B$3:$B$75=B11),('Resultater 2024'!$F$3:$F$75))</f>
        <v>0</v>
      </c>
      <c r="G11" s="36" cm="1">
        <f t="array" ref="G11">SUMPRODUCT(--('Resultater 2024'!$B$3:$B$75=B11),('Resultater 2024'!$G$3:$G$75))</f>
        <v>1</v>
      </c>
    </row>
    <row r="12" spans="1:7" ht="10.5" x14ac:dyDescent="0.25">
      <c r="A12" s="35">
        <f t="shared" si="0"/>
        <v>6</v>
      </c>
      <c r="B12" s="33" t="s">
        <v>684</v>
      </c>
      <c r="C12" s="34" t="s">
        <v>33</v>
      </c>
      <c r="D12" s="36" cm="1">
        <f t="array" ref="D12">SUMPRODUCT(--('Resultater 2024'!$B$3:$B$75=B12),('Resultater 2024'!$D$3:$D$75))</f>
        <v>14</v>
      </c>
      <c r="E12" s="36" cm="1">
        <f t="array" ref="E12">SUMPRODUCT(--('Resultater 2024'!$B$3:$B$75=B12),('Resultater 2024'!$E$3:$E$75))</f>
        <v>0</v>
      </c>
      <c r="F12" s="36" cm="1">
        <f t="array" ref="F12">SUMPRODUCT(--('Resultater 2024'!$B$3:$B$75=B12),('Resultater 2024'!$F$3:$F$75))</f>
        <v>0</v>
      </c>
      <c r="G12" s="36" cm="1">
        <f t="array" ref="G12">SUMPRODUCT(--('Resultater 2024'!$B$3:$B$75=B12),('Resultater 2024'!$G$3:$G$75))</f>
        <v>0</v>
      </c>
    </row>
    <row r="13" spans="1:7" ht="10.5" x14ac:dyDescent="0.25">
      <c r="A13" s="35">
        <f t="shared" si="0"/>
        <v>10</v>
      </c>
      <c r="B13" s="33" t="s">
        <v>351</v>
      </c>
      <c r="C13" s="33" t="s">
        <v>350</v>
      </c>
      <c r="D13" s="36" cm="1">
        <f t="array" ref="D13">SUMPRODUCT(--('Resultater 2024'!$B$3:$B$75=B13),('Resultater 2024'!$D$3:$D$75))</f>
        <v>13</v>
      </c>
      <c r="E13" s="36" cm="1">
        <f t="array" ref="E13">SUMPRODUCT(--('Resultater 2024'!$B$3:$B$75=B13),('Resultater 2024'!$E$3:$E$75))</f>
        <v>0</v>
      </c>
      <c r="F13" s="36" cm="1">
        <f t="array" ref="F13">SUMPRODUCT(--('Resultater 2024'!$B$3:$B$75=B13),('Resultater 2024'!$F$3:$F$75))</f>
        <v>1</v>
      </c>
      <c r="G13" s="36" cm="1">
        <f t="array" ref="G13">SUMPRODUCT(--('Resultater 2024'!$B$3:$B$75=B13),('Resultater 2024'!$G$3:$G$75))</f>
        <v>0</v>
      </c>
    </row>
    <row r="14" spans="1:7" ht="10.5" x14ac:dyDescent="0.25">
      <c r="A14" s="35">
        <f t="shared" si="0"/>
        <v>11</v>
      </c>
      <c r="B14" s="34" t="s">
        <v>661</v>
      </c>
      <c r="C14" s="34" t="s">
        <v>645</v>
      </c>
      <c r="D14" s="36" cm="1">
        <f t="array" ref="D14">SUMPRODUCT(--('Resultater 2024'!$B$3:$B$75=B14),('Resultater 2024'!$D$3:$D$75))</f>
        <v>11</v>
      </c>
      <c r="E14" s="36" cm="1">
        <f t="array" ref="E14">SUMPRODUCT(--('Resultater 2024'!$B$3:$B$75=B14),('Resultater 2024'!$E$3:$E$75))</f>
        <v>0</v>
      </c>
      <c r="F14" s="36" cm="1">
        <f t="array" ref="F14">SUMPRODUCT(--('Resultater 2024'!$B$3:$B$75=B14),('Resultater 2024'!$F$3:$F$75))</f>
        <v>0</v>
      </c>
      <c r="G14" s="36" cm="1">
        <f t="array" ref="G14">SUMPRODUCT(--('Resultater 2024'!$B$3:$B$75=B14),('Resultater 2024'!$G$3:$G$75))</f>
        <v>1</v>
      </c>
    </row>
    <row r="15" spans="1:7" ht="10.5" x14ac:dyDescent="0.25">
      <c r="A15" s="35">
        <f t="shared" si="0"/>
        <v>12</v>
      </c>
      <c r="B15" s="34" t="s">
        <v>653</v>
      </c>
      <c r="C15" s="34" t="s">
        <v>29</v>
      </c>
      <c r="D15" s="36" cm="1">
        <f t="array" ref="D15">SUMPRODUCT(--('Resultater 2024'!$B$3:$B$75=B15),('Resultater 2024'!$D$3:$D$75))</f>
        <v>10</v>
      </c>
      <c r="E15" s="36" cm="1">
        <f t="array" ref="E15">SUMPRODUCT(--('Resultater 2024'!$B$3:$B$75=B15),('Resultater 2024'!$E$3:$E$75))</f>
        <v>1</v>
      </c>
      <c r="F15" s="36" cm="1">
        <f t="array" ref="F15">SUMPRODUCT(--('Resultater 2024'!$B$3:$B$75=B15),('Resultater 2024'!$F$3:$F$75))</f>
        <v>0</v>
      </c>
      <c r="G15" s="36" cm="1">
        <f t="array" ref="G15">SUMPRODUCT(--('Resultater 2024'!$B$3:$B$75=B15),('Resultater 2024'!$G$3:$G$75))</f>
        <v>0</v>
      </c>
    </row>
    <row r="16" spans="1:7" ht="10.5" x14ac:dyDescent="0.25">
      <c r="A16" s="35">
        <f t="shared" si="0"/>
        <v>12</v>
      </c>
      <c r="B16" s="33" t="s">
        <v>607</v>
      </c>
      <c r="C16" s="34" t="s">
        <v>188</v>
      </c>
      <c r="D16" s="36" cm="1">
        <f t="array" ref="D16">SUMPRODUCT(--('Resultater 2024'!$B$3:$B$75=B16),('Resultater 2024'!$D$3:$D$75))</f>
        <v>10</v>
      </c>
      <c r="E16" s="36" cm="1">
        <f t="array" ref="E16">SUMPRODUCT(--('Resultater 2024'!$B$3:$B$75=B16),('Resultater 2024'!$E$3:$E$75))</f>
        <v>0</v>
      </c>
      <c r="F16" s="36" cm="1">
        <f t="array" ref="F16">SUMPRODUCT(--('Resultater 2024'!$B$3:$B$75=B16),('Resultater 2024'!$F$3:$F$75))</f>
        <v>0</v>
      </c>
      <c r="G16" s="36" cm="1">
        <f t="array" ref="G16">SUMPRODUCT(--('Resultater 2024'!$B$3:$B$75=B16),('Resultater 2024'!$G$3:$G$75))</f>
        <v>0</v>
      </c>
    </row>
    <row r="17" spans="1:7" ht="10.5" x14ac:dyDescent="0.25">
      <c r="A17" s="35">
        <f t="shared" si="0"/>
        <v>14</v>
      </c>
      <c r="B17" s="34" t="s">
        <v>638</v>
      </c>
      <c r="C17" s="34" t="s">
        <v>188</v>
      </c>
      <c r="D17" s="36" cm="1">
        <f t="array" ref="D17">SUMPRODUCT(--('Resultater 2024'!$B$3:$B$75=B17),('Resultater 2024'!$D$3:$D$75))</f>
        <v>7</v>
      </c>
      <c r="E17" s="36" cm="1">
        <f t="array" ref="E17">SUMPRODUCT(--('Resultater 2024'!$B$3:$B$75=B17),('Resultater 2024'!$E$3:$E$75))</f>
        <v>0</v>
      </c>
      <c r="F17" s="36" cm="1">
        <f t="array" ref="F17">SUMPRODUCT(--('Resultater 2024'!$B$3:$B$75=B17),('Resultater 2024'!$F$3:$F$75))</f>
        <v>0</v>
      </c>
      <c r="G17" s="36" cm="1">
        <f t="array" ref="G17">SUMPRODUCT(--('Resultater 2024'!$B$3:$B$75=B17),('Resultater 2024'!$G$3:$G$75))</f>
        <v>0</v>
      </c>
    </row>
    <row r="18" spans="1:7" ht="10.5" x14ac:dyDescent="0.25">
      <c r="A18" s="35">
        <f t="shared" si="0"/>
        <v>14</v>
      </c>
      <c r="B18" s="33" t="s">
        <v>666</v>
      </c>
      <c r="C18" s="33" t="s">
        <v>191</v>
      </c>
      <c r="D18" s="36" cm="1">
        <f t="array" ref="D18">SUMPRODUCT(--('Resultater 2024'!$B$3:$B$75=B18),('Resultater 2024'!$D$3:$D$75))</f>
        <v>7</v>
      </c>
      <c r="E18" s="36" cm="1">
        <f t="array" ref="E18">SUMPRODUCT(--('Resultater 2024'!$B$3:$B$75=B18),('Resultater 2024'!$E$3:$E$75))</f>
        <v>0</v>
      </c>
      <c r="F18" s="36" cm="1">
        <f t="array" ref="F18">SUMPRODUCT(--('Resultater 2024'!$B$3:$B$75=B18),('Resultater 2024'!$F$3:$F$75))</f>
        <v>0</v>
      </c>
      <c r="G18" s="36" cm="1">
        <f t="array" ref="G18">SUMPRODUCT(--('Resultater 2024'!$B$3:$B$75=B18),('Resultater 2024'!$G$3:$G$75))</f>
        <v>0</v>
      </c>
    </row>
    <row r="19" spans="1:7" ht="10.5" x14ac:dyDescent="0.25">
      <c r="A19" s="35">
        <f t="shared" si="0"/>
        <v>14</v>
      </c>
      <c r="B19" s="34" t="s">
        <v>427</v>
      </c>
      <c r="C19" s="34" t="s">
        <v>678</v>
      </c>
      <c r="D19" s="36" cm="1">
        <f t="array" ref="D19">SUMPRODUCT(--('Resultater 2024'!$B$3:$B$75=B19),('Resultater 2024'!$D$3:$D$75))</f>
        <v>7</v>
      </c>
      <c r="E19" s="36" cm="1">
        <f t="array" ref="E19">SUMPRODUCT(--('Resultater 2024'!$B$3:$B$75=B19),('Resultater 2024'!$E$3:$E$75))</f>
        <v>0</v>
      </c>
      <c r="F19" s="36" cm="1">
        <f t="array" ref="F19">SUMPRODUCT(--('Resultater 2024'!$B$3:$B$75=B19),('Resultater 2024'!$F$3:$F$75))</f>
        <v>0</v>
      </c>
      <c r="G19" s="36" cm="1">
        <f t="array" ref="G19">SUMPRODUCT(--('Resultater 2024'!$B$3:$B$75=B19),('Resultater 2024'!$G$3:$G$75))</f>
        <v>0</v>
      </c>
    </row>
    <row r="20" spans="1:7" ht="10.5" x14ac:dyDescent="0.25">
      <c r="A20" s="35">
        <f t="shared" si="0"/>
        <v>17</v>
      </c>
      <c r="B20" s="33" t="s">
        <v>579</v>
      </c>
      <c r="C20" s="33" t="s">
        <v>655</v>
      </c>
      <c r="D20" s="36" cm="1">
        <f t="array" ref="D20">SUMPRODUCT(--('Resultater 2024'!$B$3:$B$75=B20),('Resultater 2024'!$D$3:$D$75))</f>
        <v>6</v>
      </c>
      <c r="E20" s="36" cm="1">
        <f t="array" ref="E20">SUMPRODUCT(--('Resultater 2024'!$B$3:$B$75=B20),('Resultater 2024'!$E$3:$E$75))</f>
        <v>0</v>
      </c>
      <c r="F20" s="36" cm="1">
        <f t="array" ref="F20">SUMPRODUCT(--('Resultater 2024'!$B$3:$B$75=B20),('Resultater 2024'!$F$3:$F$75))</f>
        <v>0</v>
      </c>
      <c r="G20" s="36" cm="1">
        <f t="array" ref="G20">SUMPRODUCT(--('Resultater 2024'!$B$3:$B$75=B20),('Resultater 2024'!$G$3:$G$75))</f>
        <v>0</v>
      </c>
    </row>
    <row r="21" spans="1:7" ht="10.5" x14ac:dyDescent="0.25">
      <c r="A21" s="35">
        <f t="shared" si="0"/>
        <v>17</v>
      </c>
      <c r="B21" s="34" t="s">
        <v>679</v>
      </c>
      <c r="C21" s="34" t="s">
        <v>15</v>
      </c>
      <c r="D21" s="36" cm="1">
        <f t="array" ref="D21">SUMPRODUCT(--('Resultater 2024'!$B$3:$B$75=B21),('Resultater 2024'!$D$3:$D$75))</f>
        <v>6</v>
      </c>
      <c r="E21" s="36" cm="1">
        <f t="array" ref="E21">SUMPRODUCT(--('Resultater 2024'!$B$3:$B$75=B21),('Resultater 2024'!$E$3:$E$75))</f>
        <v>0</v>
      </c>
      <c r="F21" s="36" cm="1">
        <f t="array" ref="F21">SUMPRODUCT(--('Resultater 2024'!$B$3:$B$75=B21),('Resultater 2024'!$F$3:$F$75))</f>
        <v>0</v>
      </c>
      <c r="G21" s="36" cm="1">
        <f t="array" ref="G21">SUMPRODUCT(--('Resultater 2024'!$B$3:$B$75=B21),('Resultater 2024'!$G$3:$G$75))</f>
        <v>0</v>
      </c>
    </row>
    <row r="22" spans="1:7" ht="10.5" x14ac:dyDescent="0.25">
      <c r="A22" s="35">
        <f t="shared" si="0"/>
        <v>19</v>
      </c>
      <c r="B22" s="33" t="s">
        <v>676</v>
      </c>
      <c r="C22" s="33" t="s">
        <v>188</v>
      </c>
      <c r="D22" s="36" cm="1">
        <f t="array" ref="D22">SUMPRODUCT(--('Resultater 2024'!$B$3:$B$75=B22),('Resultater 2024'!$D$3:$D$75))</f>
        <v>5</v>
      </c>
      <c r="E22" s="36" cm="1">
        <f t="array" ref="E22">SUMPRODUCT(--('Resultater 2024'!$B$3:$B$75=B22),('Resultater 2024'!$E$3:$E$75))</f>
        <v>0</v>
      </c>
      <c r="F22" s="36" cm="1">
        <f t="array" ref="F22">SUMPRODUCT(--('Resultater 2024'!$B$3:$B$75=B22),('Resultater 2024'!$F$3:$F$75))</f>
        <v>0</v>
      </c>
      <c r="G22" s="36" cm="1">
        <f t="array" ref="G22">SUMPRODUCT(--('Resultater 2024'!$B$3:$B$75=B22),('Resultater 2024'!$G$3:$G$75))</f>
        <v>0</v>
      </c>
    </row>
    <row r="23" spans="1:7" ht="10.5" x14ac:dyDescent="0.25">
      <c r="A23" s="35">
        <f t="shared" si="0"/>
        <v>20</v>
      </c>
      <c r="B23" s="33" t="s">
        <v>651</v>
      </c>
      <c r="C23" s="33" t="s">
        <v>320</v>
      </c>
      <c r="D23" s="36" cm="1">
        <f t="array" ref="D23">SUMPRODUCT(--('Resultater 2024'!$B$3:$B$75=B23),('Resultater 2024'!$D$3:$D$75))</f>
        <v>4</v>
      </c>
      <c r="E23" s="36" cm="1">
        <f t="array" ref="E23">SUMPRODUCT(--('Resultater 2024'!$B$3:$B$75=B23),('Resultater 2024'!$E$3:$E$75))</f>
        <v>0</v>
      </c>
      <c r="F23" s="36" cm="1">
        <f t="array" ref="F23">SUMPRODUCT(--('Resultater 2024'!$B$3:$B$75=B23),('Resultater 2024'!$F$3:$F$75))</f>
        <v>0</v>
      </c>
      <c r="G23" s="36" cm="1">
        <f t="array" ref="G23">SUMPRODUCT(--('Resultater 2024'!$B$3:$B$75=B23),('Resultater 2024'!$G$3:$G$75))</f>
        <v>0</v>
      </c>
    </row>
    <row r="24" spans="1:7" ht="10.5" x14ac:dyDescent="0.25">
      <c r="A24" s="35">
        <f t="shared" si="0"/>
        <v>20</v>
      </c>
      <c r="B24" s="34" t="s">
        <v>680</v>
      </c>
      <c r="C24" s="34" t="s">
        <v>410</v>
      </c>
      <c r="D24" s="36" cm="1">
        <f t="array" ref="D24">SUMPRODUCT(--('Resultater 2024'!$B$3:$B$75=B24),('Resultater 2024'!$D$3:$D$75))</f>
        <v>4</v>
      </c>
      <c r="E24" s="36" cm="1">
        <f t="array" ref="E24">SUMPRODUCT(--('Resultater 2024'!$B$3:$B$75=B24),('Resultater 2024'!$E$3:$E$75))</f>
        <v>0</v>
      </c>
      <c r="F24" s="36" cm="1">
        <f t="array" ref="F24">SUMPRODUCT(--('Resultater 2024'!$B$3:$B$75=B24),('Resultater 2024'!$F$3:$F$75))</f>
        <v>0</v>
      </c>
      <c r="G24" s="36" cm="1">
        <f t="array" ref="G24">SUMPRODUCT(--('Resultater 2024'!$B$3:$B$75=B24),('Resultater 2024'!$G$3:$G$75))</f>
        <v>0</v>
      </c>
    </row>
    <row r="25" spans="1:7" ht="10.5" x14ac:dyDescent="0.25">
      <c r="A25" s="35">
        <f t="shared" si="0"/>
        <v>22</v>
      </c>
      <c r="B25" s="33" t="s">
        <v>681</v>
      </c>
      <c r="C25" s="33" t="s">
        <v>455</v>
      </c>
      <c r="D25" s="36" cm="1">
        <f t="array" ref="D25">SUMPRODUCT(--('Resultater 2024'!$B$3:$B$75=B25),('Resultater 2024'!$D$3:$D$75))</f>
        <v>3</v>
      </c>
      <c r="E25" s="36" cm="1">
        <f t="array" ref="E25">SUMPRODUCT(--('Resultater 2024'!$B$3:$B$75=B25),('Resultater 2024'!$E$3:$E$75))</f>
        <v>0</v>
      </c>
      <c r="F25" s="36" cm="1">
        <f t="array" ref="F25">SUMPRODUCT(--('Resultater 2024'!$B$3:$B$75=B25),('Resultater 2024'!$F$3:$F$75))</f>
        <v>0</v>
      </c>
      <c r="G25" s="36" cm="1">
        <f t="array" ref="G25">SUMPRODUCT(--('Resultater 2024'!$B$3:$B$75=B25),('Resultater 2024'!$G$3:$G$75))</f>
        <v>0</v>
      </c>
    </row>
    <row r="26" spans="1:7" ht="10.5" x14ac:dyDescent="0.25">
      <c r="A26" s="35">
        <f t="shared" si="0"/>
        <v>23</v>
      </c>
      <c r="B26" s="33" t="s">
        <v>636</v>
      </c>
      <c r="C26" s="33" t="s">
        <v>328</v>
      </c>
      <c r="D26" s="36" cm="1">
        <f t="array" ref="D26">SUMPRODUCT(--('Resultater 2024'!$B$3:$B$75=B26),('Resultater 2024'!$D$3:$D$75))</f>
        <v>2</v>
      </c>
      <c r="E26" s="36" cm="1">
        <f t="array" ref="E26">SUMPRODUCT(--('Resultater 2024'!$B$3:$B$75=B26),('Resultater 2024'!$E$3:$E$75))</f>
        <v>0</v>
      </c>
      <c r="F26" s="36" cm="1">
        <f t="array" ref="F26">SUMPRODUCT(--('Resultater 2024'!$B$3:$B$75=B26),('Resultater 2024'!$F$3:$F$75))</f>
        <v>0</v>
      </c>
      <c r="G26" s="36" cm="1">
        <f t="array" ref="G26">SUMPRODUCT(--('Resultater 2024'!$B$3:$B$75=B26),('Resultater 2024'!$G$3:$G$75))</f>
        <v>0</v>
      </c>
    </row>
    <row r="27" spans="1:7" ht="10.5" x14ac:dyDescent="0.25">
      <c r="A27" s="35">
        <f t="shared" si="0"/>
        <v>23</v>
      </c>
      <c r="B27" s="34" t="s">
        <v>682</v>
      </c>
      <c r="C27" s="34" t="s">
        <v>373</v>
      </c>
      <c r="D27" s="36" cm="1">
        <f t="array" ref="D27">SUMPRODUCT(--('Resultater 2024'!$B$3:$B$75=B27),('Resultater 2024'!$D$3:$D$75))</f>
        <v>2</v>
      </c>
      <c r="E27" s="36" cm="1">
        <f t="array" ref="E27">SUMPRODUCT(--('Resultater 2024'!$B$3:$B$75=B27),('Resultater 2024'!$E$3:$E$75))</f>
        <v>0</v>
      </c>
      <c r="F27" s="36" cm="1">
        <f t="array" ref="F27">SUMPRODUCT(--('Resultater 2024'!$B$3:$B$75=B27),('Resultater 2024'!$F$3:$F$75))</f>
        <v>0</v>
      </c>
      <c r="G27" s="36" cm="1">
        <f t="array" ref="G27">SUMPRODUCT(--('Resultater 2024'!$B$3:$B$75=B27),('Resultater 2024'!$G$3:$G$75))</f>
        <v>0</v>
      </c>
    </row>
    <row r="28" spans="1:7" ht="10.5" x14ac:dyDescent="0.25">
      <c r="A28" s="35">
        <f t="shared" si="0"/>
        <v>25</v>
      </c>
      <c r="B28" s="34" t="s">
        <v>683</v>
      </c>
      <c r="C28" s="34" t="s">
        <v>410</v>
      </c>
      <c r="D28" s="36" cm="1">
        <f t="array" ref="D28">SUMPRODUCT(--('Resultater 2024'!$B$3:$B$75=B28),('Resultater 2024'!$D$3:$D$75))</f>
        <v>1</v>
      </c>
      <c r="E28" s="36" cm="1">
        <f t="array" ref="E28">SUMPRODUCT(--('Resultater 2024'!$B$3:$B$75=B28),('Resultater 2024'!$E$3:$E$75))</f>
        <v>0</v>
      </c>
      <c r="F28" s="36" cm="1">
        <f t="array" ref="F28">SUMPRODUCT(--('Resultater 2024'!$B$3:$B$75=B28),('Resultater 2024'!$F$3:$F$75))</f>
        <v>0</v>
      </c>
      <c r="G28" s="36" cm="1">
        <f t="array" ref="G28">SUMPRODUCT(--('Resultater 2024'!$B$3:$B$75=B28),('Resultater 2024'!$G$3:$G$75))</f>
        <v>0</v>
      </c>
    </row>
    <row r="29" spans="1:7" ht="10.5" x14ac:dyDescent="0.25">
      <c r="A29" s="2"/>
      <c r="B29" s="7">
        <f>COUNTA(B4:B28)</f>
        <v>25</v>
      </c>
      <c r="D29" s="16">
        <f>SUM(D4:D28)</f>
        <v>277</v>
      </c>
      <c r="E29" s="16">
        <f>SUM(E4:E28)</f>
        <v>5</v>
      </c>
      <c r="F29" s="16">
        <f>SUM(F4:F28)</f>
        <v>5</v>
      </c>
      <c r="G29" s="16">
        <f>SUM(G4:G28)</f>
        <v>5</v>
      </c>
    </row>
    <row r="30" spans="1:7" ht="10.5" x14ac:dyDescent="0.25">
      <c r="A30" s="2"/>
      <c r="C30" s="4"/>
      <c r="D30" s="3"/>
    </row>
    <row r="31" spans="1:7" ht="10.5" x14ac:dyDescent="0.25">
      <c r="A31" s="2"/>
      <c r="B31" s="4"/>
      <c r="C31" s="28" t="s">
        <v>642</v>
      </c>
      <c r="D31" s="3">
        <f>SUM('Resultater 2024'!D3:D64)</f>
        <v>277</v>
      </c>
    </row>
    <row r="32" spans="1:7" ht="10.5" x14ac:dyDescent="0.25">
      <c r="A32" s="2"/>
      <c r="B32" s="4"/>
      <c r="C32" s="4"/>
      <c r="D32" s="3"/>
    </row>
    <row r="33" spans="1:4" ht="10.5" x14ac:dyDescent="0.25">
      <c r="A33" s="2"/>
      <c r="B33" s="4"/>
      <c r="C33" s="4"/>
      <c r="D33" s="3"/>
    </row>
    <row r="34" spans="1:4" ht="10.5" x14ac:dyDescent="0.25">
      <c r="A34" s="2"/>
      <c r="B34" s="4"/>
      <c r="C34" s="4"/>
      <c r="D34" s="3"/>
    </row>
    <row r="35" spans="1:4" ht="10.5" x14ac:dyDescent="0.25">
      <c r="A35" s="2"/>
      <c r="B35" s="4"/>
      <c r="C35" s="4"/>
      <c r="D35" s="3"/>
    </row>
    <row r="36" spans="1:4" ht="10.5" x14ac:dyDescent="0.25">
      <c r="A36" s="2"/>
      <c r="B36" s="4"/>
      <c r="C36" s="4"/>
      <c r="D36" s="3"/>
    </row>
    <row r="37" spans="1:4" ht="10.5" x14ac:dyDescent="0.25">
      <c r="A37" s="2"/>
      <c r="B37" s="4"/>
      <c r="C37" s="4"/>
      <c r="D37" s="3"/>
    </row>
    <row r="38" spans="1:4" ht="10.5" x14ac:dyDescent="0.25">
      <c r="A38" s="2"/>
      <c r="D38" s="3"/>
    </row>
    <row r="39" spans="1:4" ht="10.5" x14ac:dyDescent="0.25">
      <c r="A39" s="2"/>
      <c r="D39" s="3"/>
    </row>
    <row r="40" spans="1:4" ht="10.5" x14ac:dyDescent="0.25">
      <c r="A40" s="2"/>
      <c r="B40" s="4"/>
      <c r="C40" s="4"/>
      <c r="D40" s="3"/>
    </row>
    <row r="41" spans="1:4" ht="10.5" x14ac:dyDescent="0.25">
      <c r="A41" s="2"/>
      <c r="B41" s="4"/>
      <c r="C41" s="4"/>
      <c r="D41" s="3"/>
    </row>
    <row r="42" spans="1:4" ht="10.5" x14ac:dyDescent="0.25">
      <c r="A42" s="2"/>
      <c r="B42" s="4"/>
      <c r="C42" s="4"/>
      <c r="D42" s="3"/>
    </row>
    <row r="43" spans="1:4" ht="10.5" x14ac:dyDescent="0.25">
      <c r="A43" s="2"/>
      <c r="B43" s="4"/>
      <c r="C43" s="4"/>
      <c r="D43" s="3"/>
    </row>
    <row r="44" spans="1:4" ht="10.5" x14ac:dyDescent="0.25">
      <c r="A44" s="2"/>
      <c r="B44" s="4"/>
      <c r="C44" s="4"/>
      <c r="D44" s="3"/>
    </row>
    <row r="45" spans="1:4" ht="10.5" x14ac:dyDescent="0.25">
      <c r="A45" s="2"/>
      <c r="B45" s="4"/>
      <c r="C45" s="4"/>
      <c r="D45" s="3"/>
    </row>
    <row r="46" spans="1:4" ht="10.5" x14ac:dyDescent="0.25">
      <c r="A46" s="2"/>
      <c r="B46" s="4"/>
      <c r="C46" s="4"/>
      <c r="D46" s="3"/>
    </row>
    <row r="47" spans="1:4" ht="10.5" x14ac:dyDescent="0.25">
      <c r="A47" s="2"/>
      <c r="B47" s="4"/>
      <c r="C47" s="4"/>
      <c r="D47" s="3"/>
    </row>
  </sheetData>
  <sortState xmlns:xlrd2="http://schemas.microsoft.com/office/spreadsheetml/2017/richdata2" ref="A4:G28">
    <sortCondition descending="1" ref="D4:D28"/>
    <sortCondition descending="1" ref="E4:E28"/>
    <sortCondition descending="1" ref="F4:F28"/>
    <sortCondition descending="1" ref="G4:G28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4"/>
  <sheetViews>
    <sheetView showZeros="0" zoomScaleNormal="100" workbookViewId="0">
      <selection activeCell="B6" sqref="B6:C6"/>
    </sheetView>
  </sheetViews>
  <sheetFormatPr baseColWidth="10" defaultColWidth="9.08984375" defaultRowHeight="10" x14ac:dyDescent="0.2"/>
  <cols>
    <col min="1" max="1" width="3.81640625" style="7" customWidth="1"/>
    <col min="2" max="2" width="26.36328125" style="1" customWidth="1"/>
    <col min="3" max="3" width="30.08984375" style="1" customWidth="1"/>
    <col min="4" max="4" width="5.6328125" style="1" customWidth="1"/>
    <col min="5" max="6" width="5.81640625" style="1" customWidth="1"/>
    <col min="7" max="7" width="6.26953125" style="1" customWidth="1"/>
    <col min="8" max="16384" width="9.08984375" style="1"/>
  </cols>
  <sheetData>
    <row r="1" spans="1:7" s="6" customFormat="1" ht="13" x14ac:dyDescent="0.3">
      <c r="A1" s="13"/>
      <c r="B1" s="6" t="s">
        <v>673</v>
      </c>
    </row>
    <row r="2" spans="1:7" s="2" customFormat="1" ht="10.5" x14ac:dyDescent="0.25">
      <c r="D2" s="5" t="s">
        <v>573</v>
      </c>
      <c r="E2" s="5" t="s">
        <v>553</v>
      </c>
      <c r="F2" s="5" t="s">
        <v>554</v>
      </c>
      <c r="G2" s="5" t="s">
        <v>581</v>
      </c>
    </row>
    <row r="3" spans="1:7" ht="10.5" x14ac:dyDescent="0.25">
      <c r="A3" s="14">
        <v>1</v>
      </c>
      <c r="B3" s="9" t="s">
        <v>576</v>
      </c>
      <c r="C3" s="9" t="s">
        <v>360</v>
      </c>
      <c r="D3" s="15">
        <v>10</v>
      </c>
      <c r="E3" s="10">
        <v>1</v>
      </c>
      <c r="F3" s="10">
        <v>0</v>
      </c>
      <c r="G3" s="10">
        <v>0</v>
      </c>
    </row>
    <row r="4" spans="1:7" ht="10.5" x14ac:dyDescent="0.25">
      <c r="A4" s="14">
        <v>2</v>
      </c>
      <c r="B4" s="9" t="s">
        <v>351</v>
      </c>
      <c r="C4" s="9" t="s">
        <v>350</v>
      </c>
      <c r="D4" s="15">
        <v>9</v>
      </c>
      <c r="E4" s="10">
        <v>0</v>
      </c>
      <c r="F4" s="10">
        <v>1</v>
      </c>
      <c r="G4" s="10">
        <v>0</v>
      </c>
    </row>
    <row r="5" spans="1:7" ht="10.5" x14ac:dyDescent="0.25">
      <c r="A5" s="14">
        <v>3</v>
      </c>
      <c r="B5" s="10" t="s">
        <v>600</v>
      </c>
      <c r="C5" s="10" t="s">
        <v>33</v>
      </c>
      <c r="D5" s="15">
        <v>8</v>
      </c>
      <c r="E5" s="10">
        <v>0</v>
      </c>
      <c r="F5" s="10">
        <v>0</v>
      </c>
      <c r="G5" s="10">
        <v>1</v>
      </c>
    </row>
    <row r="6" spans="1:7" ht="10.5" x14ac:dyDescent="0.25">
      <c r="A6" s="14">
        <v>4</v>
      </c>
      <c r="B6" s="9" t="s">
        <v>684</v>
      </c>
      <c r="C6" s="10" t="s">
        <v>33</v>
      </c>
      <c r="D6" s="15">
        <v>7</v>
      </c>
      <c r="E6" s="10">
        <v>0</v>
      </c>
      <c r="F6" s="10">
        <v>0</v>
      </c>
      <c r="G6" s="10">
        <v>0</v>
      </c>
    </row>
    <row r="7" spans="1:7" ht="10.5" x14ac:dyDescent="0.25">
      <c r="A7" s="14">
        <v>5</v>
      </c>
      <c r="B7" s="10" t="s">
        <v>635</v>
      </c>
      <c r="C7" s="10" t="s">
        <v>188</v>
      </c>
      <c r="D7" s="15">
        <v>6</v>
      </c>
      <c r="E7" s="10">
        <v>0</v>
      </c>
      <c r="F7" s="10">
        <v>0</v>
      </c>
      <c r="G7" s="10">
        <v>0</v>
      </c>
    </row>
    <row r="8" spans="1:7" ht="10.5" x14ac:dyDescent="0.25">
      <c r="A8" s="14">
        <v>6</v>
      </c>
      <c r="B8" s="10" t="s">
        <v>386</v>
      </c>
      <c r="C8" s="11" t="s">
        <v>677</v>
      </c>
      <c r="D8" s="15">
        <v>5</v>
      </c>
      <c r="E8" s="10">
        <v>0</v>
      </c>
      <c r="F8" s="10">
        <v>0</v>
      </c>
      <c r="G8" s="10">
        <v>0</v>
      </c>
    </row>
    <row r="9" spans="1:7" ht="10.5" x14ac:dyDescent="0.25">
      <c r="A9" s="14">
        <v>7</v>
      </c>
      <c r="B9" s="10" t="s">
        <v>620</v>
      </c>
      <c r="C9" s="10" t="s">
        <v>593</v>
      </c>
      <c r="D9" s="15">
        <v>4</v>
      </c>
      <c r="E9" s="10">
        <v>0</v>
      </c>
      <c r="F9" s="10">
        <v>0</v>
      </c>
      <c r="G9" s="10">
        <v>0</v>
      </c>
    </row>
    <row r="10" spans="1:7" ht="10.5" x14ac:dyDescent="0.25">
      <c r="A10" s="14">
        <v>8</v>
      </c>
      <c r="B10" s="10" t="s">
        <v>661</v>
      </c>
      <c r="C10" s="10" t="s">
        <v>29</v>
      </c>
      <c r="D10" s="15">
        <v>3</v>
      </c>
      <c r="E10" s="10">
        <v>0</v>
      </c>
      <c r="F10" s="10">
        <v>0</v>
      </c>
      <c r="G10" s="10">
        <v>0</v>
      </c>
    </row>
    <row r="11" spans="1:7" ht="10.5" x14ac:dyDescent="0.25">
      <c r="A11" s="14">
        <v>9</v>
      </c>
      <c r="B11" s="10" t="s">
        <v>357</v>
      </c>
      <c r="C11" s="10" t="s">
        <v>617</v>
      </c>
      <c r="D11" s="15">
        <v>2</v>
      </c>
      <c r="E11" s="10">
        <v>0</v>
      </c>
      <c r="F11" s="10">
        <v>0</v>
      </c>
      <c r="G11" s="10">
        <v>0</v>
      </c>
    </row>
    <row r="12" spans="1:7" ht="10.5" x14ac:dyDescent="0.25">
      <c r="A12" s="14">
        <v>10</v>
      </c>
      <c r="B12" s="9" t="s">
        <v>579</v>
      </c>
      <c r="C12" s="9" t="s">
        <v>455</v>
      </c>
      <c r="D12" s="15">
        <v>1</v>
      </c>
      <c r="E12" s="10">
        <v>0</v>
      </c>
      <c r="F12" s="10">
        <v>0</v>
      </c>
      <c r="G12" s="10">
        <v>0</v>
      </c>
    </row>
    <row r="13" spans="1:7" x14ac:dyDescent="0.2">
      <c r="D13" s="17"/>
    </row>
    <row r="14" spans="1:7" ht="13" x14ac:dyDescent="0.3">
      <c r="A14" s="13"/>
      <c r="B14" s="6" t="s">
        <v>672</v>
      </c>
      <c r="C14" s="6"/>
      <c r="D14" s="6"/>
      <c r="E14" s="6"/>
      <c r="F14" s="6"/>
      <c r="G14" s="6"/>
    </row>
    <row r="15" spans="1:7" ht="10.5" x14ac:dyDescent="0.25">
      <c r="A15" s="2"/>
      <c r="B15" s="2"/>
      <c r="C15" s="2"/>
      <c r="D15" s="5" t="s">
        <v>573</v>
      </c>
      <c r="E15" s="5" t="s">
        <v>553</v>
      </c>
      <c r="F15" s="5" t="s">
        <v>554</v>
      </c>
      <c r="G15" s="5" t="s">
        <v>581</v>
      </c>
    </row>
    <row r="16" spans="1:7" ht="10.5" x14ac:dyDescent="0.25">
      <c r="A16" s="14">
        <v>1</v>
      </c>
      <c r="B16" s="9" t="s">
        <v>576</v>
      </c>
      <c r="C16" s="9" t="s">
        <v>360</v>
      </c>
      <c r="D16" s="15">
        <v>10</v>
      </c>
      <c r="E16" s="10">
        <v>1</v>
      </c>
      <c r="F16" s="10">
        <v>0</v>
      </c>
      <c r="G16" s="10">
        <v>0</v>
      </c>
    </row>
    <row r="17" spans="1:7" ht="10.5" x14ac:dyDescent="0.25">
      <c r="A17" s="14">
        <v>2</v>
      </c>
      <c r="B17" s="10" t="s">
        <v>600</v>
      </c>
      <c r="C17" s="10" t="s">
        <v>33</v>
      </c>
      <c r="D17" s="15">
        <v>9</v>
      </c>
      <c r="E17" s="10">
        <v>0</v>
      </c>
      <c r="F17" s="10">
        <v>1</v>
      </c>
      <c r="G17" s="10">
        <v>0</v>
      </c>
    </row>
    <row r="18" spans="1:7" ht="10.5" x14ac:dyDescent="0.25">
      <c r="A18" s="14">
        <v>3</v>
      </c>
      <c r="B18" s="10" t="s">
        <v>620</v>
      </c>
      <c r="C18" s="10" t="s">
        <v>593</v>
      </c>
      <c r="D18" s="15">
        <v>8</v>
      </c>
      <c r="E18" s="10">
        <v>0</v>
      </c>
      <c r="F18" s="10">
        <v>0</v>
      </c>
      <c r="G18" s="10">
        <v>1</v>
      </c>
    </row>
    <row r="19" spans="1:7" ht="10.5" x14ac:dyDescent="0.25">
      <c r="A19" s="14">
        <v>4</v>
      </c>
      <c r="B19" s="9" t="s">
        <v>684</v>
      </c>
      <c r="C19" s="10" t="s">
        <v>33</v>
      </c>
      <c r="D19" s="15">
        <v>7</v>
      </c>
      <c r="E19" s="10">
        <v>0</v>
      </c>
      <c r="F19" s="10">
        <v>0</v>
      </c>
      <c r="G19" s="10">
        <v>0</v>
      </c>
    </row>
    <row r="20" spans="1:7" ht="10.5" x14ac:dyDescent="0.25">
      <c r="A20" s="14">
        <v>5</v>
      </c>
      <c r="B20" s="9" t="s">
        <v>607</v>
      </c>
      <c r="C20" s="10" t="s">
        <v>675</v>
      </c>
      <c r="D20" s="15">
        <v>6</v>
      </c>
      <c r="E20" s="10">
        <v>0</v>
      </c>
      <c r="F20" s="10">
        <v>0</v>
      </c>
      <c r="G20" s="10">
        <v>0</v>
      </c>
    </row>
    <row r="21" spans="1:7" ht="10.5" x14ac:dyDescent="0.25">
      <c r="A21" s="14">
        <v>6</v>
      </c>
      <c r="B21" s="9" t="s">
        <v>579</v>
      </c>
      <c r="C21" s="9" t="s">
        <v>455</v>
      </c>
      <c r="D21" s="15">
        <v>5</v>
      </c>
      <c r="E21" s="10">
        <v>0</v>
      </c>
      <c r="F21" s="10">
        <v>0</v>
      </c>
      <c r="G21" s="10">
        <v>0</v>
      </c>
    </row>
    <row r="22" spans="1:7" ht="10.5" x14ac:dyDescent="0.25">
      <c r="A22" s="14">
        <v>7</v>
      </c>
      <c r="B22" s="9" t="s">
        <v>351</v>
      </c>
      <c r="C22" s="9" t="s">
        <v>350</v>
      </c>
      <c r="D22" s="15">
        <v>4</v>
      </c>
      <c r="E22" s="10">
        <v>0</v>
      </c>
      <c r="F22" s="10">
        <v>0</v>
      </c>
      <c r="G22" s="10">
        <v>0</v>
      </c>
    </row>
    <row r="23" spans="1:7" ht="10.5" x14ac:dyDescent="0.25">
      <c r="A23" s="14">
        <v>8</v>
      </c>
      <c r="B23" s="10" t="s">
        <v>635</v>
      </c>
      <c r="C23" s="10" t="s">
        <v>188</v>
      </c>
      <c r="D23" s="15">
        <v>3</v>
      </c>
      <c r="E23" s="10">
        <v>0</v>
      </c>
      <c r="F23" s="10">
        <v>0</v>
      </c>
      <c r="G23" s="10">
        <v>0</v>
      </c>
    </row>
    <row r="24" spans="1:7" ht="10.5" x14ac:dyDescent="0.25">
      <c r="A24" s="14">
        <v>9</v>
      </c>
      <c r="B24" s="10" t="s">
        <v>357</v>
      </c>
      <c r="C24" s="10" t="s">
        <v>617</v>
      </c>
      <c r="D24" s="15">
        <v>2</v>
      </c>
      <c r="E24" s="10">
        <v>0</v>
      </c>
      <c r="F24" s="10">
        <v>0</v>
      </c>
      <c r="G24" s="10">
        <v>0</v>
      </c>
    </row>
    <row r="25" spans="1:7" ht="10.5" x14ac:dyDescent="0.25">
      <c r="A25" s="14">
        <v>10</v>
      </c>
      <c r="B25" s="10" t="s">
        <v>638</v>
      </c>
      <c r="C25" s="10" t="s">
        <v>188</v>
      </c>
      <c r="D25" s="15">
        <v>1</v>
      </c>
      <c r="E25" s="10">
        <v>0</v>
      </c>
      <c r="F25" s="10">
        <v>0</v>
      </c>
      <c r="G25" s="10">
        <v>0</v>
      </c>
    </row>
    <row r="27" spans="1:7" ht="13" x14ac:dyDescent="0.3">
      <c r="A27" s="13"/>
      <c r="B27" s="6" t="s">
        <v>671</v>
      </c>
      <c r="C27" s="6"/>
      <c r="D27" s="6"/>
      <c r="E27" s="6"/>
      <c r="F27" s="6"/>
      <c r="G27" s="6"/>
    </row>
    <row r="28" spans="1:7" ht="10.5" x14ac:dyDescent="0.25">
      <c r="A28" s="2"/>
      <c r="B28" s="2"/>
      <c r="C28" s="2"/>
      <c r="D28" s="5" t="s">
        <v>573</v>
      </c>
      <c r="E28" s="5" t="s">
        <v>553</v>
      </c>
      <c r="F28" s="5" t="s">
        <v>554</v>
      </c>
      <c r="G28" s="5" t="s">
        <v>581</v>
      </c>
    </row>
    <row r="29" spans="1:7" ht="10.5" x14ac:dyDescent="0.25">
      <c r="A29" s="14">
        <v>1</v>
      </c>
      <c r="B29" s="10" t="s">
        <v>357</v>
      </c>
      <c r="C29" s="10" t="s">
        <v>617</v>
      </c>
      <c r="D29" s="15">
        <v>10</v>
      </c>
      <c r="E29" s="10">
        <v>1</v>
      </c>
      <c r="F29" s="10">
        <v>0</v>
      </c>
      <c r="G29" s="10">
        <v>0</v>
      </c>
    </row>
    <row r="30" spans="1:7" ht="10.5" x14ac:dyDescent="0.25">
      <c r="A30" s="14">
        <v>2</v>
      </c>
      <c r="B30" s="10" t="s">
        <v>386</v>
      </c>
      <c r="C30" s="11" t="s">
        <v>677</v>
      </c>
      <c r="D30" s="15">
        <v>9</v>
      </c>
      <c r="E30" s="10">
        <v>0</v>
      </c>
      <c r="F30" s="10">
        <v>1</v>
      </c>
      <c r="G30" s="10">
        <v>0</v>
      </c>
    </row>
    <row r="31" spans="1:7" ht="10.5" x14ac:dyDescent="0.25">
      <c r="A31" s="14">
        <v>3</v>
      </c>
      <c r="B31" s="10" t="s">
        <v>661</v>
      </c>
      <c r="C31" s="10" t="s">
        <v>29</v>
      </c>
      <c r="D31" s="15">
        <v>8</v>
      </c>
      <c r="E31" s="10">
        <v>0</v>
      </c>
      <c r="F31" s="10">
        <v>0</v>
      </c>
      <c r="G31" s="10">
        <v>1</v>
      </c>
    </row>
    <row r="32" spans="1:7" ht="10.5" x14ac:dyDescent="0.25">
      <c r="A32" s="14">
        <v>4</v>
      </c>
      <c r="B32" s="10" t="s">
        <v>427</v>
      </c>
      <c r="C32" s="10" t="s">
        <v>678</v>
      </c>
      <c r="D32" s="15">
        <v>7</v>
      </c>
      <c r="E32" s="10">
        <v>0</v>
      </c>
      <c r="F32" s="10">
        <v>0</v>
      </c>
      <c r="G32" s="10">
        <v>0</v>
      </c>
    </row>
    <row r="33" spans="1:7" ht="10.5" x14ac:dyDescent="0.25">
      <c r="A33" s="14">
        <v>5</v>
      </c>
      <c r="B33" s="10" t="s">
        <v>679</v>
      </c>
      <c r="C33" s="10" t="s">
        <v>15</v>
      </c>
      <c r="D33" s="15">
        <v>6</v>
      </c>
      <c r="E33" s="10">
        <v>0</v>
      </c>
      <c r="F33" s="10">
        <v>0</v>
      </c>
      <c r="G33" s="10">
        <v>0</v>
      </c>
    </row>
    <row r="34" spans="1:7" ht="10.5" x14ac:dyDescent="0.25">
      <c r="A34" s="14">
        <v>6</v>
      </c>
      <c r="B34" s="10" t="s">
        <v>666</v>
      </c>
      <c r="C34" s="10" t="s">
        <v>191</v>
      </c>
      <c r="D34" s="15">
        <v>5</v>
      </c>
      <c r="E34" s="10">
        <v>0</v>
      </c>
      <c r="F34" s="10">
        <v>0</v>
      </c>
      <c r="G34" s="10">
        <v>0</v>
      </c>
    </row>
    <row r="35" spans="1:7" ht="10.5" x14ac:dyDescent="0.25">
      <c r="A35" s="14">
        <v>7</v>
      </c>
      <c r="B35" s="10" t="s">
        <v>680</v>
      </c>
      <c r="C35" s="10" t="s">
        <v>410</v>
      </c>
      <c r="D35" s="15">
        <v>4</v>
      </c>
      <c r="E35" s="10">
        <v>0</v>
      </c>
      <c r="F35" s="10">
        <v>0</v>
      </c>
      <c r="G35" s="10">
        <v>0</v>
      </c>
    </row>
    <row r="36" spans="1:7" ht="10.5" x14ac:dyDescent="0.25">
      <c r="A36" s="14">
        <v>8</v>
      </c>
      <c r="B36" s="9" t="s">
        <v>681</v>
      </c>
      <c r="C36" s="9" t="s">
        <v>455</v>
      </c>
      <c r="D36" s="15">
        <v>3</v>
      </c>
      <c r="E36" s="10">
        <v>0</v>
      </c>
      <c r="F36" s="10">
        <v>0</v>
      </c>
      <c r="G36" s="10">
        <v>0</v>
      </c>
    </row>
    <row r="37" spans="1:7" ht="10.5" x14ac:dyDescent="0.25">
      <c r="A37" s="14">
        <v>9</v>
      </c>
      <c r="B37" s="10" t="s">
        <v>682</v>
      </c>
      <c r="C37" s="10" t="s">
        <v>373</v>
      </c>
      <c r="D37" s="15">
        <v>2</v>
      </c>
      <c r="E37" s="10">
        <v>0</v>
      </c>
      <c r="F37" s="10">
        <v>0</v>
      </c>
      <c r="G37" s="10">
        <v>0</v>
      </c>
    </row>
    <row r="38" spans="1:7" ht="10.5" x14ac:dyDescent="0.25">
      <c r="A38" s="14">
        <v>10</v>
      </c>
      <c r="B38" s="10" t="s">
        <v>683</v>
      </c>
      <c r="C38" s="10" t="s">
        <v>410</v>
      </c>
      <c r="D38" s="15">
        <v>1</v>
      </c>
      <c r="E38" s="10">
        <v>0</v>
      </c>
      <c r="F38" s="10">
        <v>0</v>
      </c>
      <c r="G38" s="10">
        <v>0</v>
      </c>
    </row>
    <row r="40" spans="1:7" ht="13" x14ac:dyDescent="0.3">
      <c r="A40" s="13"/>
      <c r="B40" s="6" t="s">
        <v>670</v>
      </c>
      <c r="C40" s="6"/>
      <c r="D40" s="6"/>
      <c r="E40" s="6"/>
      <c r="F40" s="6"/>
      <c r="G40" s="6"/>
    </row>
    <row r="41" spans="1:7" ht="10.5" x14ac:dyDescent="0.25">
      <c r="A41" s="2"/>
      <c r="B41" s="2"/>
      <c r="C41" s="2"/>
      <c r="D41" s="5" t="s">
        <v>573</v>
      </c>
      <c r="E41" s="5" t="s">
        <v>553</v>
      </c>
      <c r="F41" s="5" t="s">
        <v>554</v>
      </c>
      <c r="G41" s="5" t="s">
        <v>581</v>
      </c>
    </row>
    <row r="42" spans="1:7" ht="10.5" x14ac:dyDescent="0.25">
      <c r="A42" s="14">
        <v>1</v>
      </c>
      <c r="B42" s="10" t="s">
        <v>653</v>
      </c>
      <c r="C42" s="10" t="s">
        <v>29</v>
      </c>
      <c r="D42" s="15">
        <v>10</v>
      </c>
      <c r="E42" s="10">
        <v>1</v>
      </c>
      <c r="F42" s="10">
        <v>0</v>
      </c>
      <c r="G42" s="10">
        <v>0</v>
      </c>
    </row>
    <row r="43" spans="1:7" ht="10.5" x14ac:dyDescent="0.25">
      <c r="A43" s="14">
        <v>2</v>
      </c>
      <c r="B43" s="9" t="s">
        <v>576</v>
      </c>
      <c r="C43" s="9" t="s">
        <v>360</v>
      </c>
      <c r="D43" s="15">
        <v>9</v>
      </c>
      <c r="E43" s="10">
        <v>0</v>
      </c>
      <c r="F43" s="10">
        <v>1</v>
      </c>
      <c r="G43" s="10">
        <v>0</v>
      </c>
    </row>
    <row r="44" spans="1:7" ht="10.5" x14ac:dyDescent="0.25">
      <c r="A44" s="14">
        <v>2</v>
      </c>
      <c r="B44" s="10" t="s">
        <v>649</v>
      </c>
      <c r="C44" s="10" t="s">
        <v>328</v>
      </c>
      <c r="D44" s="15">
        <v>9</v>
      </c>
      <c r="E44" s="10">
        <v>0</v>
      </c>
      <c r="F44" s="10">
        <v>0</v>
      </c>
      <c r="G44" s="10">
        <v>1</v>
      </c>
    </row>
    <row r="45" spans="1:7" ht="10.5" x14ac:dyDescent="0.25">
      <c r="A45" s="14">
        <v>4</v>
      </c>
      <c r="B45" s="9" t="s">
        <v>674</v>
      </c>
      <c r="C45" s="9" t="s">
        <v>188</v>
      </c>
      <c r="D45" s="15">
        <v>7</v>
      </c>
      <c r="E45" s="10">
        <v>0</v>
      </c>
      <c r="F45" s="10">
        <v>0</v>
      </c>
      <c r="G45" s="10">
        <v>0</v>
      </c>
    </row>
    <row r="46" spans="1:7" ht="10.5" x14ac:dyDescent="0.25">
      <c r="A46" s="32">
        <v>4</v>
      </c>
      <c r="B46" s="10" t="s">
        <v>620</v>
      </c>
      <c r="C46" s="10" t="s">
        <v>593</v>
      </c>
      <c r="D46" s="31">
        <v>7</v>
      </c>
      <c r="E46" s="10">
        <v>0</v>
      </c>
      <c r="F46" s="10">
        <v>0</v>
      </c>
      <c r="G46" s="10">
        <v>0</v>
      </c>
    </row>
    <row r="47" spans="1:7" ht="10.5" x14ac:dyDescent="0.25">
      <c r="A47" s="14">
        <v>6</v>
      </c>
      <c r="B47" s="9" t="s">
        <v>676</v>
      </c>
      <c r="C47" s="9" t="s">
        <v>188</v>
      </c>
      <c r="D47" s="15">
        <v>5</v>
      </c>
      <c r="E47" s="10">
        <v>0</v>
      </c>
      <c r="F47" s="10">
        <v>0</v>
      </c>
      <c r="G47" s="10">
        <v>0</v>
      </c>
    </row>
    <row r="48" spans="1:7" ht="10.5" x14ac:dyDescent="0.25">
      <c r="A48" s="14">
        <v>7</v>
      </c>
      <c r="B48" s="10" t="s">
        <v>651</v>
      </c>
      <c r="C48" s="10" t="s">
        <v>320</v>
      </c>
      <c r="D48" s="15">
        <v>4</v>
      </c>
      <c r="E48" s="10">
        <v>0</v>
      </c>
      <c r="F48" s="10">
        <v>0</v>
      </c>
      <c r="G48" s="10">
        <v>0</v>
      </c>
    </row>
    <row r="49" spans="1:11" ht="10.5" x14ac:dyDescent="0.25">
      <c r="A49" s="14">
        <v>8</v>
      </c>
      <c r="B49" s="10" t="s">
        <v>600</v>
      </c>
      <c r="C49" s="10" t="s">
        <v>33</v>
      </c>
      <c r="D49" s="15">
        <v>3</v>
      </c>
      <c r="E49" s="10">
        <v>0</v>
      </c>
      <c r="F49" s="10">
        <v>0</v>
      </c>
      <c r="G49" s="10">
        <v>0</v>
      </c>
    </row>
    <row r="50" spans="1:11" ht="10.5" x14ac:dyDescent="0.25">
      <c r="A50" s="14">
        <v>9</v>
      </c>
      <c r="B50" s="10" t="s">
        <v>635</v>
      </c>
      <c r="C50" s="10" t="s">
        <v>188</v>
      </c>
      <c r="D50" s="15">
        <v>2</v>
      </c>
      <c r="E50" s="10">
        <v>0</v>
      </c>
      <c r="F50" s="10">
        <v>0</v>
      </c>
      <c r="G50" s="10">
        <v>0</v>
      </c>
    </row>
    <row r="51" spans="1:11" ht="10.5" x14ac:dyDescent="0.25">
      <c r="A51" s="14">
        <v>10</v>
      </c>
      <c r="B51" s="10" t="s">
        <v>666</v>
      </c>
      <c r="C51" s="10" t="s">
        <v>191</v>
      </c>
      <c r="D51" s="15">
        <v>1</v>
      </c>
      <c r="E51" s="10">
        <v>0</v>
      </c>
      <c r="F51" s="10">
        <v>0</v>
      </c>
      <c r="G51" s="10">
        <v>0</v>
      </c>
    </row>
    <row r="53" spans="1:11" ht="13" x14ac:dyDescent="0.3">
      <c r="A53" s="13"/>
      <c r="B53" s="6" t="s">
        <v>669</v>
      </c>
      <c r="C53" s="6"/>
      <c r="D53" s="6"/>
      <c r="E53" s="6"/>
      <c r="F53" s="6"/>
      <c r="G53" s="6"/>
    </row>
    <row r="54" spans="1:11" ht="10.5" x14ac:dyDescent="0.25">
      <c r="A54" s="2"/>
      <c r="B54" s="2"/>
      <c r="C54" s="2"/>
      <c r="D54" s="5" t="s">
        <v>573</v>
      </c>
      <c r="E54" s="5" t="s">
        <v>553</v>
      </c>
      <c r="F54" s="5" t="s">
        <v>554</v>
      </c>
      <c r="G54" s="5" t="s">
        <v>581</v>
      </c>
    </row>
    <row r="55" spans="1:11" ht="10.5" x14ac:dyDescent="0.25">
      <c r="A55" s="14">
        <v>1</v>
      </c>
      <c r="B55" s="9" t="s">
        <v>576</v>
      </c>
      <c r="C55" s="9" t="s">
        <v>360</v>
      </c>
      <c r="D55" s="15">
        <v>10</v>
      </c>
      <c r="E55" s="10">
        <v>1</v>
      </c>
      <c r="F55" s="10">
        <v>0</v>
      </c>
      <c r="G55" s="10">
        <v>0</v>
      </c>
      <c r="K55" s="26"/>
    </row>
    <row r="56" spans="1:11" ht="10.5" x14ac:dyDescent="0.25">
      <c r="A56" s="14">
        <v>2</v>
      </c>
      <c r="B56" s="9" t="s">
        <v>674</v>
      </c>
      <c r="C56" s="9" t="s">
        <v>188</v>
      </c>
      <c r="D56" s="15">
        <v>9</v>
      </c>
      <c r="E56" s="10">
        <v>0</v>
      </c>
      <c r="F56" s="10">
        <v>1</v>
      </c>
      <c r="G56" s="10">
        <v>0</v>
      </c>
    </row>
    <row r="57" spans="1:11" ht="10.5" x14ac:dyDescent="0.25">
      <c r="A57" s="14">
        <v>3</v>
      </c>
      <c r="B57" s="9" t="s">
        <v>620</v>
      </c>
      <c r="C57" s="9" t="s">
        <v>593</v>
      </c>
      <c r="D57" s="15">
        <v>8</v>
      </c>
      <c r="E57" s="10">
        <v>0</v>
      </c>
      <c r="F57" s="10">
        <v>0</v>
      </c>
      <c r="G57" s="10">
        <v>1</v>
      </c>
    </row>
    <row r="58" spans="1:11" ht="10.5" x14ac:dyDescent="0.25">
      <c r="A58" s="14">
        <v>4</v>
      </c>
      <c r="B58" s="10" t="s">
        <v>635</v>
      </c>
      <c r="C58" s="10" t="s">
        <v>188</v>
      </c>
      <c r="D58" s="15">
        <v>7</v>
      </c>
      <c r="E58" s="10">
        <v>0</v>
      </c>
      <c r="F58" s="10">
        <v>0</v>
      </c>
      <c r="G58" s="10">
        <v>0</v>
      </c>
    </row>
    <row r="59" spans="1:11" ht="10.5" x14ac:dyDescent="0.25">
      <c r="A59" s="14">
        <v>5</v>
      </c>
      <c r="B59" s="10" t="s">
        <v>638</v>
      </c>
      <c r="C59" s="10" t="s">
        <v>188</v>
      </c>
      <c r="D59" s="15">
        <v>6</v>
      </c>
      <c r="E59" s="10">
        <v>0</v>
      </c>
      <c r="F59" s="10">
        <v>0</v>
      </c>
      <c r="G59" s="10">
        <v>0</v>
      </c>
    </row>
    <row r="60" spans="1:11" ht="10.5" x14ac:dyDescent="0.25">
      <c r="A60" s="14">
        <v>6</v>
      </c>
      <c r="B60" s="30" t="s">
        <v>649</v>
      </c>
      <c r="C60" s="30" t="s">
        <v>328</v>
      </c>
      <c r="D60" s="15">
        <v>5</v>
      </c>
      <c r="E60" s="10">
        <v>0</v>
      </c>
      <c r="F60" s="10">
        <v>0</v>
      </c>
      <c r="G60" s="10">
        <v>0</v>
      </c>
    </row>
    <row r="61" spans="1:11" ht="10.5" x14ac:dyDescent="0.25">
      <c r="A61" s="14">
        <v>7</v>
      </c>
      <c r="B61" s="9" t="s">
        <v>607</v>
      </c>
      <c r="C61" s="10" t="s">
        <v>675</v>
      </c>
      <c r="D61" s="15">
        <v>4</v>
      </c>
      <c r="E61" s="10">
        <v>0</v>
      </c>
      <c r="F61" s="10">
        <v>0</v>
      </c>
      <c r="G61" s="10">
        <v>0</v>
      </c>
    </row>
    <row r="62" spans="1:11" ht="10.5" x14ac:dyDescent="0.25">
      <c r="A62" s="14">
        <v>8</v>
      </c>
      <c r="B62" s="10" t="s">
        <v>600</v>
      </c>
      <c r="C62" s="10" t="s">
        <v>33</v>
      </c>
      <c r="D62" s="15">
        <v>3</v>
      </c>
      <c r="E62" s="10">
        <v>0</v>
      </c>
      <c r="F62" s="10">
        <v>0</v>
      </c>
      <c r="G62" s="10">
        <v>0</v>
      </c>
    </row>
    <row r="63" spans="1:11" ht="10.5" x14ac:dyDescent="0.25">
      <c r="A63" s="14">
        <v>9</v>
      </c>
      <c r="B63" s="9" t="s">
        <v>636</v>
      </c>
      <c r="C63" s="9" t="s">
        <v>328</v>
      </c>
      <c r="D63" s="15">
        <v>2</v>
      </c>
      <c r="E63" s="10">
        <v>0</v>
      </c>
      <c r="F63" s="10">
        <v>0</v>
      </c>
      <c r="G63" s="10">
        <v>0</v>
      </c>
    </row>
    <row r="64" spans="1:11" ht="10.5" x14ac:dyDescent="0.25">
      <c r="A64" s="14">
        <v>10</v>
      </c>
      <c r="B64" s="10" t="s">
        <v>666</v>
      </c>
      <c r="C64" s="10" t="s">
        <v>191</v>
      </c>
      <c r="D64" s="15">
        <v>1</v>
      </c>
      <c r="E64" s="10"/>
      <c r="F64" s="10"/>
      <c r="G64" s="10"/>
    </row>
  </sheetData>
  <phoneticPr fontId="3" type="noConversion"/>
  <printOptions horizontalCentered="1" gridLines="1"/>
  <pageMargins left="0.59055118110236227" right="0.59055118110236227" top="0.78740157480314965" bottom="0.51181102362204722" header="0.51181102362204722" footer="0.51181102362204722"/>
  <pageSetup paperSize="9" orientation="landscape" r:id="rId1"/>
  <headerFooter alignWithMargins="0">
    <oddHeader>&amp;L&amp;"Times New Roman,Kursiv"&amp;D&amp;R&amp;"Times New Roman,Kursiv"Side 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39"/>
  <sheetViews>
    <sheetView workbookViewId="0">
      <selection activeCell="B62" sqref="B62"/>
    </sheetView>
  </sheetViews>
  <sheetFormatPr baseColWidth="10" defaultRowHeight="13" x14ac:dyDescent="0.3"/>
  <cols>
    <col min="1" max="1" width="7" style="13" customWidth="1"/>
    <col min="2" max="2" width="25.7265625" bestFit="1" customWidth="1"/>
    <col min="3" max="3" width="52.36328125" customWidth="1"/>
    <col min="4" max="4" width="8.08984375" style="12" customWidth="1"/>
    <col min="5" max="6" width="7.08984375" customWidth="1"/>
    <col min="7" max="7" width="7.08984375" bestFit="1" customWidth="1"/>
  </cols>
  <sheetData>
    <row r="1" spans="1:7" x14ac:dyDescent="0.3">
      <c r="B1" s="6" t="s">
        <v>660</v>
      </c>
    </row>
    <row r="2" spans="1:7" x14ac:dyDescent="0.3">
      <c r="B2" s="29" t="s">
        <v>644</v>
      </c>
    </row>
    <row r="3" spans="1:7" x14ac:dyDescent="0.3">
      <c r="B3" s="8" t="s">
        <v>0</v>
      </c>
      <c r="D3" s="18" t="s">
        <v>573</v>
      </c>
      <c r="E3" s="19" t="s">
        <v>1</v>
      </c>
      <c r="F3" s="19" t="s">
        <v>1</v>
      </c>
      <c r="G3" s="19" t="s">
        <v>1</v>
      </c>
    </row>
    <row r="4" spans="1:7" x14ac:dyDescent="0.3">
      <c r="D4" s="20" t="s">
        <v>2</v>
      </c>
      <c r="E4" s="20" t="s">
        <v>3</v>
      </c>
      <c r="F4" s="20" t="s">
        <v>4</v>
      </c>
      <c r="G4" s="20" t="s">
        <v>5</v>
      </c>
    </row>
    <row r="5" spans="1:7" x14ac:dyDescent="0.3">
      <c r="A5" s="22">
        <v>1</v>
      </c>
      <c r="B5" s="10" t="s">
        <v>357</v>
      </c>
      <c r="C5" s="10" t="s">
        <v>617</v>
      </c>
      <c r="D5" s="23">
        <v>584</v>
      </c>
      <c r="E5" s="21">
        <v>22</v>
      </c>
      <c r="F5" s="21">
        <v>19</v>
      </c>
      <c r="G5" s="21">
        <v>9</v>
      </c>
    </row>
    <row r="6" spans="1:7" x14ac:dyDescent="0.3">
      <c r="A6" s="22">
        <v>2</v>
      </c>
      <c r="B6" s="10" t="s">
        <v>50</v>
      </c>
      <c r="C6" s="10" t="s">
        <v>330</v>
      </c>
      <c r="D6" s="23">
        <v>488</v>
      </c>
      <c r="E6" s="21">
        <v>24</v>
      </c>
      <c r="F6" s="21">
        <v>8</v>
      </c>
      <c r="G6" s="21">
        <v>10</v>
      </c>
    </row>
    <row r="7" spans="1:7" x14ac:dyDescent="0.3">
      <c r="A7" s="22">
        <v>3</v>
      </c>
      <c r="B7" s="9" t="s">
        <v>6</v>
      </c>
      <c r="C7" s="9" t="s">
        <v>7</v>
      </c>
      <c r="D7" s="23">
        <v>438</v>
      </c>
      <c r="E7" s="21">
        <v>27</v>
      </c>
      <c r="F7" s="21">
        <v>7</v>
      </c>
      <c r="G7" s="21">
        <v>6</v>
      </c>
    </row>
    <row r="8" spans="1:7" x14ac:dyDescent="0.3">
      <c r="A8" s="22">
        <v>4</v>
      </c>
      <c r="B8" s="10" t="s">
        <v>28</v>
      </c>
      <c r="C8" s="9" t="s">
        <v>556</v>
      </c>
      <c r="D8" s="23">
        <v>309</v>
      </c>
      <c r="E8" s="21">
        <v>2</v>
      </c>
      <c r="F8" s="21">
        <v>11</v>
      </c>
      <c r="G8" s="21">
        <v>9</v>
      </c>
    </row>
    <row r="9" spans="1:7" x14ac:dyDescent="0.3">
      <c r="A9" s="22">
        <v>5</v>
      </c>
      <c r="B9" s="9" t="s">
        <v>22</v>
      </c>
      <c r="C9" s="9" t="s">
        <v>356</v>
      </c>
      <c r="D9" s="23">
        <v>282</v>
      </c>
      <c r="E9" s="21">
        <v>9</v>
      </c>
      <c r="F9" s="21">
        <v>8</v>
      </c>
      <c r="G9" s="21">
        <v>4</v>
      </c>
    </row>
    <row r="10" spans="1:7" x14ac:dyDescent="0.3">
      <c r="A10" s="22">
        <v>6</v>
      </c>
      <c r="B10" s="10" t="s">
        <v>32</v>
      </c>
      <c r="C10" s="9" t="s">
        <v>33</v>
      </c>
      <c r="D10" s="23">
        <v>264</v>
      </c>
      <c r="E10" s="21">
        <v>5</v>
      </c>
      <c r="F10" s="21">
        <v>9</v>
      </c>
      <c r="G10" s="21">
        <v>5</v>
      </c>
    </row>
    <row r="11" spans="1:7" x14ac:dyDescent="0.3">
      <c r="A11" s="22">
        <v>7</v>
      </c>
      <c r="B11" s="9" t="s">
        <v>14</v>
      </c>
      <c r="C11" s="9" t="s">
        <v>15</v>
      </c>
      <c r="D11" s="23">
        <v>262</v>
      </c>
      <c r="E11" s="21">
        <v>6</v>
      </c>
      <c r="F11" s="21">
        <v>8</v>
      </c>
      <c r="G11" s="21">
        <v>1</v>
      </c>
    </row>
    <row r="12" spans="1:7" x14ac:dyDescent="0.3">
      <c r="A12" s="22">
        <v>8</v>
      </c>
      <c r="B12" s="9" t="s">
        <v>16</v>
      </c>
      <c r="C12" s="9" t="s">
        <v>17</v>
      </c>
      <c r="D12" s="23">
        <v>258</v>
      </c>
      <c r="E12" s="21">
        <v>14</v>
      </c>
      <c r="F12" s="21">
        <v>6</v>
      </c>
      <c r="G12" s="21">
        <v>4</v>
      </c>
    </row>
    <row r="13" spans="1:7" x14ac:dyDescent="0.3">
      <c r="A13" s="22">
        <v>9</v>
      </c>
      <c r="B13" s="10" t="s">
        <v>321</v>
      </c>
      <c r="C13" s="10" t="s">
        <v>344</v>
      </c>
      <c r="D13" s="23">
        <v>207</v>
      </c>
      <c r="E13" s="21">
        <v>9</v>
      </c>
      <c r="F13" s="21">
        <v>5</v>
      </c>
      <c r="G13" s="21">
        <v>0</v>
      </c>
    </row>
    <row r="14" spans="1:7" x14ac:dyDescent="0.3">
      <c r="A14" s="22">
        <v>9</v>
      </c>
      <c r="B14" s="9" t="s">
        <v>8</v>
      </c>
      <c r="C14" s="9" t="s">
        <v>9</v>
      </c>
      <c r="D14" s="23">
        <v>207</v>
      </c>
      <c r="E14" s="21">
        <v>5</v>
      </c>
      <c r="F14" s="21">
        <v>8</v>
      </c>
      <c r="G14" s="21">
        <v>3</v>
      </c>
    </row>
    <row r="15" spans="1:7" x14ac:dyDescent="0.3">
      <c r="A15" s="22">
        <v>11</v>
      </c>
      <c r="B15" s="9" t="s">
        <v>40</v>
      </c>
      <c r="C15" s="9" t="s">
        <v>476</v>
      </c>
      <c r="D15" s="23">
        <v>197</v>
      </c>
      <c r="E15" s="21">
        <v>1</v>
      </c>
      <c r="F15" s="21">
        <v>6</v>
      </c>
      <c r="G15" s="21">
        <v>3</v>
      </c>
    </row>
    <row r="16" spans="1:7" x14ac:dyDescent="0.3">
      <c r="A16" s="22">
        <v>12</v>
      </c>
      <c r="B16" s="9" t="s">
        <v>576</v>
      </c>
      <c r="C16" s="9" t="s">
        <v>360</v>
      </c>
      <c r="D16" s="23">
        <v>170</v>
      </c>
      <c r="E16" s="21">
        <v>8</v>
      </c>
      <c r="F16" s="21">
        <v>4</v>
      </c>
      <c r="G16" s="21">
        <v>3</v>
      </c>
    </row>
    <row r="17" spans="1:7" x14ac:dyDescent="0.3">
      <c r="A17" s="22">
        <v>13</v>
      </c>
      <c r="B17" s="10" t="s">
        <v>231</v>
      </c>
      <c r="C17" s="10" t="s">
        <v>335</v>
      </c>
      <c r="D17" s="23">
        <v>157</v>
      </c>
      <c r="E17" s="21">
        <v>1</v>
      </c>
      <c r="F17" s="21">
        <v>3</v>
      </c>
      <c r="G17" s="21">
        <v>5</v>
      </c>
    </row>
    <row r="18" spans="1:7" x14ac:dyDescent="0.3">
      <c r="A18" s="22">
        <v>14</v>
      </c>
      <c r="B18" s="9" t="s">
        <v>30</v>
      </c>
      <c r="C18" s="9" t="s">
        <v>394</v>
      </c>
      <c r="D18" s="23">
        <v>156</v>
      </c>
      <c r="E18" s="21">
        <v>7</v>
      </c>
      <c r="F18" s="21">
        <v>2</v>
      </c>
      <c r="G18" s="21">
        <v>2</v>
      </c>
    </row>
    <row r="19" spans="1:7" x14ac:dyDescent="0.3">
      <c r="A19" s="22">
        <v>15</v>
      </c>
      <c r="B19" s="10" t="s">
        <v>329</v>
      </c>
      <c r="C19" s="10" t="s">
        <v>336</v>
      </c>
      <c r="D19" s="23">
        <v>153</v>
      </c>
      <c r="E19" s="21">
        <v>1</v>
      </c>
      <c r="F19" s="21">
        <v>4</v>
      </c>
      <c r="G19" s="21">
        <v>7</v>
      </c>
    </row>
    <row r="20" spans="1:7" x14ac:dyDescent="0.3">
      <c r="A20" s="22">
        <v>16</v>
      </c>
      <c r="B20" s="9" t="s">
        <v>23</v>
      </c>
      <c r="C20" s="9" t="s">
        <v>24</v>
      </c>
      <c r="D20" s="23">
        <v>149</v>
      </c>
      <c r="E20" s="21">
        <v>3</v>
      </c>
      <c r="F20" s="21">
        <v>6</v>
      </c>
      <c r="G20" s="21">
        <v>3</v>
      </c>
    </row>
    <row r="21" spans="1:7" x14ac:dyDescent="0.3">
      <c r="A21" s="22">
        <v>17</v>
      </c>
      <c r="B21" s="9" t="s">
        <v>348</v>
      </c>
      <c r="C21" s="10" t="s">
        <v>349</v>
      </c>
      <c r="D21" s="23">
        <v>146</v>
      </c>
      <c r="E21" s="21">
        <v>1</v>
      </c>
      <c r="F21" s="21">
        <v>3</v>
      </c>
      <c r="G21" s="21">
        <v>3</v>
      </c>
    </row>
    <row r="22" spans="1:7" x14ac:dyDescent="0.3">
      <c r="A22" s="22">
        <v>18</v>
      </c>
      <c r="B22" s="9" t="s">
        <v>20</v>
      </c>
      <c r="C22" s="9" t="s">
        <v>21</v>
      </c>
      <c r="D22" s="23">
        <v>142</v>
      </c>
      <c r="E22" s="21">
        <v>1</v>
      </c>
      <c r="F22" s="21">
        <v>2</v>
      </c>
      <c r="G22" s="21">
        <v>4</v>
      </c>
    </row>
    <row r="23" spans="1:7" x14ac:dyDescent="0.3">
      <c r="A23" s="22">
        <v>19</v>
      </c>
      <c r="B23" s="10" t="s">
        <v>331</v>
      </c>
      <c r="C23" s="10" t="s">
        <v>608</v>
      </c>
      <c r="D23" s="23">
        <v>119</v>
      </c>
      <c r="E23" s="21">
        <v>1</v>
      </c>
      <c r="F23" s="21">
        <v>3</v>
      </c>
      <c r="G23" s="21">
        <v>1</v>
      </c>
    </row>
    <row r="24" spans="1:7" x14ac:dyDescent="0.3">
      <c r="A24" s="22">
        <v>20</v>
      </c>
      <c r="B24" s="10" t="s">
        <v>601</v>
      </c>
      <c r="C24" s="10" t="s">
        <v>328</v>
      </c>
      <c r="D24" s="23">
        <v>115</v>
      </c>
      <c r="E24" s="21">
        <v>2</v>
      </c>
      <c r="F24" s="21">
        <v>2</v>
      </c>
      <c r="G24" s="21">
        <v>2</v>
      </c>
    </row>
    <row r="25" spans="1:7" x14ac:dyDescent="0.3">
      <c r="A25" s="22">
        <v>21</v>
      </c>
      <c r="B25" s="10" t="s">
        <v>332</v>
      </c>
      <c r="C25" s="10" t="s">
        <v>15</v>
      </c>
      <c r="D25" s="23">
        <v>114</v>
      </c>
      <c r="E25" s="21">
        <v>0</v>
      </c>
      <c r="F25" s="21">
        <v>2</v>
      </c>
      <c r="G25" s="21">
        <v>2</v>
      </c>
    </row>
    <row r="26" spans="1:7" x14ac:dyDescent="0.3">
      <c r="A26" s="22">
        <v>22</v>
      </c>
      <c r="B26" s="9" t="s">
        <v>43</v>
      </c>
      <c r="C26" s="9" t="s">
        <v>358</v>
      </c>
      <c r="D26" s="23">
        <v>111</v>
      </c>
      <c r="E26" s="21">
        <v>4</v>
      </c>
      <c r="F26" s="21">
        <v>2</v>
      </c>
      <c r="G26" s="21">
        <v>3</v>
      </c>
    </row>
    <row r="27" spans="1:7" x14ac:dyDescent="0.3">
      <c r="A27" s="22">
        <v>23</v>
      </c>
      <c r="B27" s="10" t="s">
        <v>620</v>
      </c>
      <c r="C27" s="10" t="s">
        <v>593</v>
      </c>
      <c r="D27" s="23">
        <v>106</v>
      </c>
      <c r="E27" s="21">
        <v>2</v>
      </c>
      <c r="F27" s="21">
        <v>4</v>
      </c>
      <c r="G27" s="21">
        <v>1</v>
      </c>
    </row>
    <row r="28" spans="1:7" x14ac:dyDescent="0.3">
      <c r="A28" s="22">
        <v>23</v>
      </c>
      <c r="B28" s="9" t="s">
        <v>25</v>
      </c>
      <c r="C28" s="9" t="s">
        <v>478</v>
      </c>
      <c r="D28" s="23">
        <v>106</v>
      </c>
      <c r="E28" s="21">
        <v>2</v>
      </c>
      <c r="F28" s="21">
        <v>3</v>
      </c>
      <c r="G28" s="21">
        <v>2</v>
      </c>
    </row>
    <row r="29" spans="1:7" x14ac:dyDescent="0.3">
      <c r="A29" s="22">
        <v>25</v>
      </c>
      <c r="B29" s="9" t="s">
        <v>10</v>
      </c>
      <c r="C29" s="9" t="s">
        <v>11</v>
      </c>
      <c r="D29" s="23">
        <v>104</v>
      </c>
      <c r="E29" s="21">
        <v>5</v>
      </c>
      <c r="F29" s="21">
        <v>4</v>
      </c>
      <c r="G29" s="21">
        <v>0</v>
      </c>
    </row>
    <row r="30" spans="1:7" x14ac:dyDescent="0.3">
      <c r="A30" s="22">
        <v>25</v>
      </c>
      <c r="B30" s="9" t="s">
        <v>355</v>
      </c>
      <c r="C30" s="9" t="s">
        <v>188</v>
      </c>
      <c r="D30" s="23">
        <v>104</v>
      </c>
      <c r="E30" s="21">
        <v>3</v>
      </c>
      <c r="F30" s="21">
        <v>0</v>
      </c>
      <c r="G30" s="21">
        <v>2</v>
      </c>
    </row>
    <row r="31" spans="1:7" x14ac:dyDescent="0.3">
      <c r="A31" s="22">
        <v>25</v>
      </c>
      <c r="B31" s="9" t="s">
        <v>34</v>
      </c>
      <c r="C31" s="9" t="s">
        <v>479</v>
      </c>
      <c r="D31" s="23">
        <v>104</v>
      </c>
      <c r="E31" s="21">
        <v>2</v>
      </c>
      <c r="F31" s="21">
        <v>2</v>
      </c>
      <c r="G31" s="21">
        <v>2</v>
      </c>
    </row>
    <row r="32" spans="1:7" x14ac:dyDescent="0.3">
      <c r="A32" s="22">
        <v>25</v>
      </c>
      <c r="B32" s="9" t="s">
        <v>44</v>
      </c>
      <c r="C32" s="9" t="s">
        <v>45</v>
      </c>
      <c r="D32" s="23">
        <v>104</v>
      </c>
      <c r="E32" s="21">
        <v>0</v>
      </c>
      <c r="F32" s="21">
        <v>0</v>
      </c>
      <c r="G32" s="21">
        <v>4</v>
      </c>
    </row>
    <row r="33" spans="1:7" x14ac:dyDescent="0.3">
      <c r="A33" s="22">
        <v>29</v>
      </c>
      <c r="B33" s="9" t="s">
        <v>55</v>
      </c>
      <c r="C33" s="9" t="s">
        <v>56</v>
      </c>
      <c r="D33" s="23">
        <v>103</v>
      </c>
      <c r="E33" s="21">
        <v>4</v>
      </c>
      <c r="F33" s="21">
        <v>1</v>
      </c>
      <c r="G33" s="21">
        <v>4</v>
      </c>
    </row>
    <row r="34" spans="1:7" x14ac:dyDescent="0.3">
      <c r="A34" s="22">
        <v>29</v>
      </c>
      <c r="B34" s="9" t="s">
        <v>57</v>
      </c>
      <c r="C34" s="9" t="s">
        <v>58</v>
      </c>
      <c r="D34" s="23">
        <v>103</v>
      </c>
      <c r="E34" s="21">
        <v>1</v>
      </c>
      <c r="F34" s="21">
        <v>2</v>
      </c>
      <c r="G34" s="21">
        <v>1</v>
      </c>
    </row>
    <row r="35" spans="1:7" x14ac:dyDescent="0.3">
      <c r="A35" s="22">
        <v>31</v>
      </c>
      <c r="B35" s="10" t="s">
        <v>325</v>
      </c>
      <c r="C35" s="10" t="s">
        <v>326</v>
      </c>
      <c r="D35" s="23">
        <v>100</v>
      </c>
      <c r="E35" s="21">
        <v>1</v>
      </c>
      <c r="F35" s="21">
        <v>5</v>
      </c>
      <c r="G35" s="21">
        <v>3</v>
      </c>
    </row>
    <row r="36" spans="1:7" x14ac:dyDescent="0.3">
      <c r="A36" s="22">
        <v>31</v>
      </c>
      <c r="B36" s="10" t="s">
        <v>340</v>
      </c>
      <c r="C36" s="10" t="s">
        <v>354</v>
      </c>
      <c r="D36" s="23">
        <v>100</v>
      </c>
      <c r="E36" s="21">
        <v>0</v>
      </c>
      <c r="F36" s="21">
        <v>1</v>
      </c>
      <c r="G36" s="21">
        <v>2</v>
      </c>
    </row>
    <row r="37" spans="1:7" x14ac:dyDescent="0.3">
      <c r="A37" s="22">
        <v>33</v>
      </c>
      <c r="B37" s="9" t="s">
        <v>92</v>
      </c>
      <c r="C37" s="9" t="s">
        <v>559</v>
      </c>
      <c r="D37" s="23">
        <v>99</v>
      </c>
      <c r="E37" s="21">
        <v>1</v>
      </c>
      <c r="F37" s="21">
        <v>1</v>
      </c>
      <c r="G37" s="21">
        <v>3</v>
      </c>
    </row>
    <row r="38" spans="1:7" x14ac:dyDescent="0.3">
      <c r="A38" s="22">
        <v>34</v>
      </c>
      <c r="B38" s="9" t="s">
        <v>35</v>
      </c>
      <c r="C38" s="9" t="s">
        <v>477</v>
      </c>
      <c r="D38" s="23">
        <v>98</v>
      </c>
      <c r="E38" s="21">
        <v>1</v>
      </c>
      <c r="F38" s="21">
        <v>3</v>
      </c>
      <c r="G38" s="21">
        <v>1</v>
      </c>
    </row>
    <row r="39" spans="1:7" x14ac:dyDescent="0.3">
      <c r="A39" s="22">
        <v>34</v>
      </c>
      <c r="B39" s="10" t="s">
        <v>607</v>
      </c>
      <c r="C39" s="10" t="s">
        <v>188</v>
      </c>
      <c r="D39" s="23">
        <v>98</v>
      </c>
      <c r="E39" s="21">
        <v>0</v>
      </c>
      <c r="F39" s="21">
        <v>4</v>
      </c>
      <c r="G39" s="21">
        <v>1</v>
      </c>
    </row>
    <row r="40" spans="1:7" x14ac:dyDescent="0.3">
      <c r="A40" s="22">
        <v>36</v>
      </c>
      <c r="B40" s="10" t="s">
        <v>600</v>
      </c>
      <c r="C40" s="10" t="s">
        <v>33</v>
      </c>
      <c r="D40" s="23">
        <v>93</v>
      </c>
      <c r="E40" s="21">
        <v>2</v>
      </c>
      <c r="F40" s="21">
        <v>1</v>
      </c>
      <c r="G40" s="21">
        <v>2</v>
      </c>
    </row>
    <row r="41" spans="1:7" x14ac:dyDescent="0.3">
      <c r="A41" s="22">
        <v>37</v>
      </c>
      <c r="B41" s="9" t="s">
        <v>12</v>
      </c>
      <c r="C41" s="9" t="s">
        <v>13</v>
      </c>
      <c r="D41" s="23">
        <v>91</v>
      </c>
      <c r="E41" s="21">
        <v>5</v>
      </c>
      <c r="F41" s="21">
        <v>1</v>
      </c>
      <c r="G41" s="21">
        <v>2</v>
      </c>
    </row>
    <row r="42" spans="1:7" x14ac:dyDescent="0.3">
      <c r="A42" s="22">
        <v>37</v>
      </c>
      <c r="B42" s="10" t="s">
        <v>322</v>
      </c>
      <c r="C42" s="10" t="s">
        <v>72</v>
      </c>
      <c r="D42" s="23">
        <v>91</v>
      </c>
      <c r="E42" s="21">
        <v>0</v>
      </c>
      <c r="F42" s="21">
        <v>2</v>
      </c>
      <c r="G42" s="21">
        <v>2</v>
      </c>
    </row>
    <row r="43" spans="1:7" x14ac:dyDescent="0.3">
      <c r="A43" s="22">
        <v>37</v>
      </c>
      <c r="B43" s="10" t="s">
        <v>230</v>
      </c>
      <c r="C43" s="10" t="s">
        <v>72</v>
      </c>
      <c r="D43" s="23">
        <v>91</v>
      </c>
      <c r="E43" s="21">
        <v>0</v>
      </c>
      <c r="F43" s="21">
        <v>0</v>
      </c>
      <c r="G43" s="21">
        <v>5</v>
      </c>
    </row>
    <row r="44" spans="1:7" x14ac:dyDescent="0.3">
      <c r="A44" s="22">
        <v>40</v>
      </c>
      <c r="B44" s="10" t="s">
        <v>324</v>
      </c>
      <c r="C44" s="10" t="s">
        <v>188</v>
      </c>
      <c r="D44" s="23">
        <v>89</v>
      </c>
      <c r="E44" s="21">
        <v>0</v>
      </c>
      <c r="F44" s="21">
        <v>1</v>
      </c>
      <c r="G44" s="21">
        <v>2</v>
      </c>
    </row>
    <row r="45" spans="1:7" x14ac:dyDescent="0.3">
      <c r="A45" s="22">
        <v>41</v>
      </c>
      <c r="B45" s="9" t="s">
        <v>363</v>
      </c>
      <c r="C45" s="9" t="s">
        <v>480</v>
      </c>
      <c r="D45" s="23">
        <v>86</v>
      </c>
      <c r="E45" s="21">
        <v>2</v>
      </c>
      <c r="F45" s="21">
        <v>0</v>
      </c>
      <c r="G45" s="21">
        <v>3</v>
      </c>
    </row>
    <row r="46" spans="1:7" x14ac:dyDescent="0.3">
      <c r="A46" s="22">
        <v>42</v>
      </c>
      <c r="B46" s="10" t="s">
        <v>337</v>
      </c>
      <c r="C46" s="11" t="s">
        <v>567</v>
      </c>
      <c r="D46" s="23">
        <v>85</v>
      </c>
      <c r="E46" s="21">
        <v>0</v>
      </c>
      <c r="F46" s="21">
        <v>0</v>
      </c>
      <c r="G46" s="21">
        <v>3</v>
      </c>
    </row>
    <row r="47" spans="1:7" x14ac:dyDescent="0.3">
      <c r="A47" s="22">
        <v>43</v>
      </c>
      <c r="B47" s="10" t="s">
        <v>111</v>
      </c>
      <c r="C47" s="11" t="s">
        <v>15</v>
      </c>
      <c r="D47" s="23">
        <v>81</v>
      </c>
      <c r="E47" s="21">
        <v>0</v>
      </c>
      <c r="F47" s="21">
        <v>3</v>
      </c>
      <c r="G47" s="21">
        <v>1</v>
      </c>
    </row>
    <row r="48" spans="1:7" x14ac:dyDescent="0.3">
      <c r="A48" s="22">
        <v>44</v>
      </c>
      <c r="B48" s="9" t="s">
        <v>635</v>
      </c>
      <c r="C48" s="9" t="s">
        <v>188</v>
      </c>
      <c r="D48" s="23">
        <v>76</v>
      </c>
      <c r="E48" s="21">
        <v>1</v>
      </c>
      <c r="F48" s="21">
        <v>2</v>
      </c>
      <c r="G48" s="21">
        <v>0</v>
      </c>
    </row>
    <row r="49" spans="1:7" x14ac:dyDescent="0.3">
      <c r="A49" s="22">
        <v>44</v>
      </c>
      <c r="B49" s="10" t="s">
        <v>389</v>
      </c>
      <c r="C49" s="10" t="s">
        <v>390</v>
      </c>
      <c r="D49" s="23">
        <v>76</v>
      </c>
      <c r="E49" s="21">
        <v>0</v>
      </c>
      <c r="F49" s="21">
        <v>3</v>
      </c>
      <c r="G49" s="21">
        <v>2</v>
      </c>
    </row>
    <row r="50" spans="1:7" x14ac:dyDescent="0.3">
      <c r="A50" s="22">
        <v>44</v>
      </c>
      <c r="B50" s="10" t="s">
        <v>83</v>
      </c>
      <c r="C50" s="10" t="s">
        <v>484</v>
      </c>
      <c r="D50" s="23">
        <v>76</v>
      </c>
      <c r="E50" s="21">
        <v>0</v>
      </c>
      <c r="F50" s="21">
        <v>2</v>
      </c>
      <c r="G50" s="21">
        <v>2</v>
      </c>
    </row>
    <row r="51" spans="1:7" x14ac:dyDescent="0.3">
      <c r="A51" s="22">
        <v>47</v>
      </c>
      <c r="B51" s="9" t="s">
        <v>41</v>
      </c>
      <c r="C51" s="9" t="s">
        <v>42</v>
      </c>
      <c r="D51" s="23">
        <v>75</v>
      </c>
      <c r="E51" s="21">
        <v>2</v>
      </c>
      <c r="F51" s="21">
        <v>2</v>
      </c>
      <c r="G51" s="21">
        <v>2</v>
      </c>
    </row>
    <row r="52" spans="1:7" x14ac:dyDescent="0.3">
      <c r="A52" s="22">
        <v>48</v>
      </c>
      <c r="B52" s="9" t="s">
        <v>18</v>
      </c>
      <c r="C52" s="9" t="s">
        <v>19</v>
      </c>
      <c r="D52" s="23">
        <v>72</v>
      </c>
      <c r="E52" s="21">
        <v>6</v>
      </c>
      <c r="F52" s="21">
        <v>0</v>
      </c>
      <c r="G52" s="21">
        <v>0</v>
      </c>
    </row>
    <row r="53" spans="1:7" x14ac:dyDescent="0.3">
      <c r="A53" s="22">
        <v>49</v>
      </c>
      <c r="B53" s="9" t="s">
        <v>95</v>
      </c>
      <c r="C53" s="9" t="s">
        <v>388</v>
      </c>
      <c r="D53" s="23">
        <v>70</v>
      </c>
      <c r="E53" s="21">
        <v>2</v>
      </c>
      <c r="F53" s="21">
        <v>1</v>
      </c>
      <c r="G53" s="21">
        <v>0</v>
      </c>
    </row>
    <row r="54" spans="1:7" x14ac:dyDescent="0.3">
      <c r="A54" s="22">
        <v>50</v>
      </c>
      <c r="B54" s="10" t="s">
        <v>362</v>
      </c>
      <c r="C54" s="10" t="s">
        <v>568</v>
      </c>
      <c r="D54" s="23">
        <v>65</v>
      </c>
      <c r="E54" s="21">
        <v>1</v>
      </c>
      <c r="F54" s="21">
        <v>2</v>
      </c>
      <c r="G54" s="21">
        <v>1</v>
      </c>
    </row>
    <row r="55" spans="1:7" x14ac:dyDescent="0.3">
      <c r="A55" s="22">
        <v>50</v>
      </c>
      <c r="B55" s="10" t="s">
        <v>606</v>
      </c>
      <c r="C55" s="10" t="s">
        <v>633</v>
      </c>
      <c r="D55" s="23">
        <v>65</v>
      </c>
      <c r="E55" s="21">
        <v>1</v>
      </c>
      <c r="F55" s="21">
        <v>1</v>
      </c>
      <c r="G55" s="21">
        <v>2</v>
      </c>
    </row>
    <row r="56" spans="1:7" x14ac:dyDescent="0.3">
      <c r="A56" s="22">
        <v>52</v>
      </c>
      <c r="B56" s="10" t="s">
        <v>207</v>
      </c>
      <c r="C56" s="11" t="s">
        <v>359</v>
      </c>
      <c r="D56" s="23">
        <v>64</v>
      </c>
      <c r="E56" s="21">
        <v>0</v>
      </c>
      <c r="F56" s="21">
        <v>1</v>
      </c>
      <c r="G56" s="21">
        <v>1</v>
      </c>
    </row>
    <row r="57" spans="1:7" x14ac:dyDescent="0.3">
      <c r="A57" s="22">
        <v>53</v>
      </c>
      <c r="B57" s="10" t="s">
        <v>187</v>
      </c>
      <c r="C57" s="10" t="s">
        <v>188</v>
      </c>
      <c r="D57" s="23">
        <v>63</v>
      </c>
      <c r="E57" s="21">
        <v>2</v>
      </c>
      <c r="F57" s="21">
        <v>0</v>
      </c>
      <c r="G57" s="21">
        <v>0</v>
      </c>
    </row>
    <row r="58" spans="1:7" x14ac:dyDescent="0.3">
      <c r="A58" s="22">
        <v>53</v>
      </c>
      <c r="B58" s="9" t="s">
        <v>64</v>
      </c>
      <c r="C58" s="9" t="s">
        <v>65</v>
      </c>
      <c r="D58" s="23">
        <v>63</v>
      </c>
      <c r="E58" s="21">
        <v>1</v>
      </c>
      <c r="F58" s="21">
        <v>0</v>
      </c>
      <c r="G58" s="21">
        <v>1</v>
      </c>
    </row>
    <row r="59" spans="1:7" x14ac:dyDescent="0.3">
      <c r="A59" s="22">
        <v>53</v>
      </c>
      <c r="B59" s="10" t="s">
        <v>110</v>
      </c>
      <c r="C59" s="9" t="s">
        <v>15</v>
      </c>
      <c r="D59" s="23">
        <v>63</v>
      </c>
      <c r="E59" s="21">
        <v>0</v>
      </c>
      <c r="F59" s="21">
        <v>0</v>
      </c>
      <c r="G59" s="21">
        <v>4</v>
      </c>
    </row>
    <row r="60" spans="1:7" x14ac:dyDescent="0.3">
      <c r="A60" s="22">
        <v>56</v>
      </c>
      <c r="B60" s="9" t="s">
        <v>79</v>
      </c>
      <c r="C60" s="9" t="s">
        <v>80</v>
      </c>
      <c r="D60" s="23">
        <v>62</v>
      </c>
      <c r="E60" s="21">
        <v>2</v>
      </c>
      <c r="F60" s="21">
        <v>0</v>
      </c>
      <c r="G60" s="21">
        <v>1</v>
      </c>
    </row>
    <row r="61" spans="1:7" x14ac:dyDescent="0.3">
      <c r="A61" s="22">
        <v>56</v>
      </c>
      <c r="B61" s="9" t="s">
        <v>345</v>
      </c>
      <c r="C61" s="9" t="s">
        <v>15</v>
      </c>
      <c r="D61" s="23">
        <v>62</v>
      </c>
      <c r="E61" s="21">
        <v>1</v>
      </c>
      <c r="F61" s="21">
        <v>0</v>
      </c>
      <c r="G61" s="21">
        <v>1</v>
      </c>
    </row>
    <row r="62" spans="1:7" x14ac:dyDescent="0.3">
      <c r="A62" s="22">
        <v>58</v>
      </c>
      <c r="B62" s="9" t="s">
        <v>684</v>
      </c>
      <c r="C62" s="10" t="s">
        <v>33</v>
      </c>
      <c r="D62" s="23">
        <v>61</v>
      </c>
      <c r="E62" s="21">
        <v>1</v>
      </c>
      <c r="F62" s="21">
        <v>2</v>
      </c>
      <c r="G62" s="21">
        <v>3</v>
      </c>
    </row>
    <row r="63" spans="1:7" x14ac:dyDescent="0.3">
      <c r="A63" s="22">
        <v>59</v>
      </c>
      <c r="B63" s="9" t="s">
        <v>351</v>
      </c>
      <c r="C63" s="9" t="s">
        <v>350</v>
      </c>
      <c r="D63" s="23">
        <v>60</v>
      </c>
      <c r="E63" s="21">
        <v>3</v>
      </c>
      <c r="F63" s="21">
        <v>1</v>
      </c>
      <c r="G63" s="21">
        <v>0</v>
      </c>
    </row>
    <row r="64" spans="1:7" x14ac:dyDescent="0.3">
      <c r="A64" s="22">
        <v>60</v>
      </c>
      <c r="B64" s="9" t="s">
        <v>26</v>
      </c>
      <c r="C64" s="9" t="s">
        <v>27</v>
      </c>
      <c r="D64" s="23">
        <v>58</v>
      </c>
      <c r="E64" s="21">
        <v>1</v>
      </c>
      <c r="F64" s="21">
        <v>3</v>
      </c>
      <c r="G64" s="21">
        <v>0</v>
      </c>
    </row>
    <row r="65" spans="1:7" x14ac:dyDescent="0.3">
      <c r="A65" s="22">
        <v>60</v>
      </c>
      <c r="B65" s="9" t="s">
        <v>39</v>
      </c>
      <c r="C65" s="9" t="s">
        <v>569</v>
      </c>
      <c r="D65" s="23">
        <v>58</v>
      </c>
      <c r="E65" s="21">
        <v>1</v>
      </c>
      <c r="F65" s="21">
        <v>1</v>
      </c>
      <c r="G65" s="21">
        <v>2</v>
      </c>
    </row>
    <row r="66" spans="1:7" x14ac:dyDescent="0.3">
      <c r="A66" s="22">
        <v>60</v>
      </c>
      <c r="B66" s="10" t="s">
        <v>391</v>
      </c>
      <c r="C66" s="10" t="s">
        <v>392</v>
      </c>
      <c r="D66" s="23">
        <v>58</v>
      </c>
      <c r="E66" s="21">
        <v>1</v>
      </c>
      <c r="F66" s="21">
        <v>0</v>
      </c>
      <c r="G66" s="21">
        <v>1</v>
      </c>
    </row>
    <row r="67" spans="1:7" x14ac:dyDescent="0.3">
      <c r="A67" s="22">
        <v>63</v>
      </c>
      <c r="B67" s="9" t="s">
        <v>352</v>
      </c>
      <c r="C67" s="9" t="s">
        <v>347</v>
      </c>
      <c r="D67" s="23">
        <v>57</v>
      </c>
      <c r="E67" s="21">
        <v>0</v>
      </c>
      <c r="F67" s="21">
        <v>0</v>
      </c>
      <c r="G67" s="21">
        <v>3</v>
      </c>
    </row>
    <row r="68" spans="1:7" x14ac:dyDescent="0.3">
      <c r="A68" s="22">
        <v>64</v>
      </c>
      <c r="B68" s="9" t="s">
        <v>84</v>
      </c>
      <c r="C68" s="9" t="s">
        <v>483</v>
      </c>
      <c r="D68" s="23">
        <v>56</v>
      </c>
      <c r="E68" s="21">
        <v>0</v>
      </c>
      <c r="F68" s="21">
        <v>1</v>
      </c>
      <c r="G68" s="21">
        <v>2</v>
      </c>
    </row>
    <row r="69" spans="1:7" x14ac:dyDescent="0.3">
      <c r="A69" s="22">
        <v>64</v>
      </c>
      <c r="B69" s="9" t="s">
        <v>68</v>
      </c>
      <c r="C69" s="9" t="s">
        <v>69</v>
      </c>
      <c r="D69" s="23">
        <v>56</v>
      </c>
      <c r="E69" s="21">
        <v>0</v>
      </c>
      <c r="F69" s="21">
        <v>1</v>
      </c>
      <c r="G69" s="21">
        <v>0</v>
      </c>
    </row>
    <row r="70" spans="1:7" x14ac:dyDescent="0.3">
      <c r="A70" s="22">
        <v>66</v>
      </c>
      <c r="B70" s="10" t="s">
        <v>386</v>
      </c>
      <c r="C70" s="11" t="s">
        <v>188</v>
      </c>
      <c r="D70" s="23">
        <v>55</v>
      </c>
      <c r="E70" s="21">
        <v>0</v>
      </c>
      <c r="F70" s="21">
        <v>1</v>
      </c>
      <c r="G70" s="21">
        <v>0</v>
      </c>
    </row>
    <row r="71" spans="1:7" x14ac:dyDescent="0.3">
      <c r="A71" s="22">
        <v>67</v>
      </c>
      <c r="B71" s="9" t="s">
        <v>59</v>
      </c>
      <c r="C71" s="9" t="s">
        <v>60</v>
      </c>
      <c r="D71" s="23">
        <v>54</v>
      </c>
      <c r="E71" s="21">
        <v>0</v>
      </c>
      <c r="F71" s="21">
        <v>1</v>
      </c>
      <c r="G71" s="21">
        <v>0</v>
      </c>
    </row>
    <row r="72" spans="1:7" x14ac:dyDescent="0.3">
      <c r="A72" s="22">
        <v>68</v>
      </c>
      <c r="B72" s="9" t="s">
        <v>73</v>
      </c>
      <c r="C72" s="9" t="s">
        <v>56</v>
      </c>
      <c r="D72" s="23">
        <v>53</v>
      </c>
      <c r="E72" s="21">
        <v>1</v>
      </c>
      <c r="F72" s="21">
        <v>0</v>
      </c>
      <c r="G72" s="21">
        <v>0</v>
      </c>
    </row>
    <row r="73" spans="1:7" x14ac:dyDescent="0.3">
      <c r="A73" s="22">
        <v>68</v>
      </c>
      <c r="B73" s="10" t="s">
        <v>139</v>
      </c>
      <c r="C73" s="10" t="s">
        <v>140</v>
      </c>
      <c r="D73" s="23">
        <v>53</v>
      </c>
      <c r="E73" s="21">
        <v>0</v>
      </c>
      <c r="F73" s="21">
        <v>0</v>
      </c>
      <c r="G73" s="21">
        <v>3</v>
      </c>
    </row>
    <row r="74" spans="1:7" x14ac:dyDescent="0.3">
      <c r="A74" s="22">
        <v>70</v>
      </c>
      <c r="B74" s="10" t="s">
        <v>208</v>
      </c>
      <c r="C74" s="10" t="s">
        <v>562</v>
      </c>
      <c r="D74" s="23">
        <v>50</v>
      </c>
      <c r="E74" s="21">
        <v>0</v>
      </c>
      <c r="F74" s="21">
        <v>1</v>
      </c>
      <c r="G74" s="21">
        <v>0</v>
      </c>
    </row>
    <row r="75" spans="1:7" x14ac:dyDescent="0.3">
      <c r="A75" s="22">
        <v>71</v>
      </c>
      <c r="B75" s="9" t="s">
        <v>88</v>
      </c>
      <c r="C75" s="9" t="s">
        <v>89</v>
      </c>
      <c r="D75" s="23">
        <v>49</v>
      </c>
      <c r="E75" s="21">
        <v>0</v>
      </c>
      <c r="F75" s="21">
        <v>1</v>
      </c>
      <c r="G75" s="21">
        <v>1</v>
      </c>
    </row>
    <row r="76" spans="1:7" x14ac:dyDescent="0.3">
      <c r="A76" s="22">
        <v>72</v>
      </c>
      <c r="B76" s="9" t="s">
        <v>61</v>
      </c>
      <c r="C76" s="9" t="s">
        <v>62</v>
      </c>
      <c r="D76" s="23">
        <v>48</v>
      </c>
      <c r="E76" s="21">
        <v>2</v>
      </c>
      <c r="F76" s="21">
        <v>1</v>
      </c>
      <c r="G76" s="21">
        <v>0</v>
      </c>
    </row>
    <row r="77" spans="1:7" x14ac:dyDescent="0.3">
      <c r="A77" s="22">
        <v>73</v>
      </c>
      <c r="B77" s="9" t="s">
        <v>37</v>
      </c>
      <c r="C77" s="9" t="s">
        <v>38</v>
      </c>
      <c r="D77" s="23">
        <v>47</v>
      </c>
      <c r="E77" s="21">
        <v>2</v>
      </c>
      <c r="F77" s="21">
        <v>0</v>
      </c>
      <c r="G77" s="21">
        <v>1</v>
      </c>
    </row>
    <row r="78" spans="1:7" x14ac:dyDescent="0.3">
      <c r="A78" s="22">
        <v>73</v>
      </c>
      <c r="B78" s="10" t="s">
        <v>318</v>
      </c>
      <c r="C78" s="10" t="s">
        <v>482</v>
      </c>
      <c r="D78" s="23">
        <v>47</v>
      </c>
      <c r="E78" s="21">
        <v>0</v>
      </c>
      <c r="F78" s="21">
        <v>0</v>
      </c>
      <c r="G78" s="21">
        <v>1</v>
      </c>
    </row>
    <row r="79" spans="1:7" x14ac:dyDescent="0.3">
      <c r="A79" s="22">
        <v>75</v>
      </c>
      <c r="B79" s="9" t="s">
        <v>342</v>
      </c>
      <c r="C79" s="9" t="s">
        <v>343</v>
      </c>
      <c r="D79" s="23">
        <v>46</v>
      </c>
      <c r="E79" s="21">
        <v>1</v>
      </c>
      <c r="F79" s="21">
        <v>3</v>
      </c>
      <c r="G79" s="21">
        <v>0</v>
      </c>
    </row>
    <row r="80" spans="1:7" x14ac:dyDescent="0.3">
      <c r="A80" s="22">
        <v>76</v>
      </c>
      <c r="B80" s="9" t="s">
        <v>210</v>
      </c>
      <c r="C80" s="9" t="s">
        <v>211</v>
      </c>
      <c r="D80" s="23">
        <v>43</v>
      </c>
      <c r="E80" s="21">
        <v>0</v>
      </c>
      <c r="F80" s="21">
        <v>0</v>
      </c>
      <c r="G80" s="21">
        <v>1</v>
      </c>
    </row>
    <row r="81" spans="1:7" x14ac:dyDescent="0.3">
      <c r="A81" s="22">
        <v>76</v>
      </c>
      <c r="B81" s="10" t="s">
        <v>427</v>
      </c>
      <c r="C81" s="10" t="s">
        <v>564</v>
      </c>
      <c r="D81" s="23">
        <v>43</v>
      </c>
      <c r="E81" s="21">
        <v>0</v>
      </c>
      <c r="F81" s="21">
        <v>0</v>
      </c>
      <c r="G81" s="21">
        <v>0</v>
      </c>
    </row>
    <row r="82" spans="1:7" x14ac:dyDescent="0.3">
      <c r="A82" s="22">
        <v>78</v>
      </c>
      <c r="B82" s="9" t="s">
        <v>52</v>
      </c>
      <c r="C82" s="9" t="s">
        <v>53</v>
      </c>
      <c r="D82" s="23">
        <v>41</v>
      </c>
      <c r="E82" s="21">
        <v>0</v>
      </c>
      <c r="F82" s="21">
        <v>2</v>
      </c>
      <c r="G82" s="21">
        <v>2</v>
      </c>
    </row>
    <row r="83" spans="1:7" x14ac:dyDescent="0.3">
      <c r="A83" s="22">
        <v>78</v>
      </c>
      <c r="B83" s="10" t="s">
        <v>366</v>
      </c>
      <c r="C83" s="11" t="s">
        <v>574</v>
      </c>
      <c r="D83" s="23">
        <v>41</v>
      </c>
      <c r="E83" s="21">
        <v>0</v>
      </c>
      <c r="F83" s="21">
        <v>0</v>
      </c>
      <c r="G83" s="21">
        <v>2</v>
      </c>
    </row>
    <row r="84" spans="1:7" x14ac:dyDescent="0.3">
      <c r="A84" s="22">
        <v>80</v>
      </c>
      <c r="B84" s="9" t="s">
        <v>90</v>
      </c>
      <c r="C84" s="9" t="s">
        <v>91</v>
      </c>
      <c r="D84" s="23">
        <v>39</v>
      </c>
      <c r="E84" s="21">
        <v>0</v>
      </c>
      <c r="F84" s="21">
        <v>1</v>
      </c>
      <c r="G84" s="21">
        <v>1</v>
      </c>
    </row>
    <row r="85" spans="1:7" x14ac:dyDescent="0.3">
      <c r="A85" s="22">
        <v>81</v>
      </c>
      <c r="B85" s="9" t="s">
        <v>638</v>
      </c>
      <c r="C85" s="9" t="s">
        <v>328</v>
      </c>
      <c r="D85" s="23">
        <v>38</v>
      </c>
      <c r="E85" s="21">
        <v>0</v>
      </c>
      <c r="F85" s="21">
        <v>0</v>
      </c>
      <c r="G85" s="21">
        <v>1</v>
      </c>
    </row>
    <row r="86" spans="1:7" x14ac:dyDescent="0.3">
      <c r="A86" s="22">
        <v>82</v>
      </c>
      <c r="B86" s="10" t="s">
        <v>609</v>
      </c>
      <c r="C86" s="10" t="s">
        <v>560</v>
      </c>
      <c r="D86" s="23">
        <v>37</v>
      </c>
      <c r="E86" s="21">
        <v>0</v>
      </c>
      <c r="F86" s="21">
        <v>0</v>
      </c>
      <c r="G86" s="21">
        <v>1</v>
      </c>
    </row>
    <row r="87" spans="1:7" x14ac:dyDescent="0.3">
      <c r="A87" s="22">
        <v>83</v>
      </c>
      <c r="B87" s="9" t="s">
        <v>215</v>
      </c>
      <c r="C87" s="9" t="s">
        <v>557</v>
      </c>
      <c r="D87" s="23">
        <v>36</v>
      </c>
      <c r="E87" s="21">
        <v>1</v>
      </c>
      <c r="F87" s="21">
        <v>0</v>
      </c>
      <c r="G87" s="21">
        <v>0</v>
      </c>
    </row>
    <row r="88" spans="1:7" x14ac:dyDescent="0.3">
      <c r="A88" s="22">
        <v>83</v>
      </c>
      <c r="B88" s="9" t="s">
        <v>70</v>
      </c>
      <c r="C88" s="9" t="s">
        <v>31</v>
      </c>
      <c r="D88" s="23">
        <v>36</v>
      </c>
      <c r="E88" s="21">
        <v>0</v>
      </c>
      <c r="F88" s="21">
        <v>2</v>
      </c>
      <c r="G88" s="21">
        <v>1</v>
      </c>
    </row>
    <row r="89" spans="1:7" x14ac:dyDescent="0.3">
      <c r="A89" s="22">
        <v>85</v>
      </c>
      <c r="B89" s="9" t="s">
        <v>46</v>
      </c>
      <c r="C89" s="9" t="s">
        <v>47</v>
      </c>
      <c r="D89" s="23">
        <v>35</v>
      </c>
      <c r="E89" s="21">
        <v>0</v>
      </c>
      <c r="F89" s="21">
        <v>1</v>
      </c>
      <c r="G89" s="21">
        <v>1</v>
      </c>
    </row>
    <row r="90" spans="1:7" x14ac:dyDescent="0.3">
      <c r="A90" s="22">
        <v>86</v>
      </c>
      <c r="B90" s="9" t="s">
        <v>48</v>
      </c>
      <c r="C90" s="9" t="s">
        <v>49</v>
      </c>
      <c r="D90" s="23">
        <v>33</v>
      </c>
      <c r="E90" s="21">
        <v>1</v>
      </c>
      <c r="F90" s="21">
        <v>2</v>
      </c>
      <c r="G90" s="21">
        <v>0</v>
      </c>
    </row>
    <row r="91" spans="1:7" x14ac:dyDescent="0.3">
      <c r="A91" s="22">
        <v>86</v>
      </c>
      <c r="B91" s="10" t="s">
        <v>323</v>
      </c>
      <c r="C91" s="10" t="s">
        <v>320</v>
      </c>
      <c r="D91" s="23">
        <v>33</v>
      </c>
      <c r="E91" s="21">
        <v>0</v>
      </c>
      <c r="F91" s="21">
        <v>1</v>
      </c>
      <c r="G91" s="21">
        <v>0</v>
      </c>
    </row>
    <row r="92" spans="1:7" x14ac:dyDescent="0.3">
      <c r="A92" s="22">
        <v>86</v>
      </c>
      <c r="B92" s="9" t="s">
        <v>591</v>
      </c>
      <c r="C92" s="9" t="s">
        <v>320</v>
      </c>
      <c r="D92" s="23">
        <v>33</v>
      </c>
      <c r="E92" s="21">
        <v>0</v>
      </c>
      <c r="F92" s="21">
        <v>1</v>
      </c>
      <c r="G92" s="21">
        <v>0</v>
      </c>
    </row>
    <row r="93" spans="1:7" x14ac:dyDescent="0.3">
      <c r="A93" s="22">
        <v>86</v>
      </c>
      <c r="B93" s="9" t="s">
        <v>71</v>
      </c>
      <c r="C93" s="9" t="s">
        <v>72</v>
      </c>
      <c r="D93" s="23">
        <v>33</v>
      </c>
      <c r="E93" s="21">
        <v>0</v>
      </c>
      <c r="F93" s="21">
        <v>0</v>
      </c>
      <c r="G93" s="21">
        <v>2</v>
      </c>
    </row>
    <row r="94" spans="1:7" x14ac:dyDescent="0.3">
      <c r="A94" s="22">
        <v>90</v>
      </c>
      <c r="B94" s="9" t="s">
        <v>209</v>
      </c>
      <c r="C94" s="9" t="s">
        <v>481</v>
      </c>
      <c r="D94" s="23">
        <v>32</v>
      </c>
      <c r="E94" s="21">
        <v>0</v>
      </c>
      <c r="F94" s="21">
        <v>0</v>
      </c>
      <c r="G94" s="21">
        <v>1</v>
      </c>
    </row>
    <row r="95" spans="1:7" x14ac:dyDescent="0.3">
      <c r="A95" s="22">
        <v>90</v>
      </c>
      <c r="B95" s="10" t="s">
        <v>376</v>
      </c>
      <c r="C95" s="11" t="s">
        <v>377</v>
      </c>
      <c r="D95" s="23">
        <v>32</v>
      </c>
      <c r="E95" s="21">
        <v>0</v>
      </c>
      <c r="F95" s="21">
        <v>0</v>
      </c>
      <c r="G95" s="21">
        <v>0</v>
      </c>
    </row>
    <row r="96" spans="1:7" x14ac:dyDescent="0.3">
      <c r="A96" s="22">
        <v>90</v>
      </c>
      <c r="B96" s="9" t="s">
        <v>85</v>
      </c>
      <c r="C96" s="9" t="s">
        <v>56</v>
      </c>
      <c r="D96" s="23">
        <v>32</v>
      </c>
      <c r="E96" s="21">
        <v>0</v>
      </c>
      <c r="F96" s="21">
        <v>0</v>
      </c>
      <c r="G96" s="21">
        <v>0</v>
      </c>
    </row>
    <row r="97" spans="1:7" x14ac:dyDescent="0.3">
      <c r="A97" s="22">
        <v>93</v>
      </c>
      <c r="B97" s="9" t="s">
        <v>100</v>
      </c>
      <c r="C97" s="9" t="s">
        <v>411</v>
      </c>
      <c r="D97" s="23">
        <v>31</v>
      </c>
      <c r="E97" s="21">
        <v>1</v>
      </c>
      <c r="F97" s="21">
        <v>0</v>
      </c>
      <c r="G97" s="21">
        <v>0</v>
      </c>
    </row>
    <row r="98" spans="1:7" x14ac:dyDescent="0.3">
      <c r="A98" s="22">
        <v>93</v>
      </c>
      <c r="B98" s="9" t="s">
        <v>54</v>
      </c>
      <c r="C98" s="9" t="s">
        <v>47</v>
      </c>
      <c r="D98" s="23">
        <v>31</v>
      </c>
      <c r="E98" s="21">
        <v>0</v>
      </c>
      <c r="F98" s="21">
        <v>1</v>
      </c>
      <c r="G98" s="21">
        <v>1</v>
      </c>
    </row>
    <row r="99" spans="1:7" x14ac:dyDescent="0.3">
      <c r="A99" s="22">
        <v>93</v>
      </c>
      <c r="B99" s="10" t="s">
        <v>154</v>
      </c>
      <c r="C99" s="10" t="s">
        <v>155</v>
      </c>
      <c r="D99" s="23">
        <v>31</v>
      </c>
      <c r="E99" s="21">
        <v>0</v>
      </c>
      <c r="F99" s="21">
        <v>1</v>
      </c>
      <c r="G99" s="21">
        <v>0</v>
      </c>
    </row>
    <row r="100" spans="1:7" x14ac:dyDescent="0.3">
      <c r="A100" s="22">
        <v>93</v>
      </c>
      <c r="B100" s="9" t="s">
        <v>153</v>
      </c>
      <c r="C100" s="9" t="s">
        <v>15</v>
      </c>
      <c r="D100" s="23">
        <v>31</v>
      </c>
      <c r="E100" s="21">
        <v>0</v>
      </c>
      <c r="F100" s="21">
        <v>0</v>
      </c>
      <c r="G100" s="21">
        <v>2</v>
      </c>
    </row>
    <row r="101" spans="1:7" x14ac:dyDescent="0.3">
      <c r="A101" s="22">
        <v>93</v>
      </c>
      <c r="B101" s="10" t="s">
        <v>294</v>
      </c>
      <c r="C101" s="10" t="s">
        <v>51</v>
      </c>
      <c r="D101" s="23">
        <v>31</v>
      </c>
      <c r="E101" s="21">
        <v>0</v>
      </c>
      <c r="F101" s="21">
        <v>0</v>
      </c>
      <c r="G101" s="21">
        <v>1</v>
      </c>
    </row>
    <row r="102" spans="1:7" x14ac:dyDescent="0.3">
      <c r="A102" s="22">
        <v>93</v>
      </c>
      <c r="B102" s="9" t="s">
        <v>435</v>
      </c>
      <c r="C102" s="9" t="s">
        <v>436</v>
      </c>
      <c r="D102" s="23">
        <v>31</v>
      </c>
      <c r="E102" s="21">
        <v>0</v>
      </c>
      <c r="F102" s="21">
        <v>0</v>
      </c>
      <c r="G102" s="21">
        <v>1</v>
      </c>
    </row>
    <row r="103" spans="1:7" x14ac:dyDescent="0.3">
      <c r="A103" s="22">
        <v>93</v>
      </c>
      <c r="B103" s="9" t="s">
        <v>603</v>
      </c>
      <c r="C103" s="9" t="s">
        <v>604</v>
      </c>
      <c r="D103" s="23">
        <v>31</v>
      </c>
      <c r="E103" s="21">
        <v>0</v>
      </c>
      <c r="F103" s="21">
        <v>0</v>
      </c>
      <c r="G103" s="21">
        <v>0</v>
      </c>
    </row>
    <row r="104" spans="1:7" x14ac:dyDescent="0.3">
      <c r="A104" s="22">
        <v>100</v>
      </c>
      <c r="B104" s="9" t="s">
        <v>364</v>
      </c>
      <c r="C104" s="9" t="s">
        <v>29</v>
      </c>
      <c r="D104" s="23">
        <v>30</v>
      </c>
      <c r="E104" s="21">
        <v>0</v>
      </c>
      <c r="F104" s="21">
        <v>1</v>
      </c>
      <c r="G104" s="21">
        <v>0</v>
      </c>
    </row>
    <row r="105" spans="1:7" x14ac:dyDescent="0.3">
      <c r="A105" s="22">
        <v>101</v>
      </c>
      <c r="B105" s="9" t="s">
        <v>63</v>
      </c>
      <c r="C105" s="9" t="s">
        <v>31</v>
      </c>
      <c r="D105" s="23">
        <v>29</v>
      </c>
      <c r="E105" s="21">
        <v>1</v>
      </c>
      <c r="F105" s="21">
        <v>0</v>
      </c>
      <c r="G105" s="21">
        <v>2</v>
      </c>
    </row>
    <row r="106" spans="1:7" x14ac:dyDescent="0.3">
      <c r="A106" s="22">
        <v>101</v>
      </c>
      <c r="B106" s="10" t="s">
        <v>650</v>
      </c>
      <c r="C106" s="10" t="s">
        <v>29</v>
      </c>
      <c r="D106" s="23">
        <v>29</v>
      </c>
      <c r="E106" s="21">
        <v>0</v>
      </c>
      <c r="F106" s="21">
        <v>1</v>
      </c>
      <c r="G106" s="21">
        <v>1</v>
      </c>
    </row>
    <row r="107" spans="1:7" x14ac:dyDescent="0.3">
      <c r="A107" s="22">
        <v>103</v>
      </c>
      <c r="B107" s="9" t="s">
        <v>579</v>
      </c>
      <c r="C107" s="9" t="s">
        <v>455</v>
      </c>
      <c r="D107" s="23">
        <v>28</v>
      </c>
      <c r="E107" s="21">
        <v>0</v>
      </c>
      <c r="F107" s="21">
        <v>0</v>
      </c>
      <c r="G107" s="21">
        <v>1</v>
      </c>
    </row>
    <row r="108" spans="1:7" x14ac:dyDescent="0.3">
      <c r="A108" s="22">
        <v>104</v>
      </c>
      <c r="B108" s="9" t="s">
        <v>393</v>
      </c>
      <c r="C108" s="9" t="s">
        <v>15</v>
      </c>
      <c r="D108" s="23">
        <v>27</v>
      </c>
      <c r="E108" s="21">
        <v>1</v>
      </c>
      <c r="F108" s="21">
        <v>1</v>
      </c>
      <c r="G108" s="21">
        <v>0</v>
      </c>
    </row>
    <row r="109" spans="1:7" x14ac:dyDescent="0.3">
      <c r="A109" s="22">
        <v>104</v>
      </c>
      <c r="B109" s="9" t="s">
        <v>143</v>
      </c>
      <c r="C109" s="9" t="s">
        <v>417</v>
      </c>
      <c r="D109" s="23">
        <v>27</v>
      </c>
      <c r="E109" s="21">
        <v>1</v>
      </c>
      <c r="F109" s="21">
        <v>0</v>
      </c>
      <c r="G109" s="21">
        <v>1</v>
      </c>
    </row>
    <row r="110" spans="1:7" x14ac:dyDescent="0.3">
      <c r="A110" s="22">
        <v>106</v>
      </c>
      <c r="B110" s="9" t="s">
        <v>66</v>
      </c>
      <c r="C110" s="9" t="s">
        <v>67</v>
      </c>
      <c r="D110" s="23">
        <v>26</v>
      </c>
      <c r="E110" s="21">
        <v>1</v>
      </c>
      <c r="F110" s="21">
        <v>1</v>
      </c>
      <c r="G110" s="21">
        <v>0</v>
      </c>
    </row>
    <row r="111" spans="1:7" x14ac:dyDescent="0.3">
      <c r="A111" s="22">
        <v>107</v>
      </c>
      <c r="B111" s="10" t="s">
        <v>661</v>
      </c>
      <c r="C111" s="10" t="s">
        <v>29</v>
      </c>
      <c r="D111" s="23">
        <v>25</v>
      </c>
      <c r="E111" s="21">
        <v>1</v>
      </c>
      <c r="F111" s="21">
        <v>0</v>
      </c>
      <c r="G111" s="21">
        <v>0</v>
      </c>
    </row>
    <row r="112" spans="1:7" x14ac:dyDescent="0.3">
      <c r="A112" s="22">
        <v>108</v>
      </c>
      <c r="B112" s="10" t="s">
        <v>334</v>
      </c>
      <c r="C112" s="10" t="s">
        <v>15</v>
      </c>
      <c r="D112" s="23">
        <v>24</v>
      </c>
      <c r="E112" s="21">
        <v>0</v>
      </c>
      <c r="F112" s="21">
        <v>1</v>
      </c>
      <c r="G112" s="21">
        <v>1</v>
      </c>
    </row>
    <row r="113" spans="1:7" x14ac:dyDescent="0.3">
      <c r="A113" s="22">
        <v>108</v>
      </c>
      <c r="B113" s="9" t="s">
        <v>341</v>
      </c>
      <c r="C113" s="10" t="s">
        <v>51</v>
      </c>
      <c r="D113" s="23">
        <v>24</v>
      </c>
      <c r="E113" s="21">
        <v>0</v>
      </c>
      <c r="F113" s="21">
        <v>1</v>
      </c>
      <c r="G113" s="21">
        <v>0</v>
      </c>
    </row>
    <row r="114" spans="1:7" x14ac:dyDescent="0.3">
      <c r="A114" s="22">
        <v>108</v>
      </c>
      <c r="B114" s="9" t="s">
        <v>353</v>
      </c>
      <c r="C114" s="10" t="s">
        <v>406</v>
      </c>
      <c r="D114" s="23">
        <v>24</v>
      </c>
      <c r="E114" s="21">
        <v>0</v>
      </c>
      <c r="F114" s="21">
        <v>0</v>
      </c>
      <c r="G114" s="21">
        <v>0</v>
      </c>
    </row>
    <row r="115" spans="1:7" x14ac:dyDescent="0.3">
      <c r="A115" s="22">
        <v>108</v>
      </c>
      <c r="B115" s="9" t="s">
        <v>234</v>
      </c>
      <c r="C115" s="9" t="s">
        <v>570</v>
      </c>
      <c r="D115" s="23">
        <v>24</v>
      </c>
      <c r="E115" s="21">
        <v>0</v>
      </c>
      <c r="F115" s="21">
        <v>0</v>
      </c>
      <c r="G115" s="21">
        <v>0</v>
      </c>
    </row>
    <row r="116" spans="1:7" x14ac:dyDescent="0.3">
      <c r="A116" s="22">
        <v>108</v>
      </c>
      <c r="B116" s="10" t="s">
        <v>368</v>
      </c>
      <c r="C116" s="10" t="s">
        <v>188</v>
      </c>
      <c r="D116" s="23">
        <v>24</v>
      </c>
      <c r="E116" s="21">
        <v>0</v>
      </c>
      <c r="F116" s="21">
        <v>0</v>
      </c>
      <c r="G116" s="21">
        <v>0</v>
      </c>
    </row>
    <row r="117" spans="1:7" x14ac:dyDescent="0.3">
      <c r="A117" s="22">
        <v>108</v>
      </c>
      <c r="B117" s="10" t="s">
        <v>413</v>
      </c>
      <c r="C117" s="10" t="s">
        <v>414</v>
      </c>
      <c r="D117" s="23">
        <v>24</v>
      </c>
      <c r="E117" s="21">
        <v>0</v>
      </c>
      <c r="F117" s="21">
        <v>0</v>
      </c>
      <c r="G117" s="21">
        <v>0</v>
      </c>
    </row>
    <row r="118" spans="1:7" x14ac:dyDescent="0.3">
      <c r="A118" s="22">
        <v>108</v>
      </c>
      <c r="B118" s="10" t="s">
        <v>527</v>
      </c>
      <c r="C118" s="10" t="s">
        <v>528</v>
      </c>
      <c r="D118" s="23">
        <v>24</v>
      </c>
      <c r="E118" s="21">
        <v>0</v>
      </c>
      <c r="F118" s="21">
        <v>0</v>
      </c>
      <c r="G118" s="21">
        <v>0</v>
      </c>
    </row>
    <row r="119" spans="1:7" x14ac:dyDescent="0.3">
      <c r="A119" s="22">
        <v>115</v>
      </c>
      <c r="B119" s="9" t="s">
        <v>429</v>
      </c>
      <c r="C119" s="9" t="s">
        <v>555</v>
      </c>
      <c r="D119" s="23">
        <v>23</v>
      </c>
      <c r="E119" s="21">
        <v>0</v>
      </c>
      <c r="F119" s="21">
        <v>0</v>
      </c>
      <c r="G119" s="21">
        <v>1</v>
      </c>
    </row>
    <row r="120" spans="1:7" x14ac:dyDescent="0.3">
      <c r="A120" s="22">
        <v>116</v>
      </c>
      <c r="B120" s="9" t="s">
        <v>651</v>
      </c>
      <c r="C120" s="9" t="s">
        <v>320</v>
      </c>
      <c r="D120" s="23">
        <v>22</v>
      </c>
      <c r="E120" s="21">
        <v>1</v>
      </c>
      <c r="F120" s="21">
        <v>0</v>
      </c>
      <c r="G120" s="21">
        <v>1</v>
      </c>
    </row>
    <row r="121" spans="1:7" x14ac:dyDescent="0.3">
      <c r="A121" s="22">
        <v>116</v>
      </c>
      <c r="B121" s="10" t="s">
        <v>415</v>
      </c>
      <c r="C121" s="10" t="s">
        <v>320</v>
      </c>
      <c r="D121" s="23">
        <v>22</v>
      </c>
      <c r="E121" s="21">
        <v>0</v>
      </c>
      <c r="F121" s="21">
        <v>0</v>
      </c>
      <c r="G121" s="21">
        <v>0</v>
      </c>
    </row>
    <row r="122" spans="1:7" x14ac:dyDescent="0.3">
      <c r="A122" s="22">
        <v>118</v>
      </c>
      <c r="B122" s="9" t="s">
        <v>292</v>
      </c>
      <c r="C122" s="9" t="s">
        <v>563</v>
      </c>
      <c r="D122" s="23">
        <v>21</v>
      </c>
      <c r="E122" s="21">
        <v>1</v>
      </c>
      <c r="F122" s="21">
        <v>0</v>
      </c>
      <c r="G122" s="21">
        <v>0</v>
      </c>
    </row>
    <row r="123" spans="1:7" x14ac:dyDescent="0.3">
      <c r="A123" s="22">
        <v>118</v>
      </c>
      <c r="B123" s="10" t="s">
        <v>590</v>
      </c>
      <c r="C123" s="10" t="s">
        <v>410</v>
      </c>
      <c r="D123" s="23">
        <v>21</v>
      </c>
      <c r="E123" s="21">
        <v>0</v>
      </c>
      <c r="F123" s="21">
        <v>1</v>
      </c>
      <c r="G123" s="21">
        <v>0</v>
      </c>
    </row>
    <row r="124" spans="1:7" x14ac:dyDescent="0.3">
      <c r="A124" s="22">
        <v>118</v>
      </c>
      <c r="B124" s="10" t="s">
        <v>361</v>
      </c>
      <c r="C124" s="11" t="s">
        <v>29</v>
      </c>
      <c r="D124" s="23">
        <v>21</v>
      </c>
      <c r="E124" s="21">
        <v>0</v>
      </c>
      <c r="F124" s="21">
        <v>0</v>
      </c>
      <c r="G124" s="21">
        <v>1</v>
      </c>
    </row>
    <row r="125" spans="1:7" x14ac:dyDescent="0.3">
      <c r="A125" s="22">
        <v>118</v>
      </c>
      <c r="B125" s="9" t="s">
        <v>74</v>
      </c>
      <c r="C125" s="9" t="s">
        <v>75</v>
      </c>
      <c r="D125" s="23">
        <v>21</v>
      </c>
      <c r="E125" s="21">
        <v>0</v>
      </c>
      <c r="F125" s="21">
        <v>0</v>
      </c>
      <c r="G125" s="21">
        <v>1</v>
      </c>
    </row>
    <row r="126" spans="1:7" x14ac:dyDescent="0.3">
      <c r="A126" s="22">
        <v>118</v>
      </c>
      <c r="B126" s="9" t="s">
        <v>401</v>
      </c>
      <c r="C126" s="9" t="s">
        <v>247</v>
      </c>
      <c r="D126" s="23">
        <v>21</v>
      </c>
      <c r="E126" s="21">
        <v>0</v>
      </c>
      <c r="F126" s="21">
        <v>0</v>
      </c>
      <c r="G126" s="21">
        <v>1</v>
      </c>
    </row>
    <row r="127" spans="1:7" x14ac:dyDescent="0.3">
      <c r="A127" s="22">
        <v>118</v>
      </c>
      <c r="B127" s="9" t="s">
        <v>395</v>
      </c>
      <c r="C127" s="9" t="s">
        <v>396</v>
      </c>
      <c r="D127" s="23">
        <v>21</v>
      </c>
      <c r="E127" s="21">
        <v>0</v>
      </c>
      <c r="F127" s="21">
        <v>0</v>
      </c>
      <c r="G127" s="21">
        <v>0</v>
      </c>
    </row>
    <row r="128" spans="1:7" x14ac:dyDescent="0.3">
      <c r="A128" s="22">
        <v>118</v>
      </c>
      <c r="B128" s="9" t="s">
        <v>636</v>
      </c>
      <c r="C128" s="9" t="s">
        <v>328</v>
      </c>
      <c r="D128" s="23">
        <v>21</v>
      </c>
      <c r="E128" s="21">
        <v>0</v>
      </c>
      <c r="F128" s="21">
        <v>0</v>
      </c>
      <c r="G128" s="21">
        <v>0</v>
      </c>
    </row>
    <row r="129" spans="1:7" x14ac:dyDescent="0.3">
      <c r="A129" s="22">
        <v>125</v>
      </c>
      <c r="B129" s="9" t="s">
        <v>649</v>
      </c>
      <c r="C129" s="9" t="s">
        <v>328</v>
      </c>
      <c r="D129" s="23">
        <v>20</v>
      </c>
      <c r="E129" s="21">
        <v>1</v>
      </c>
      <c r="F129" s="21">
        <v>0</v>
      </c>
      <c r="G129" s="21">
        <v>0</v>
      </c>
    </row>
    <row r="130" spans="1:7" x14ac:dyDescent="0.3">
      <c r="A130" s="22">
        <v>125</v>
      </c>
      <c r="B130" s="9" t="s">
        <v>76</v>
      </c>
      <c r="C130" s="9" t="s">
        <v>67</v>
      </c>
      <c r="D130" s="23">
        <v>20</v>
      </c>
      <c r="E130" s="21">
        <v>0</v>
      </c>
      <c r="F130" s="21">
        <v>1</v>
      </c>
      <c r="G130" s="21">
        <v>0</v>
      </c>
    </row>
    <row r="131" spans="1:7" x14ac:dyDescent="0.3">
      <c r="A131" s="22">
        <v>125</v>
      </c>
      <c r="B131" s="9" t="s">
        <v>77</v>
      </c>
      <c r="C131" s="9" t="s">
        <v>78</v>
      </c>
      <c r="D131" s="23">
        <v>20</v>
      </c>
      <c r="E131" s="21">
        <v>0</v>
      </c>
      <c r="F131" s="21">
        <v>1</v>
      </c>
      <c r="G131" s="21">
        <v>0</v>
      </c>
    </row>
    <row r="132" spans="1:7" x14ac:dyDescent="0.3">
      <c r="A132" s="22">
        <v>125</v>
      </c>
      <c r="B132" s="9" t="s">
        <v>147</v>
      </c>
      <c r="C132" s="9" t="s">
        <v>148</v>
      </c>
      <c r="D132" s="23">
        <v>20</v>
      </c>
      <c r="E132" s="21">
        <v>0</v>
      </c>
      <c r="F132" s="21">
        <v>0</v>
      </c>
      <c r="G132" s="21">
        <v>2</v>
      </c>
    </row>
    <row r="133" spans="1:7" x14ac:dyDescent="0.3">
      <c r="A133" s="22">
        <v>125</v>
      </c>
      <c r="B133" s="10" t="s">
        <v>378</v>
      </c>
      <c r="C133" s="10" t="s">
        <v>33</v>
      </c>
      <c r="D133" s="23">
        <v>20</v>
      </c>
      <c r="E133" s="21">
        <v>0</v>
      </c>
      <c r="F133" s="21">
        <v>0</v>
      </c>
      <c r="G133" s="21">
        <v>1</v>
      </c>
    </row>
    <row r="134" spans="1:7" x14ac:dyDescent="0.3">
      <c r="A134" s="22">
        <v>125</v>
      </c>
      <c r="B134" s="9" t="s">
        <v>586</v>
      </c>
      <c r="C134" s="9" t="s">
        <v>602</v>
      </c>
      <c r="D134" s="23">
        <v>20</v>
      </c>
      <c r="E134" s="21">
        <v>0</v>
      </c>
      <c r="F134" s="21">
        <v>0</v>
      </c>
      <c r="G134" s="21">
        <v>1</v>
      </c>
    </row>
    <row r="135" spans="1:7" x14ac:dyDescent="0.3">
      <c r="A135" s="22">
        <v>125</v>
      </c>
      <c r="B135" s="9" t="s">
        <v>192</v>
      </c>
      <c r="C135" s="9" t="s">
        <v>193</v>
      </c>
      <c r="D135" s="23">
        <v>20</v>
      </c>
      <c r="E135" s="21">
        <v>0</v>
      </c>
      <c r="F135" s="21">
        <v>0</v>
      </c>
      <c r="G135" s="21">
        <v>0</v>
      </c>
    </row>
    <row r="136" spans="1:7" x14ac:dyDescent="0.3">
      <c r="A136" s="22">
        <v>125</v>
      </c>
      <c r="B136" s="10" t="s">
        <v>293</v>
      </c>
      <c r="C136" s="11" t="s">
        <v>15</v>
      </c>
      <c r="D136" s="23">
        <v>20</v>
      </c>
      <c r="E136" s="21">
        <v>0</v>
      </c>
      <c r="F136" s="21">
        <v>0</v>
      </c>
      <c r="G136" s="21">
        <v>0</v>
      </c>
    </row>
    <row r="137" spans="1:7" x14ac:dyDescent="0.3">
      <c r="A137" s="22">
        <v>125</v>
      </c>
      <c r="B137" s="9" t="s">
        <v>118</v>
      </c>
      <c r="C137" s="9" t="s">
        <v>119</v>
      </c>
      <c r="D137" s="23">
        <v>20</v>
      </c>
      <c r="E137" s="21">
        <v>0</v>
      </c>
      <c r="F137" s="21">
        <v>0</v>
      </c>
      <c r="G137" s="21">
        <v>0</v>
      </c>
    </row>
    <row r="138" spans="1:7" x14ac:dyDescent="0.3">
      <c r="A138" s="22">
        <v>125</v>
      </c>
      <c r="B138" s="9" t="s">
        <v>190</v>
      </c>
      <c r="C138" s="9" t="s">
        <v>191</v>
      </c>
      <c r="D138" s="23">
        <v>20</v>
      </c>
      <c r="E138" s="21">
        <v>0</v>
      </c>
      <c r="F138" s="21">
        <v>0</v>
      </c>
      <c r="G138" s="21">
        <v>0</v>
      </c>
    </row>
    <row r="139" spans="1:7" x14ac:dyDescent="0.3">
      <c r="A139" s="22">
        <v>125</v>
      </c>
      <c r="B139" s="9" t="s">
        <v>290</v>
      </c>
      <c r="C139" s="9" t="s">
        <v>571</v>
      </c>
      <c r="D139" s="23">
        <v>20</v>
      </c>
      <c r="E139" s="21">
        <v>0</v>
      </c>
      <c r="F139" s="21">
        <v>0</v>
      </c>
      <c r="G139" s="21">
        <v>0</v>
      </c>
    </row>
    <row r="140" spans="1:7" x14ac:dyDescent="0.3">
      <c r="A140" s="22">
        <v>125</v>
      </c>
      <c r="B140" s="10" t="s">
        <v>339</v>
      </c>
      <c r="C140" s="11" t="s">
        <v>326</v>
      </c>
      <c r="D140" s="23">
        <v>20</v>
      </c>
      <c r="E140" s="21">
        <v>0</v>
      </c>
      <c r="F140" s="21">
        <v>0</v>
      </c>
      <c r="G140" s="21">
        <v>0</v>
      </c>
    </row>
    <row r="141" spans="1:7" x14ac:dyDescent="0.3">
      <c r="A141" s="22">
        <v>125</v>
      </c>
      <c r="B141" s="10" t="s">
        <v>402</v>
      </c>
      <c r="C141" s="10" t="s">
        <v>15</v>
      </c>
      <c r="D141" s="23">
        <v>20</v>
      </c>
      <c r="E141" s="21">
        <v>0</v>
      </c>
      <c r="F141" s="21">
        <v>0</v>
      </c>
      <c r="G141" s="21">
        <v>0</v>
      </c>
    </row>
    <row r="142" spans="1:7" x14ac:dyDescent="0.3">
      <c r="A142" s="22">
        <v>138</v>
      </c>
      <c r="B142" s="10" t="s">
        <v>416</v>
      </c>
      <c r="C142" s="10" t="s">
        <v>15</v>
      </c>
      <c r="D142" s="23">
        <v>19</v>
      </c>
      <c r="E142" s="21">
        <v>1</v>
      </c>
      <c r="F142" s="21">
        <v>1</v>
      </c>
      <c r="G142" s="21">
        <v>0</v>
      </c>
    </row>
    <row r="143" spans="1:7" x14ac:dyDescent="0.3">
      <c r="A143" s="22">
        <v>138</v>
      </c>
      <c r="B143" s="10" t="s">
        <v>588</v>
      </c>
      <c r="C143" s="10" t="s">
        <v>188</v>
      </c>
      <c r="D143" s="23">
        <v>19</v>
      </c>
      <c r="E143" s="21">
        <v>1</v>
      </c>
      <c r="F143" s="21">
        <v>0</v>
      </c>
      <c r="G143" s="21">
        <v>0</v>
      </c>
    </row>
    <row r="144" spans="1:7" x14ac:dyDescent="0.3">
      <c r="A144" s="22">
        <v>138</v>
      </c>
      <c r="B144" s="9" t="s">
        <v>82</v>
      </c>
      <c r="C144" s="9" t="s">
        <v>47</v>
      </c>
      <c r="D144" s="23">
        <v>19</v>
      </c>
      <c r="E144" s="21">
        <v>0</v>
      </c>
      <c r="F144" s="21">
        <v>2</v>
      </c>
      <c r="G144" s="21">
        <v>0</v>
      </c>
    </row>
    <row r="145" spans="1:7" x14ac:dyDescent="0.3">
      <c r="A145" s="22">
        <v>138</v>
      </c>
      <c r="B145" s="9" t="s">
        <v>81</v>
      </c>
      <c r="C145" s="9" t="s">
        <v>53</v>
      </c>
      <c r="D145" s="23">
        <v>19</v>
      </c>
      <c r="E145" s="21">
        <v>0</v>
      </c>
      <c r="F145" s="21">
        <v>1</v>
      </c>
      <c r="G145" s="21">
        <v>0</v>
      </c>
    </row>
    <row r="146" spans="1:7" x14ac:dyDescent="0.3">
      <c r="A146" s="22">
        <v>138</v>
      </c>
      <c r="B146" s="9" t="s">
        <v>346</v>
      </c>
      <c r="C146" s="9" t="s">
        <v>405</v>
      </c>
      <c r="D146" s="23">
        <v>19</v>
      </c>
      <c r="E146" s="21">
        <v>0</v>
      </c>
      <c r="F146" s="21">
        <v>0</v>
      </c>
      <c r="G146" s="21">
        <v>1</v>
      </c>
    </row>
    <row r="147" spans="1:7" x14ac:dyDescent="0.3">
      <c r="A147" s="22">
        <v>138</v>
      </c>
      <c r="B147" s="9" t="s">
        <v>497</v>
      </c>
      <c r="C147" s="9" t="s">
        <v>15</v>
      </c>
      <c r="D147" s="23">
        <v>19</v>
      </c>
      <c r="E147" s="21">
        <v>0</v>
      </c>
      <c r="F147" s="21">
        <v>0</v>
      </c>
      <c r="G147" s="21">
        <v>1</v>
      </c>
    </row>
    <row r="148" spans="1:7" x14ac:dyDescent="0.3">
      <c r="A148" s="22">
        <v>138</v>
      </c>
      <c r="B148" s="9" t="s">
        <v>397</v>
      </c>
      <c r="C148" s="9" t="s">
        <v>398</v>
      </c>
      <c r="D148" s="23">
        <v>19</v>
      </c>
      <c r="E148" s="21">
        <v>0</v>
      </c>
      <c r="F148" s="21">
        <v>0</v>
      </c>
      <c r="G148" s="21">
        <v>0</v>
      </c>
    </row>
    <row r="149" spans="1:7" x14ac:dyDescent="0.3">
      <c r="A149" s="22">
        <v>138</v>
      </c>
      <c r="B149" s="9" t="s">
        <v>599</v>
      </c>
      <c r="C149" s="9" t="s">
        <v>214</v>
      </c>
      <c r="D149" s="23">
        <v>19</v>
      </c>
      <c r="E149" s="21">
        <v>0</v>
      </c>
      <c r="F149" s="21">
        <v>0</v>
      </c>
      <c r="G149" s="21">
        <v>0</v>
      </c>
    </row>
    <row r="150" spans="1:7" x14ac:dyDescent="0.3">
      <c r="A150" s="22">
        <v>138</v>
      </c>
      <c r="B150" s="9" t="s">
        <v>634</v>
      </c>
      <c r="C150" s="9" t="s">
        <v>188</v>
      </c>
      <c r="D150" s="23">
        <v>19</v>
      </c>
      <c r="E150" s="21">
        <v>0</v>
      </c>
      <c r="F150" s="21">
        <v>0</v>
      </c>
      <c r="G150" s="21">
        <v>0</v>
      </c>
    </row>
    <row r="151" spans="1:7" x14ac:dyDescent="0.3">
      <c r="A151" s="22">
        <v>147</v>
      </c>
      <c r="B151" s="9" t="s">
        <v>399</v>
      </c>
      <c r="C151" s="9" t="s">
        <v>400</v>
      </c>
      <c r="D151" s="23">
        <v>18</v>
      </c>
      <c r="E151" s="21">
        <v>0</v>
      </c>
      <c r="F151" s="21">
        <v>0</v>
      </c>
      <c r="G151" s="21">
        <v>1</v>
      </c>
    </row>
    <row r="152" spans="1:7" x14ac:dyDescent="0.3">
      <c r="A152" s="22">
        <v>147</v>
      </c>
      <c r="B152" s="9" t="s">
        <v>598</v>
      </c>
      <c r="C152" s="9" t="s">
        <v>578</v>
      </c>
      <c r="D152" s="23">
        <v>18</v>
      </c>
      <c r="E152" s="21">
        <v>0</v>
      </c>
      <c r="F152" s="21">
        <v>0</v>
      </c>
      <c r="G152" s="21">
        <v>1</v>
      </c>
    </row>
    <row r="153" spans="1:7" x14ac:dyDescent="0.3">
      <c r="A153" s="22">
        <v>147</v>
      </c>
      <c r="B153" s="9" t="s">
        <v>86</v>
      </c>
      <c r="C153" s="9" t="s">
        <v>87</v>
      </c>
      <c r="D153" s="23">
        <v>18</v>
      </c>
      <c r="E153" s="21">
        <v>0</v>
      </c>
      <c r="F153" s="21">
        <v>0</v>
      </c>
      <c r="G153" s="21">
        <v>0</v>
      </c>
    </row>
    <row r="154" spans="1:7" x14ac:dyDescent="0.3">
      <c r="A154" s="22">
        <v>147</v>
      </c>
      <c r="B154" s="9" t="s">
        <v>137</v>
      </c>
      <c r="C154" s="9" t="s">
        <v>138</v>
      </c>
      <c r="D154" s="23">
        <v>18</v>
      </c>
      <c r="E154" s="21">
        <v>0</v>
      </c>
      <c r="F154" s="21">
        <v>0</v>
      </c>
      <c r="G154" s="21">
        <v>0</v>
      </c>
    </row>
    <row r="155" spans="1:7" x14ac:dyDescent="0.3">
      <c r="A155" s="22">
        <v>147</v>
      </c>
      <c r="B155" s="9" t="s">
        <v>605</v>
      </c>
      <c r="C155" s="9" t="s">
        <v>188</v>
      </c>
      <c r="D155" s="23">
        <v>18</v>
      </c>
      <c r="E155" s="21">
        <v>0</v>
      </c>
      <c r="F155" s="21">
        <v>0</v>
      </c>
      <c r="G155" s="21">
        <v>0</v>
      </c>
    </row>
    <row r="156" spans="1:7" x14ac:dyDescent="0.3">
      <c r="A156" s="22">
        <v>152</v>
      </c>
      <c r="B156" s="9" t="s">
        <v>93</v>
      </c>
      <c r="C156" s="9" t="s">
        <v>53</v>
      </c>
      <c r="D156" s="23">
        <v>17</v>
      </c>
      <c r="E156" s="21">
        <v>0</v>
      </c>
      <c r="F156" s="21">
        <v>1</v>
      </c>
      <c r="G156" s="21">
        <v>0</v>
      </c>
    </row>
    <row r="157" spans="1:7" x14ac:dyDescent="0.3">
      <c r="A157" s="22">
        <v>152</v>
      </c>
      <c r="B157" s="10" t="s">
        <v>319</v>
      </c>
      <c r="C157" s="10" t="s">
        <v>434</v>
      </c>
      <c r="D157" s="23">
        <v>17</v>
      </c>
      <c r="E157" s="21">
        <v>0</v>
      </c>
      <c r="F157" s="21">
        <v>0</v>
      </c>
      <c r="G157" s="21">
        <v>0</v>
      </c>
    </row>
    <row r="158" spans="1:7" x14ac:dyDescent="0.3">
      <c r="A158" s="22">
        <v>152</v>
      </c>
      <c r="B158" s="9" t="s">
        <v>94</v>
      </c>
      <c r="C158" s="9" t="s">
        <v>56</v>
      </c>
      <c r="D158" s="23">
        <v>17</v>
      </c>
      <c r="E158" s="21">
        <v>0</v>
      </c>
      <c r="F158" s="21">
        <v>0</v>
      </c>
      <c r="G158" s="21">
        <v>0</v>
      </c>
    </row>
    <row r="159" spans="1:7" x14ac:dyDescent="0.3">
      <c r="A159" s="22">
        <v>155</v>
      </c>
      <c r="B159" s="9" t="s">
        <v>149</v>
      </c>
      <c r="C159" s="9" t="s">
        <v>150</v>
      </c>
      <c r="D159" s="23">
        <v>16</v>
      </c>
      <c r="E159" s="21">
        <v>0</v>
      </c>
      <c r="F159" s="21">
        <v>1</v>
      </c>
      <c r="G159" s="21">
        <v>0</v>
      </c>
    </row>
    <row r="160" spans="1:7" x14ac:dyDescent="0.3">
      <c r="A160" s="22">
        <v>155</v>
      </c>
      <c r="B160" s="9" t="s">
        <v>425</v>
      </c>
      <c r="C160" s="9" t="s">
        <v>96</v>
      </c>
      <c r="D160" s="23">
        <v>16</v>
      </c>
      <c r="E160" s="21">
        <v>0</v>
      </c>
      <c r="F160" s="21">
        <v>0</v>
      </c>
      <c r="G160" s="21">
        <v>2</v>
      </c>
    </row>
    <row r="161" spans="1:7" x14ac:dyDescent="0.3">
      <c r="A161" s="22">
        <v>155</v>
      </c>
      <c r="B161" s="10" t="s">
        <v>491</v>
      </c>
      <c r="C161" s="10" t="s">
        <v>320</v>
      </c>
      <c r="D161" s="23">
        <v>16</v>
      </c>
      <c r="E161" s="21">
        <v>0</v>
      </c>
      <c r="F161" s="21">
        <v>0</v>
      </c>
      <c r="G161" s="21">
        <v>2</v>
      </c>
    </row>
    <row r="162" spans="1:7" x14ac:dyDescent="0.3">
      <c r="A162" s="22">
        <v>155</v>
      </c>
      <c r="B162" s="10" t="s">
        <v>621</v>
      </c>
      <c r="C162" s="10" t="s">
        <v>622</v>
      </c>
      <c r="D162" s="23">
        <v>16</v>
      </c>
      <c r="E162" s="21">
        <v>0</v>
      </c>
      <c r="F162" s="21">
        <v>0</v>
      </c>
      <c r="G162" s="21">
        <v>1</v>
      </c>
    </row>
    <row r="163" spans="1:7" x14ac:dyDescent="0.3">
      <c r="A163" s="22">
        <v>155</v>
      </c>
      <c r="B163" s="9" t="s">
        <v>97</v>
      </c>
      <c r="C163" s="9" t="s">
        <v>53</v>
      </c>
      <c r="D163" s="23">
        <v>16</v>
      </c>
      <c r="E163" s="21">
        <v>0</v>
      </c>
      <c r="F163" s="21">
        <v>0</v>
      </c>
      <c r="G163" s="21">
        <v>0</v>
      </c>
    </row>
    <row r="164" spans="1:7" x14ac:dyDescent="0.3">
      <c r="A164" s="22">
        <v>155</v>
      </c>
      <c r="B164" s="9" t="s">
        <v>409</v>
      </c>
      <c r="C164" s="9" t="s">
        <v>558</v>
      </c>
      <c r="D164" s="23">
        <v>16</v>
      </c>
      <c r="E164" s="21">
        <v>0</v>
      </c>
      <c r="F164" s="21">
        <v>0</v>
      </c>
      <c r="G164" s="21">
        <v>0</v>
      </c>
    </row>
    <row r="165" spans="1:7" x14ac:dyDescent="0.3">
      <c r="A165" s="22">
        <v>155</v>
      </c>
      <c r="B165" s="9" t="s">
        <v>98</v>
      </c>
      <c r="C165" s="9" t="s">
        <v>99</v>
      </c>
      <c r="D165" s="23">
        <v>16</v>
      </c>
      <c r="E165" s="21">
        <v>0</v>
      </c>
      <c r="F165" s="21">
        <v>0</v>
      </c>
      <c r="G165" s="21">
        <v>0</v>
      </c>
    </row>
    <row r="166" spans="1:7" x14ac:dyDescent="0.3">
      <c r="A166" s="22">
        <v>155</v>
      </c>
      <c r="B166" s="9" t="s">
        <v>547</v>
      </c>
      <c r="C166" s="9" t="s">
        <v>466</v>
      </c>
      <c r="D166" s="23">
        <v>16</v>
      </c>
      <c r="E166" s="21">
        <v>0</v>
      </c>
      <c r="F166" s="21">
        <v>0</v>
      </c>
      <c r="G166" s="21">
        <v>0</v>
      </c>
    </row>
    <row r="167" spans="1:7" x14ac:dyDescent="0.3">
      <c r="A167" s="22">
        <v>155</v>
      </c>
      <c r="B167" s="10" t="s">
        <v>611</v>
      </c>
      <c r="C167" s="10" t="s">
        <v>188</v>
      </c>
      <c r="D167" s="23">
        <v>16</v>
      </c>
      <c r="E167" s="21">
        <v>0</v>
      </c>
      <c r="F167" s="21">
        <v>0</v>
      </c>
      <c r="G167" s="21">
        <v>0</v>
      </c>
    </row>
    <row r="168" spans="1:7" x14ac:dyDescent="0.3">
      <c r="A168" s="22">
        <v>155</v>
      </c>
      <c r="B168" s="10" t="s">
        <v>619</v>
      </c>
      <c r="C168" s="10" t="s">
        <v>188</v>
      </c>
      <c r="D168" s="23">
        <v>16</v>
      </c>
      <c r="E168" s="21">
        <v>0</v>
      </c>
      <c r="F168" s="21">
        <v>0</v>
      </c>
      <c r="G168" s="21">
        <v>0</v>
      </c>
    </row>
    <row r="169" spans="1:7" x14ac:dyDescent="0.3">
      <c r="A169" s="22">
        <v>165</v>
      </c>
      <c r="B169" s="9" t="s">
        <v>104</v>
      </c>
      <c r="C169" s="9" t="s">
        <v>105</v>
      </c>
      <c r="D169" s="23">
        <v>15</v>
      </c>
      <c r="E169" s="21">
        <v>0</v>
      </c>
      <c r="F169" s="21">
        <v>0</v>
      </c>
      <c r="G169" s="21">
        <v>1</v>
      </c>
    </row>
    <row r="170" spans="1:7" x14ac:dyDescent="0.3">
      <c r="A170" s="22">
        <v>165</v>
      </c>
      <c r="B170" s="9" t="s">
        <v>102</v>
      </c>
      <c r="C170" s="9" t="s">
        <v>103</v>
      </c>
      <c r="D170" s="23">
        <v>15</v>
      </c>
      <c r="E170" s="21">
        <v>0</v>
      </c>
      <c r="F170" s="21">
        <v>0</v>
      </c>
      <c r="G170" s="21">
        <v>1</v>
      </c>
    </row>
    <row r="171" spans="1:7" x14ac:dyDescent="0.3">
      <c r="A171" s="22">
        <v>165</v>
      </c>
      <c r="B171" s="9" t="s">
        <v>114</v>
      </c>
      <c r="C171" s="9" t="s">
        <v>113</v>
      </c>
      <c r="D171" s="23">
        <v>15</v>
      </c>
      <c r="E171" s="21">
        <v>0</v>
      </c>
      <c r="F171" s="21">
        <v>0</v>
      </c>
      <c r="G171" s="21">
        <v>1</v>
      </c>
    </row>
    <row r="172" spans="1:7" x14ac:dyDescent="0.3">
      <c r="A172" s="22">
        <v>165</v>
      </c>
      <c r="B172" s="9" t="s">
        <v>403</v>
      </c>
      <c r="C172" s="9" t="s">
        <v>404</v>
      </c>
      <c r="D172" s="23">
        <v>15</v>
      </c>
      <c r="E172" s="21">
        <v>0</v>
      </c>
      <c r="F172" s="21">
        <v>0</v>
      </c>
      <c r="G172" s="21">
        <v>1</v>
      </c>
    </row>
    <row r="173" spans="1:7" x14ac:dyDescent="0.3">
      <c r="A173" s="22">
        <v>165</v>
      </c>
      <c r="B173" s="9" t="s">
        <v>106</v>
      </c>
      <c r="C173" s="9" t="s">
        <v>47</v>
      </c>
      <c r="D173" s="23">
        <v>15</v>
      </c>
      <c r="E173" s="21">
        <v>0</v>
      </c>
      <c r="F173" s="21">
        <v>0</v>
      </c>
      <c r="G173" s="21">
        <v>1</v>
      </c>
    </row>
    <row r="174" spans="1:7" x14ac:dyDescent="0.3">
      <c r="A174" s="22">
        <v>165</v>
      </c>
      <c r="B174" s="9" t="s">
        <v>431</v>
      </c>
      <c r="C174" s="9" t="s">
        <v>96</v>
      </c>
      <c r="D174" s="23">
        <v>15</v>
      </c>
      <c r="E174" s="21">
        <v>0</v>
      </c>
      <c r="F174" s="21">
        <v>0</v>
      </c>
      <c r="G174" s="21">
        <v>0</v>
      </c>
    </row>
    <row r="175" spans="1:7" x14ac:dyDescent="0.3">
      <c r="A175" s="22">
        <v>165</v>
      </c>
      <c r="B175" s="10" t="s">
        <v>186</v>
      </c>
      <c r="C175" s="10" t="s">
        <v>29</v>
      </c>
      <c r="D175" s="23">
        <v>15</v>
      </c>
      <c r="E175" s="21">
        <v>0</v>
      </c>
      <c r="F175" s="21">
        <v>0</v>
      </c>
      <c r="G175" s="21">
        <v>0</v>
      </c>
    </row>
    <row r="176" spans="1:7" x14ac:dyDescent="0.3">
      <c r="A176" s="22">
        <v>165</v>
      </c>
      <c r="B176" s="9" t="s">
        <v>136</v>
      </c>
      <c r="C176" s="9" t="s">
        <v>575</v>
      </c>
      <c r="D176" s="23">
        <v>15</v>
      </c>
      <c r="E176" s="21">
        <v>0</v>
      </c>
      <c r="F176" s="21">
        <v>0</v>
      </c>
      <c r="G176" s="21">
        <v>0</v>
      </c>
    </row>
    <row r="177" spans="1:7" x14ac:dyDescent="0.3">
      <c r="A177" s="22">
        <v>173</v>
      </c>
      <c r="B177" s="9" t="s">
        <v>107</v>
      </c>
      <c r="C177" s="9" t="s">
        <v>72</v>
      </c>
      <c r="D177" s="23">
        <v>14</v>
      </c>
      <c r="E177" s="21">
        <v>0</v>
      </c>
      <c r="F177" s="21">
        <v>0</v>
      </c>
      <c r="G177" s="21">
        <v>0</v>
      </c>
    </row>
    <row r="178" spans="1:7" x14ac:dyDescent="0.3">
      <c r="A178" s="22">
        <v>173</v>
      </c>
      <c r="B178" s="9" t="s">
        <v>407</v>
      </c>
      <c r="C178" s="9" t="s">
        <v>408</v>
      </c>
      <c r="D178" s="23">
        <v>14</v>
      </c>
      <c r="E178" s="21">
        <v>0</v>
      </c>
      <c r="F178" s="21">
        <v>0</v>
      </c>
      <c r="G178" s="21">
        <v>0</v>
      </c>
    </row>
    <row r="179" spans="1:7" x14ac:dyDescent="0.3">
      <c r="A179" s="22">
        <v>173</v>
      </c>
      <c r="B179" s="9" t="s">
        <v>108</v>
      </c>
      <c r="C179" s="9" t="s">
        <v>109</v>
      </c>
      <c r="D179" s="23">
        <v>14</v>
      </c>
      <c r="E179" s="21">
        <v>0</v>
      </c>
      <c r="F179" s="21">
        <v>0</v>
      </c>
      <c r="G179" s="21">
        <v>0</v>
      </c>
    </row>
    <row r="180" spans="1:7" x14ac:dyDescent="0.3">
      <c r="A180" s="22">
        <v>173</v>
      </c>
      <c r="B180" s="10" t="s">
        <v>439</v>
      </c>
      <c r="C180" s="10" t="s">
        <v>566</v>
      </c>
      <c r="D180" s="23">
        <v>14</v>
      </c>
      <c r="E180" s="21">
        <v>0</v>
      </c>
      <c r="F180" s="21">
        <v>0</v>
      </c>
      <c r="G180" s="21">
        <v>0</v>
      </c>
    </row>
    <row r="181" spans="1:7" x14ac:dyDescent="0.3">
      <c r="A181" s="22">
        <v>173</v>
      </c>
      <c r="B181" s="9" t="s">
        <v>493</v>
      </c>
      <c r="C181" s="9" t="s">
        <v>96</v>
      </c>
      <c r="D181" s="23">
        <v>14</v>
      </c>
      <c r="E181" s="21">
        <v>0</v>
      </c>
      <c r="F181" s="21">
        <v>0</v>
      </c>
      <c r="G181" s="21">
        <v>0</v>
      </c>
    </row>
    <row r="182" spans="1:7" x14ac:dyDescent="0.3">
      <c r="A182" s="22">
        <v>173</v>
      </c>
      <c r="B182" s="10" t="s">
        <v>185</v>
      </c>
      <c r="C182" s="10" t="s">
        <v>62</v>
      </c>
      <c r="D182" s="23">
        <v>14</v>
      </c>
      <c r="E182" s="21">
        <v>0</v>
      </c>
      <c r="F182" s="21">
        <v>0</v>
      </c>
      <c r="G182" s="21">
        <v>0</v>
      </c>
    </row>
    <row r="183" spans="1:7" x14ac:dyDescent="0.3">
      <c r="A183" s="22">
        <v>179</v>
      </c>
      <c r="B183" s="9" t="s">
        <v>116</v>
      </c>
      <c r="C183" s="9" t="s">
        <v>117</v>
      </c>
      <c r="D183" s="23">
        <v>13</v>
      </c>
      <c r="E183" s="21">
        <v>1</v>
      </c>
      <c r="F183" s="21">
        <v>0</v>
      </c>
      <c r="G183" s="21">
        <v>0</v>
      </c>
    </row>
    <row r="184" spans="1:7" x14ac:dyDescent="0.3">
      <c r="A184" s="22">
        <v>179</v>
      </c>
      <c r="B184" s="9" t="s">
        <v>112</v>
      </c>
      <c r="C184" s="9" t="s">
        <v>113</v>
      </c>
      <c r="D184" s="23">
        <v>13</v>
      </c>
      <c r="E184" s="21">
        <v>0</v>
      </c>
      <c r="F184" s="21">
        <v>1</v>
      </c>
      <c r="G184" s="21">
        <v>0</v>
      </c>
    </row>
    <row r="185" spans="1:7" x14ac:dyDescent="0.3">
      <c r="A185" s="22">
        <v>179</v>
      </c>
      <c r="B185" s="9" t="s">
        <v>438</v>
      </c>
      <c r="C185" s="9" t="s">
        <v>67</v>
      </c>
      <c r="D185" s="23">
        <v>13</v>
      </c>
      <c r="E185" s="21">
        <v>0</v>
      </c>
      <c r="F185" s="21">
        <v>0</v>
      </c>
      <c r="G185" s="21">
        <v>0</v>
      </c>
    </row>
    <row r="186" spans="1:7" x14ac:dyDescent="0.3">
      <c r="A186" s="22">
        <v>179</v>
      </c>
      <c r="B186" s="9" t="s">
        <v>327</v>
      </c>
      <c r="C186" s="9" t="s">
        <v>115</v>
      </c>
      <c r="D186" s="23">
        <v>13</v>
      </c>
      <c r="E186" s="21">
        <v>0</v>
      </c>
      <c r="F186" s="21">
        <v>0</v>
      </c>
      <c r="G186" s="21">
        <v>0</v>
      </c>
    </row>
    <row r="187" spans="1:7" x14ac:dyDescent="0.3">
      <c r="A187" s="22">
        <v>179</v>
      </c>
      <c r="B187" s="9" t="s">
        <v>120</v>
      </c>
      <c r="C187" s="9" t="s">
        <v>99</v>
      </c>
      <c r="D187" s="23">
        <v>13</v>
      </c>
      <c r="E187" s="21">
        <v>0</v>
      </c>
      <c r="F187" s="21">
        <v>0</v>
      </c>
      <c r="G187" s="21">
        <v>0</v>
      </c>
    </row>
    <row r="188" spans="1:7" x14ac:dyDescent="0.3">
      <c r="A188" s="22">
        <v>179</v>
      </c>
      <c r="B188" s="10" t="s">
        <v>582</v>
      </c>
      <c r="C188" s="11" t="s">
        <v>15</v>
      </c>
      <c r="D188" s="23">
        <v>13</v>
      </c>
      <c r="E188" s="21">
        <v>0</v>
      </c>
      <c r="F188" s="21">
        <v>0</v>
      </c>
      <c r="G188" s="21">
        <v>0</v>
      </c>
    </row>
    <row r="189" spans="1:7" x14ac:dyDescent="0.3">
      <c r="A189" s="22">
        <v>179</v>
      </c>
      <c r="B189" s="9" t="s">
        <v>592</v>
      </c>
      <c r="C189" s="9" t="s">
        <v>593</v>
      </c>
      <c r="D189" s="23">
        <v>13</v>
      </c>
      <c r="E189" s="21">
        <v>0</v>
      </c>
      <c r="F189" s="21">
        <v>0</v>
      </c>
      <c r="G189" s="21">
        <v>0</v>
      </c>
    </row>
    <row r="190" spans="1:7" x14ac:dyDescent="0.3">
      <c r="A190" s="22">
        <v>186</v>
      </c>
      <c r="B190" s="9" t="s">
        <v>121</v>
      </c>
      <c r="C190" s="9" t="s">
        <v>75</v>
      </c>
      <c r="D190" s="23">
        <v>12</v>
      </c>
      <c r="E190" s="21">
        <v>0</v>
      </c>
      <c r="F190" s="21">
        <v>0</v>
      </c>
      <c r="G190" s="21">
        <v>1</v>
      </c>
    </row>
    <row r="191" spans="1:7" x14ac:dyDescent="0.3">
      <c r="A191" s="22">
        <v>186</v>
      </c>
      <c r="B191" s="9" t="s">
        <v>124</v>
      </c>
      <c r="C191" s="9" t="s">
        <v>113</v>
      </c>
      <c r="D191" s="23">
        <v>12</v>
      </c>
      <c r="E191" s="21">
        <v>0</v>
      </c>
      <c r="F191" s="21">
        <v>0</v>
      </c>
      <c r="G191" s="21">
        <v>1</v>
      </c>
    </row>
    <row r="192" spans="1:7" x14ac:dyDescent="0.3">
      <c r="A192" s="22">
        <v>186</v>
      </c>
      <c r="B192" s="10" t="s">
        <v>440</v>
      </c>
      <c r="C192" s="10" t="s">
        <v>188</v>
      </c>
      <c r="D192" s="23">
        <v>12</v>
      </c>
      <c r="E192" s="21">
        <v>0</v>
      </c>
      <c r="F192" s="21">
        <v>0</v>
      </c>
      <c r="G192" s="21">
        <v>0</v>
      </c>
    </row>
    <row r="193" spans="1:7" x14ac:dyDescent="0.3">
      <c r="A193" s="22">
        <v>186</v>
      </c>
      <c r="B193" s="9" t="s">
        <v>286</v>
      </c>
      <c r="C193" s="9" t="s">
        <v>485</v>
      </c>
      <c r="D193" s="23">
        <v>12</v>
      </c>
      <c r="E193" s="21">
        <v>0</v>
      </c>
      <c r="F193" s="21">
        <v>0</v>
      </c>
      <c r="G193" s="21">
        <v>0</v>
      </c>
    </row>
    <row r="194" spans="1:7" x14ac:dyDescent="0.3">
      <c r="A194" s="22">
        <v>186</v>
      </c>
      <c r="B194" s="9" t="s">
        <v>122</v>
      </c>
      <c r="C194" s="9" t="s">
        <v>123</v>
      </c>
      <c r="D194" s="23">
        <v>12</v>
      </c>
      <c r="E194" s="21">
        <v>0</v>
      </c>
      <c r="F194" s="21">
        <v>0</v>
      </c>
      <c r="G194" s="21">
        <v>0</v>
      </c>
    </row>
    <row r="195" spans="1:7" x14ac:dyDescent="0.3">
      <c r="A195" s="22">
        <v>186</v>
      </c>
      <c r="B195" s="10" t="s">
        <v>333</v>
      </c>
      <c r="C195" s="10" t="s">
        <v>326</v>
      </c>
      <c r="D195" s="23">
        <v>12</v>
      </c>
      <c r="E195" s="21">
        <v>0</v>
      </c>
      <c r="F195" s="21">
        <v>0</v>
      </c>
      <c r="G195" s="21">
        <v>0</v>
      </c>
    </row>
    <row r="196" spans="1:7" x14ac:dyDescent="0.3">
      <c r="A196" s="22">
        <v>186</v>
      </c>
      <c r="B196" s="9" t="s">
        <v>125</v>
      </c>
      <c r="C196" s="9" t="s">
        <v>38</v>
      </c>
      <c r="D196" s="23">
        <v>12</v>
      </c>
      <c r="E196" s="21">
        <v>0</v>
      </c>
      <c r="F196" s="21">
        <v>0</v>
      </c>
      <c r="G196" s="21">
        <v>0</v>
      </c>
    </row>
    <row r="197" spans="1:7" x14ac:dyDescent="0.3">
      <c r="A197" s="22">
        <v>186</v>
      </c>
      <c r="B197" s="10" t="s">
        <v>518</v>
      </c>
      <c r="C197" s="10" t="s">
        <v>326</v>
      </c>
      <c r="D197" s="23">
        <v>12</v>
      </c>
      <c r="E197" s="21">
        <v>0</v>
      </c>
      <c r="F197" s="21">
        <v>0</v>
      </c>
      <c r="G197" s="21">
        <v>0</v>
      </c>
    </row>
    <row r="198" spans="1:7" x14ac:dyDescent="0.3">
      <c r="A198" s="22">
        <v>186</v>
      </c>
      <c r="B198" s="9" t="s">
        <v>614</v>
      </c>
      <c r="C198" s="9" t="s">
        <v>632</v>
      </c>
      <c r="D198" s="23">
        <v>12</v>
      </c>
      <c r="E198" s="21">
        <v>0</v>
      </c>
      <c r="F198" s="21">
        <v>0</v>
      </c>
      <c r="G198" s="21">
        <v>0</v>
      </c>
    </row>
    <row r="199" spans="1:7" x14ac:dyDescent="0.3">
      <c r="A199" s="22">
        <v>195</v>
      </c>
      <c r="B199" s="9" t="s">
        <v>128</v>
      </c>
      <c r="C199" s="9" t="s">
        <v>129</v>
      </c>
      <c r="D199" s="23">
        <v>11</v>
      </c>
      <c r="E199" s="21">
        <v>0</v>
      </c>
      <c r="F199" s="21">
        <v>1</v>
      </c>
      <c r="G199" s="21">
        <v>0</v>
      </c>
    </row>
    <row r="200" spans="1:7" x14ac:dyDescent="0.3">
      <c r="A200" s="22">
        <v>195</v>
      </c>
      <c r="B200" s="9" t="s">
        <v>412</v>
      </c>
      <c r="C200" s="9" t="s">
        <v>72</v>
      </c>
      <c r="D200" s="23">
        <v>11</v>
      </c>
      <c r="E200" s="21">
        <v>0</v>
      </c>
      <c r="F200" s="21">
        <v>0</v>
      </c>
      <c r="G200" s="21">
        <v>1</v>
      </c>
    </row>
    <row r="201" spans="1:7" x14ac:dyDescent="0.3">
      <c r="A201" s="22">
        <v>195</v>
      </c>
      <c r="B201" s="9" t="s">
        <v>648</v>
      </c>
      <c r="C201" s="9" t="s">
        <v>320</v>
      </c>
      <c r="D201" s="23">
        <v>11</v>
      </c>
      <c r="E201" s="21">
        <v>0</v>
      </c>
      <c r="F201" s="21">
        <v>0</v>
      </c>
      <c r="G201" s="21">
        <v>1</v>
      </c>
    </row>
    <row r="202" spans="1:7" x14ac:dyDescent="0.3">
      <c r="A202" s="22">
        <v>195</v>
      </c>
      <c r="B202" s="9" t="s">
        <v>235</v>
      </c>
      <c r="C202" s="9" t="s">
        <v>236</v>
      </c>
      <c r="D202" s="23">
        <v>11</v>
      </c>
      <c r="E202" s="21">
        <v>0</v>
      </c>
      <c r="F202" s="21">
        <v>0</v>
      </c>
      <c r="G202" s="21">
        <v>0</v>
      </c>
    </row>
    <row r="203" spans="1:7" x14ac:dyDescent="0.3">
      <c r="A203" s="22">
        <v>195</v>
      </c>
      <c r="B203" s="9" t="s">
        <v>126</v>
      </c>
      <c r="C203" s="9" t="s">
        <v>127</v>
      </c>
      <c r="D203" s="23">
        <v>11</v>
      </c>
      <c r="E203" s="21">
        <v>0</v>
      </c>
      <c r="F203" s="21">
        <v>0</v>
      </c>
      <c r="G203" s="21">
        <v>0</v>
      </c>
    </row>
    <row r="204" spans="1:7" x14ac:dyDescent="0.3">
      <c r="A204" s="22">
        <v>200</v>
      </c>
      <c r="B204" s="9" t="s">
        <v>631</v>
      </c>
      <c r="C204" s="9" t="s">
        <v>627</v>
      </c>
      <c r="D204" s="23">
        <v>10</v>
      </c>
      <c r="E204" s="21">
        <v>1</v>
      </c>
      <c r="F204" s="21">
        <v>0</v>
      </c>
      <c r="G204" s="21">
        <v>0</v>
      </c>
    </row>
    <row r="205" spans="1:7" x14ac:dyDescent="0.3">
      <c r="A205" s="22">
        <v>200</v>
      </c>
      <c r="B205" s="9" t="s">
        <v>133</v>
      </c>
      <c r="C205" s="9" t="s">
        <v>29</v>
      </c>
      <c r="D205" s="23">
        <v>10</v>
      </c>
      <c r="E205" s="21">
        <v>1</v>
      </c>
      <c r="F205" s="21">
        <v>0</v>
      </c>
      <c r="G205" s="21">
        <v>0</v>
      </c>
    </row>
    <row r="206" spans="1:7" x14ac:dyDescent="0.3">
      <c r="A206" s="22">
        <v>200</v>
      </c>
      <c r="B206" s="9" t="s">
        <v>134</v>
      </c>
      <c r="C206" s="9" t="s">
        <v>135</v>
      </c>
      <c r="D206" s="23">
        <v>10</v>
      </c>
      <c r="E206" s="21">
        <v>0</v>
      </c>
      <c r="F206" s="21">
        <v>0</v>
      </c>
      <c r="G206" s="21">
        <v>1</v>
      </c>
    </row>
    <row r="207" spans="1:7" x14ac:dyDescent="0.3">
      <c r="A207" s="22">
        <v>200</v>
      </c>
      <c r="B207" s="9" t="s">
        <v>130</v>
      </c>
      <c r="C207" s="9" t="s">
        <v>131</v>
      </c>
      <c r="D207" s="23">
        <v>10</v>
      </c>
      <c r="E207" s="21">
        <v>0</v>
      </c>
      <c r="F207" s="21">
        <v>0</v>
      </c>
      <c r="G207" s="21">
        <v>0</v>
      </c>
    </row>
    <row r="208" spans="1:7" x14ac:dyDescent="0.3">
      <c r="A208" s="22">
        <v>200</v>
      </c>
      <c r="B208" s="10" t="s">
        <v>486</v>
      </c>
      <c r="C208" s="10" t="s">
        <v>487</v>
      </c>
      <c r="D208" s="23">
        <v>10</v>
      </c>
      <c r="E208" s="21">
        <v>0</v>
      </c>
      <c r="F208" s="21">
        <v>0</v>
      </c>
      <c r="G208" s="21">
        <v>0</v>
      </c>
    </row>
    <row r="209" spans="1:7" x14ac:dyDescent="0.3">
      <c r="A209" s="22">
        <v>200</v>
      </c>
      <c r="B209" s="9" t="s">
        <v>132</v>
      </c>
      <c r="C209" s="9" t="s">
        <v>72</v>
      </c>
      <c r="D209" s="23">
        <v>10</v>
      </c>
      <c r="E209" s="21">
        <v>0</v>
      </c>
      <c r="F209" s="21">
        <v>0</v>
      </c>
      <c r="G209" s="21">
        <v>0</v>
      </c>
    </row>
    <row r="210" spans="1:7" x14ac:dyDescent="0.3">
      <c r="A210" s="22">
        <v>200</v>
      </c>
      <c r="B210" s="10" t="s">
        <v>338</v>
      </c>
      <c r="C210" s="11" t="s">
        <v>189</v>
      </c>
      <c r="D210" s="23">
        <v>10</v>
      </c>
      <c r="E210" s="21">
        <v>0</v>
      </c>
      <c r="F210" s="21">
        <v>0</v>
      </c>
      <c r="G210" s="21">
        <v>0</v>
      </c>
    </row>
    <row r="211" spans="1:7" x14ac:dyDescent="0.3">
      <c r="A211" s="22">
        <v>200</v>
      </c>
      <c r="B211" s="9" t="s">
        <v>418</v>
      </c>
      <c r="C211" s="9" t="s">
        <v>419</v>
      </c>
      <c r="D211" s="23">
        <v>10</v>
      </c>
      <c r="E211" s="21">
        <v>0</v>
      </c>
      <c r="F211" s="21">
        <v>0</v>
      </c>
      <c r="G211" s="21">
        <v>0</v>
      </c>
    </row>
    <row r="212" spans="1:7" x14ac:dyDescent="0.3">
      <c r="A212" s="22">
        <v>200</v>
      </c>
      <c r="B212" s="10" t="s">
        <v>459</v>
      </c>
      <c r="C212" s="10" t="s">
        <v>460</v>
      </c>
      <c r="D212" s="23">
        <v>10</v>
      </c>
      <c r="E212" s="21">
        <v>0</v>
      </c>
      <c r="F212" s="21">
        <v>0</v>
      </c>
      <c r="G212" s="21">
        <v>0</v>
      </c>
    </row>
    <row r="213" spans="1:7" x14ac:dyDescent="0.3">
      <c r="A213" s="22">
        <v>200</v>
      </c>
      <c r="B213" s="10" t="s">
        <v>618</v>
      </c>
      <c r="C213" s="10" t="s">
        <v>350</v>
      </c>
      <c r="D213" s="23">
        <v>10</v>
      </c>
      <c r="E213" s="21">
        <v>0</v>
      </c>
      <c r="F213" s="21">
        <v>0</v>
      </c>
      <c r="G213" s="21">
        <v>0</v>
      </c>
    </row>
    <row r="214" spans="1:7" x14ac:dyDescent="0.3">
      <c r="A214" s="22">
        <v>210</v>
      </c>
      <c r="B214" s="9" t="s">
        <v>151</v>
      </c>
      <c r="C214" s="9" t="s">
        <v>152</v>
      </c>
      <c r="D214" s="23">
        <v>9</v>
      </c>
      <c r="E214" s="21">
        <v>0</v>
      </c>
      <c r="F214" s="21">
        <v>1</v>
      </c>
      <c r="G214" s="21">
        <v>0</v>
      </c>
    </row>
    <row r="215" spans="1:7" x14ac:dyDescent="0.3">
      <c r="A215" s="22">
        <v>210</v>
      </c>
      <c r="B215" s="10" t="s">
        <v>488</v>
      </c>
      <c r="C215" s="10" t="s">
        <v>398</v>
      </c>
      <c r="D215" s="23">
        <v>9</v>
      </c>
      <c r="E215" s="21">
        <v>0</v>
      </c>
      <c r="F215" s="21">
        <v>1</v>
      </c>
      <c r="G215" s="21">
        <v>0</v>
      </c>
    </row>
    <row r="216" spans="1:7" x14ac:dyDescent="0.3">
      <c r="A216" s="22">
        <v>210</v>
      </c>
      <c r="B216" s="9" t="s">
        <v>420</v>
      </c>
      <c r="C216" s="9" t="s">
        <v>421</v>
      </c>
      <c r="D216" s="23">
        <v>9</v>
      </c>
      <c r="E216" s="21">
        <v>0</v>
      </c>
      <c r="F216" s="21">
        <v>1</v>
      </c>
      <c r="G216" s="21">
        <v>0</v>
      </c>
    </row>
    <row r="217" spans="1:7" x14ac:dyDescent="0.3">
      <c r="A217" s="22">
        <v>210</v>
      </c>
      <c r="B217" s="9" t="s">
        <v>144</v>
      </c>
      <c r="C217" s="9" t="s">
        <v>49</v>
      </c>
      <c r="D217" s="23">
        <v>9</v>
      </c>
      <c r="E217" s="21">
        <v>0</v>
      </c>
      <c r="F217" s="21">
        <v>1</v>
      </c>
      <c r="G217" s="21">
        <v>0</v>
      </c>
    </row>
    <row r="218" spans="1:7" x14ac:dyDescent="0.3">
      <c r="A218" s="22">
        <v>210</v>
      </c>
      <c r="B218" s="10" t="s">
        <v>662</v>
      </c>
      <c r="C218" s="10" t="s">
        <v>29</v>
      </c>
      <c r="D218" s="23">
        <v>9</v>
      </c>
      <c r="E218" s="21">
        <v>0</v>
      </c>
      <c r="F218" s="21">
        <v>1</v>
      </c>
      <c r="G218" s="21">
        <v>0</v>
      </c>
    </row>
    <row r="219" spans="1:7" x14ac:dyDescent="0.3">
      <c r="A219" s="22">
        <v>210</v>
      </c>
      <c r="B219" s="9" t="s">
        <v>145</v>
      </c>
      <c r="C219" s="9" t="s">
        <v>146</v>
      </c>
      <c r="D219" s="23">
        <v>9</v>
      </c>
      <c r="E219" s="21">
        <v>0</v>
      </c>
      <c r="F219" s="21">
        <v>0</v>
      </c>
      <c r="G219" s="21">
        <v>0</v>
      </c>
    </row>
    <row r="220" spans="1:7" x14ac:dyDescent="0.3">
      <c r="A220" s="22">
        <v>210</v>
      </c>
      <c r="B220" s="9" t="s">
        <v>268</v>
      </c>
      <c r="C220" s="9" t="s">
        <v>15</v>
      </c>
      <c r="D220" s="23">
        <v>9</v>
      </c>
      <c r="E220" s="21">
        <v>0</v>
      </c>
      <c r="F220" s="21">
        <v>0</v>
      </c>
      <c r="G220" s="21">
        <v>0</v>
      </c>
    </row>
    <row r="221" spans="1:7" x14ac:dyDescent="0.3">
      <c r="A221" s="22">
        <v>210</v>
      </c>
      <c r="B221" s="9" t="s">
        <v>537</v>
      </c>
      <c r="C221" s="9" t="s">
        <v>561</v>
      </c>
      <c r="D221" s="23">
        <v>9</v>
      </c>
      <c r="E221" s="21">
        <v>0</v>
      </c>
      <c r="F221" s="21">
        <v>0</v>
      </c>
      <c r="G221" s="21">
        <v>0</v>
      </c>
    </row>
    <row r="222" spans="1:7" x14ac:dyDescent="0.3">
      <c r="A222" s="22">
        <v>210</v>
      </c>
      <c r="B222" s="10" t="s">
        <v>206</v>
      </c>
      <c r="C222" s="10" t="s">
        <v>188</v>
      </c>
      <c r="D222" s="23">
        <v>9</v>
      </c>
      <c r="E222" s="21">
        <v>0</v>
      </c>
      <c r="F222" s="21">
        <v>0</v>
      </c>
      <c r="G222" s="21">
        <v>0</v>
      </c>
    </row>
    <row r="223" spans="1:7" x14ac:dyDescent="0.3">
      <c r="A223" s="22">
        <v>210</v>
      </c>
      <c r="B223" s="9" t="s">
        <v>141</v>
      </c>
      <c r="C223" s="9" t="s">
        <v>142</v>
      </c>
      <c r="D223" s="23">
        <v>9</v>
      </c>
      <c r="E223" s="21">
        <v>0</v>
      </c>
      <c r="F223" s="21">
        <v>0</v>
      </c>
      <c r="G223" s="21">
        <v>0</v>
      </c>
    </row>
    <row r="224" spans="1:7" x14ac:dyDescent="0.3">
      <c r="A224" s="22">
        <v>210</v>
      </c>
      <c r="B224" s="10" t="s">
        <v>453</v>
      </c>
      <c r="C224" s="10" t="s">
        <v>320</v>
      </c>
      <c r="D224" s="23">
        <v>9</v>
      </c>
      <c r="E224" s="21">
        <v>0</v>
      </c>
      <c r="F224" s="21">
        <v>0</v>
      </c>
      <c r="G224" s="21">
        <v>0</v>
      </c>
    </row>
    <row r="225" spans="1:7" x14ac:dyDescent="0.3">
      <c r="A225" s="22">
        <v>210</v>
      </c>
      <c r="B225" s="9" t="s">
        <v>426</v>
      </c>
      <c r="C225" s="9" t="s">
        <v>419</v>
      </c>
      <c r="D225" s="23">
        <v>9</v>
      </c>
      <c r="E225" s="21">
        <v>0</v>
      </c>
      <c r="F225" s="21">
        <v>0</v>
      </c>
      <c r="G225" s="21">
        <v>0</v>
      </c>
    </row>
    <row r="226" spans="1:7" x14ac:dyDescent="0.3">
      <c r="A226" s="22">
        <v>210</v>
      </c>
      <c r="B226" s="10" t="s">
        <v>462</v>
      </c>
      <c r="C226" s="9" t="s">
        <v>347</v>
      </c>
      <c r="D226" s="23">
        <v>9</v>
      </c>
      <c r="E226" s="21">
        <v>0</v>
      </c>
      <c r="F226" s="21">
        <v>0</v>
      </c>
      <c r="G226" s="21">
        <v>0</v>
      </c>
    </row>
    <row r="227" spans="1:7" x14ac:dyDescent="0.3">
      <c r="A227" s="22">
        <v>210</v>
      </c>
      <c r="B227" s="10" t="s">
        <v>616</v>
      </c>
      <c r="C227" s="10" t="s">
        <v>615</v>
      </c>
      <c r="D227" s="23">
        <v>9</v>
      </c>
      <c r="E227" s="21">
        <v>0</v>
      </c>
      <c r="F227" s="21">
        <v>0</v>
      </c>
      <c r="G227" s="21">
        <v>0</v>
      </c>
    </row>
    <row r="228" spans="1:7" x14ac:dyDescent="0.3">
      <c r="A228" s="22">
        <v>210</v>
      </c>
      <c r="B228" s="10" t="s">
        <v>612</v>
      </c>
      <c r="C228" s="10" t="s">
        <v>466</v>
      </c>
      <c r="D228" s="23">
        <v>9</v>
      </c>
      <c r="E228" s="21">
        <v>0</v>
      </c>
      <c r="F228" s="21">
        <v>0</v>
      </c>
      <c r="G228" s="21">
        <v>0</v>
      </c>
    </row>
    <row r="229" spans="1:7" x14ac:dyDescent="0.3">
      <c r="A229" s="22">
        <v>225</v>
      </c>
      <c r="B229" s="9" t="s">
        <v>163</v>
      </c>
      <c r="C229" s="9" t="s">
        <v>164</v>
      </c>
      <c r="D229" s="23">
        <v>8</v>
      </c>
      <c r="E229" s="21">
        <v>0</v>
      </c>
      <c r="F229" s="21">
        <v>0</v>
      </c>
      <c r="G229" s="21">
        <v>1</v>
      </c>
    </row>
    <row r="230" spans="1:7" x14ac:dyDescent="0.3">
      <c r="A230" s="22">
        <v>225</v>
      </c>
      <c r="B230" s="9" t="s">
        <v>166</v>
      </c>
      <c r="C230" s="9" t="s">
        <v>167</v>
      </c>
      <c r="D230" s="23">
        <v>8</v>
      </c>
      <c r="E230" s="21">
        <v>0</v>
      </c>
      <c r="F230" s="21">
        <v>0</v>
      </c>
      <c r="G230" s="21">
        <v>1</v>
      </c>
    </row>
    <row r="231" spans="1:7" x14ac:dyDescent="0.3">
      <c r="A231" s="22">
        <v>225</v>
      </c>
      <c r="B231" s="9" t="s">
        <v>162</v>
      </c>
      <c r="C231" s="9" t="s">
        <v>62</v>
      </c>
      <c r="D231" s="23">
        <v>8</v>
      </c>
      <c r="E231" s="21">
        <v>0</v>
      </c>
      <c r="F231" s="21">
        <v>0</v>
      </c>
      <c r="G231" s="21">
        <v>1</v>
      </c>
    </row>
    <row r="232" spans="1:7" x14ac:dyDescent="0.3">
      <c r="A232" s="22">
        <v>225</v>
      </c>
      <c r="B232" s="9" t="s">
        <v>489</v>
      </c>
      <c r="C232" s="9" t="s">
        <v>67</v>
      </c>
      <c r="D232" s="23">
        <v>8</v>
      </c>
      <c r="E232" s="21">
        <v>0</v>
      </c>
      <c r="F232" s="21">
        <v>0</v>
      </c>
      <c r="G232" s="21">
        <v>1</v>
      </c>
    </row>
    <row r="233" spans="1:7" x14ac:dyDescent="0.3">
      <c r="A233" s="22">
        <v>225</v>
      </c>
      <c r="B233" s="9" t="s">
        <v>156</v>
      </c>
      <c r="C233" s="9" t="s">
        <v>157</v>
      </c>
      <c r="D233" s="23">
        <v>8</v>
      </c>
      <c r="E233" s="21">
        <v>0</v>
      </c>
      <c r="F233" s="21">
        <v>0</v>
      </c>
      <c r="G233" s="21">
        <v>1</v>
      </c>
    </row>
    <row r="234" spans="1:7" x14ac:dyDescent="0.3">
      <c r="A234" s="22">
        <v>225</v>
      </c>
      <c r="B234" s="9" t="s">
        <v>158</v>
      </c>
      <c r="C234" s="9" t="s">
        <v>152</v>
      </c>
      <c r="D234" s="23">
        <v>8</v>
      </c>
      <c r="E234" s="21">
        <v>0</v>
      </c>
      <c r="F234" s="21">
        <v>0</v>
      </c>
      <c r="G234" s="21">
        <v>1</v>
      </c>
    </row>
    <row r="235" spans="1:7" x14ac:dyDescent="0.3">
      <c r="A235" s="22">
        <v>225</v>
      </c>
      <c r="B235" s="9" t="s">
        <v>159</v>
      </c>
      <c r="C235" s="9" t="s">
        <v>15</v>
      </c>
      <c r="D235" s="23">
        <v>8</v>
      </c>
      <c r="E235" s="21">
        <v>0</v>
      </c>
      <c r="F235" s="21">
        <v>0</v>
      </c>
      <c r="G235" s="21">
        <v>1</v>
      </c>
    </row>
    <row r="236" spans="1:7" x14ac:dyDescent="0.3">
      <c r="A236" s="22">
        <v>225</v>
      </c>
      <c r="B236" s="9" t="s">
        <v>165</v>
      </c>
      <c r="C236" s="9" t="s">
        <v>15</v>
      </c>
      <c r="D236" s="23">
        <v>8</v>
      </c>
      <c r="E236" s="21">
        <v>0</v>
      </c>
      <c r="F236" s="21">
        <v>0</v>
      </c>
      <c r="G236" s="21">
        <v>1</v>
      </c>
    </row>
    <row r="237" spans="1:7" x14ac:dyDescent="0.3">
      <c r="A237" s="22">
        <v>225</v>
      </c>
      <c r="B237" s="9" t="s">
        <v>577</v>
      </c>
      <c r="C237" s="9" t="s">
        <v>15</v>
      </c>
      <c r="D237" s="23">
        <v>8</v>
      </c>
      <c r="E237" s="21">
        <v>0</v>
      </c>
      <c r="F237" s="21">
        <v>0</v>
      </c>
      <c r="G237" s="21">
        <v>1</v>
      </c>
    </row>
    <row r="238" spans="1:7" x14ac:dyDescent="0.3">
      <c r="A238" s="22">
        <v>225</v>
      </c>
      <c r="B238" s="9" t="s">
        <v>654</v>
      </c>
      <c r="C238" s="9" t="s">
        <v>645</v>
      </c>
      <c r="D238" s="23">
        <v>8</v>
      </c>
      <c r="E238" s="21">
        <v>0</v>
      </c>
      <c r="F238" s="21">
        <v>0</v>
      </c>
      <c r="G238" s="21">
        <v>1</v>
      </c>
    </row>
    <row r="239" spans="1:7" x14ac:dyDescent="0.3">
      <c r="A239" s="22">
        <v>225</v>
      </c>
      <c r="B239" s="10" t="s">
        <v>663</v>
      </c>
      <c r="C239" s="10" t="s">
        <v>188</v>
      </c>
      <c r="D239" s="23">
        <v>8</v>
      </c>
      <c r="E239" s="21">
        <v>0</v>
      </c>
      <c r="F239" s="21">
        <v>0</v>
      </c>
      <c r="G239" s="21">
        <v>1</v>
      </c>
    </row>
    <row r="240" spans="1:7" x14ac:dyDescent="0.3">
      <c r="A240" s="22">
        <v>225</v>
      </c>
      <c r="B240" s="9" t="s">
        <v>424</v>
      </c>
      <c r="C240" s="9" t="s">
        <v>101</v>
      </c>
      <c r="D240" s="23">
        <v>8</v>
      </c>
      <c r="E240" s="21">
        <v>0</v>
      </c>
      <c r="F240" s="21">
        <v>0</v>
      </c>
      <c r="G240" s="21">
        <v>0</v>
      </c>
    </row>
    <row r="241" spans="1:7" x14ac:dyDescent="0.3">
      <c r="A241" s="22">
        <v>225</v>
      </c>
      <c r="B241" s="10" t="s">
        <v>490</v>
      </c>
      <c r="C241" s="10" t="s">
        <v>188</v>
      </c>
      <c r="D241" s="23">
        <v>8</v>
      </c>
      <c r="E241" s="21">
        <v>0</v>
      </c>
      <c r="F241" s="21">
        <v>0</v>
      </c>
      <c r="G241" s="21">
        <v>0</v>
      </c>
    </row>
    <row r="242" spans="1:7" x14ac:dyDescent="0.3">
      <c r="A242" s="22">
        <v>225</v>
      </c>
      <c r="B242" s="9" t="s">
        <v>422</v>
      </c>
      <c r="C242" s="9" t="s">
        <v>423</v>
      </c>
      <c r="D242" s="23">
        <v>8</v>
      </c>
      <c r="E242" s="21">
        <v>0</v>
      </c>
      <c r="F242" s="21">
        <v>0</v>
      </c>
      <c r="G242" s="21">
        <v>0</v>
      </c>
    </row>
    <row r="243" spans="1:7" x14ac:dyDescent="0.3">
      <c r="A243" s="22">
        <v>225</v>
      </c>
      <c r="B243" s="9" t="s">
        <v>160</v>
      </c>
      <c r="C243" s="9" t="s">
        <v>161</v>
      </c>
      <c r="D243" s="23">
        <v>8</v>
      </c>
      <c r="E243" s="21">
        <v>0</v>
      </c>
      <c r="F243" s="21">
        <v>0</v>
      </c>
      <c r="G243" s="21">
        <v>0</v>
      </c>
    </row>
    <row r="244" spans="1:7" x14ac:dyDescent="0.3">
      <c r="A244" s="22">
        <v>225</v>
      </c>
      <c r="B244" s="9" t="s">
        <v>168</v>
      </c>
      <c r="C244" s="9" t="s">
        <v>169</v>
      </c>
      <c r="D244" s="23">
        <v>8</v>
      </c>
      <c r="E244" s="21">
        <v>0</v>
      </c>
      <c r="F244" s="21">
        <v>0</v>
      </c>
      <c r="G244" s="21">
        <v>0</v>
      </c>
    </row>
    <row r="245" spans="1:7" x14ac:dyDescent="0.3">
      <c r="A245" s="22">
        <v>225</v>
      </c>
      <c r="B245" s="10" t="s">
        <v>503</v>
      </c>
      <c r="C245" s="10" t="s">
        <v>15</v>
      </c>
      <c r="D245" s="23">
        <v>8</v>
      </c>
      <c r="E245" s="21">
        <v>0</v>
      </c>
      <c r="F245" s="21">
        <v>0</v>
      </c>
      <c r="G245" s="21">
        <v>0</v>
      </c>
    </row>
    <row r="246" spans="1:7" x14ac:dyDescent="0.3">
      <c r="A246" s="22">
        <v>225</v>
      </c>
      <c r="B246" s="9" t="s">
        <v>284</v>
      </c>
      <c r="C246" s="9" t="s">
        <v>285</v>
      </c>
      <c r="D246" s="23">
        <v>8</v>
      </c>
      <c r="E246" s="21">
        <v>0</v>
      </c>
      <c r="F246" s="21">
        <v>0</v>
      </c>
      <c r="G246" s="21">
        <v>0</v>
      </c>
    </row>
    <row r="247" spans="1:7" x14ac:dyDescent="0.3">
      <c r="A247" s="22">
        <v>225</v>
      </c>
      <c r="B247" s="10" t="s">
        <v>313</v>
      </c>
      <c r="C247" s="9" t="s">
        <v>29</v>
      </c>
      <c r="D247" s="23">
        <v>8</v>
      </c>
      <c r="E247" s="21">
        <v>0</v>
      </c>
      <c r="F247" s="21">
        <v>0</v>
      </c>
      <c r="G247" s="21">
        <v>0</v>
      </c>
    </row>
    <row r="248" spans="1:7" x14ac:dyDescent="0.3">
      <c r="A248" s="22">
        <v>225</v>
      </c>
      <c r="B248" s="10" t="s">
        <v>379</v>
      </c>
      <c r="C248" s="10" t="s">
        <v>188</v>
      </c>
      <c r="D248" s="23">
        <v>8</v>
      </c>
      <c r="E248" s="21">
        <v>0</v>
      </c>
      <c r="F248" s="21">
        <v>0</v>
      </c>
      <c r="G248" s="21">
        <v>0</v>
      </c>
    </row>
    <row r="249" spans="1:7" x14ac:dyDescent="0.3">
      <c r="A249" s="22">
        <v>225</v>
      </c>
      <c r="B249" s="9" t="s">
        <v>428</v>
      </c>
      <c r="C249" s="9" t="s">
        <v>309</v>
      </c>
      <c r="D249" s="23">
        <v>8</v>
      </c>
      <c r="E249" s="21">
        <v>0</v>
      </c>
      <c r="F249" s="21">
        <v>0</v>
      </c>
      <c r="G249" s="21">
        <v>0</v>
      </c>
    </row>
    <row r="250" spans="1:7" x14ac:dyDescent="0.3">
      <c r="A250" s="22">
        <v>225</v>
      </c>
      <c r="B250" s="10" t="s">
        <v>461</v>
      </c>
      <c r="C250" s="10" t="s">
        <v>320</v>
      </c>
      <c r="D250" s="23">
        <v>8</v>
      </c>
      <c r="E250" s="21">
        <v>0</v>
      </c>
      <c r="F250" s="21">
        <v>0</v>
      </c>
      <c r="G250" s="21">
        <v>0</v>
      </c>
    </row>
    <row r="251" spans="1:7" x14ac:dyDescent="0.3">
      <c r="A251" s="22">
        <v>225</v>
      </c>
      <c r="B251" s="10" t="s">
        <v>587</v>
      </c>
      <c r="C251" s="10" t="s">
        <v>15</v>
      </c>
      <c r="D251" s="23">
        <v>8</v>
      </c>
      <c r="E251" s="21">
        <v>0</v>
      </c>
      <c r="F251" s="21">
        <v>0</v>
      </c>
      <c r="G251" s="21">
        <v>0</v>
      </c>
    </row>
    <row r="252" spans="1:7" x14ac:dyDescent="0.3">
      <c r="A252" s="22">
        <v>225</v>
      </c>
      <c r="B252" s="9" t="s">
        <v>647</v>
      </c>
      <c r="C252" s="9" t="s">
        <v>188</v>
      </c>
      <c r="D252" s="23">
        <v>8</v>
      </c>
      <c r="E252" s="21">
        <v>0</v>
      </c>
      <c r="F252" s="21">
        <v>0</v>
      </c>
      <c r="G252" s="21">
        <v>0</v>
      </c>
    </row>
    <row r="253" spans="1:7" x14ac:dyDescent="0.3">
      <c r="A253" s="22">
        <v>249</v>
      </c>
      <c r="B253" s="9" t="s">
        <v>430</v>
      </c>
      <c r="C253" s="9" t="s">
        <v>36</v>
      </c>
      <c r="D253" s="23">
        <v>7</v>
      </c>
      <c r="E253" s="21">
        <v>0</v>
      </c>
      <c r="F253" s="21">
        <v>0</v>
      </c>
      <c r="G253" s="21">
        <v>0</v>
      </c>
    </row>
    <row r="254" spans="1:7" x14ac:dyDescent="0.3">
      <c r="A254" s="22">
        <v>249</v>
      </c>
      <c r="B254" s="9" t="s">
        <v>307</v>
      </c>
      <c r="C254" s="9" t="s">
        <v>227</v>
      </c>
      <c r="D254" s="23">
        <v>7</v>
      </c>
      <c r="E254" s="21">
        <v>0</v>
      </c>
      <c r="F254" s="21">
        <v>0</v>
      </c>
      <c r="G254" s="21">
        <v>0</v>
      </c>
    </row>
    <row r="255" spans="1:7" x14ac:dyDescent="0.3">
      <c r="A255" s="22">
        <v>249</v>
      </c>
      <c r="B255" s="10" t="s">
        <v>432</v>
      </c>
      <c r="C255" s="10" t="s">
        <v>33</v>
      </c>
      <c r="D255" s="23">
        <v>7</v>
      </c>
      <c r="E255" s="21">
        <v>0</v>
      </c>
      <c r="F255" s="21">
        <v>0</v>
      </c>
      <c r="G255" s="21">
        <v>0</v>
      </c>
    </row>
    <row r="256" spans="1:7" x14ac:dyDescent="0.3">
      <c r="A256" s="22">
        <v>249</v>
      </c>
      <c r="B256" s="10" t="s">
        <v>433</v>
      </c>
      <c r="C256" s="10" t="s">
        <v>247</v>
      </c>
      <c r="D256" s="23">
        <v>7</v>
      </c>
      <c r="E256" s="21">
        <v>0</v>
      </c>
      <c r="F256" s="21">
        <v>0</v>
      </c>
      <c r="G256" s="21">
        <v>0</v>
      </c>
    </row>
    <row r="257" spans="1:7" x14ac:dyDescent="0.3">
      <c r="A257" s="22">
        <v>249</v>
      </c>
      <c r="B257" s="9" t="s">
        <v>175</v>
      </c>
      <c r="C257" s="9" t="s">
        <v>176</v>
      </c>
      <c r="D257" s="23">
        <v>7</v>
      </c>
      <c r="E257" s="21">
        <v>0</v>
      </c>
      <c r="F257" s="21">
        <v>0</v>
      </c>
      <c r="G257" s="21">
        <v>0</v>
      </c>
    </row>
    <row r="258" spans="1:7" x14ac:dyDescent="0.3">
      <c r="A258" s="22">
        <v>249</v>
      </c>
      <c r="B258" s="10" t="s">
        <v>374</v>
      </c>
      <c r="C258" s="11" t="s">
        <v>375</v>
      </c>
      <c r="D258" s="23">
        <v>7</v>
      </c>
      <c r="E258" s="21">
        <v>0</v>
      </c>
      <c r="F258" s="21">
        <v>0</v>
      </c>
      <c r="G258" s="21">
        <v>0</v>
      </c>
    </row>
    <row r="259" spans="1:7" x14ac:dyDescent="0.3">
      <c r="A259" s="22">
        <v>249</v>
      </c>
      <c r="B259" s="9" t="s">
        <v>181</v>
      </c>
      <c r="C259" s="9" t="s">
        <v>29</v>
      </c>
      <c r="D259" s="23">
        <v>7</v>
      </c>
      <c r="E259" s="21">
        <v>0</v>
      </c>
      <c r="F259" s="21">
        <v>0</v>
      </c>
      <c r="G259" s="21">
        <v>0</v>
      </c>
    </row>
    <row r="260" spans="1:7" x14ac:dyDescent="0.3">
      <c r="A260" s="22">
        <v>249</v>
      </c>
      <c r="B260" s="10" t="s">
        <v>494</v>
      </c>
      <c r="C260" s="10" t="s">
        <v>495</v>
      </c>
      <c r="D260" s="23">
        <v>7</v>
      </c>
      <c r="E260" s="21">
        <v>0</v>
      </c>
      <c r="F260" s="21">
        <v>0</v>
      </c>
      <c r="G260" s="21">
        <v>0</v>
      </c>
    </row>
    <row r="261" spans="1:7" x14ac:dyDescent="0.3">
      <c r="A261" s="22">
        <v>249</v>
      </c>
      <c r="B261" s="9" t="s">
        <v>182</v>
      </c>
      <c r="C261" s="9" t="s">
        <v>183</v>
      </c>
      <c r="D261" s="23">
        <v>7</v>
      </c>
      <c r="E261" s="21">
        <v>0</v>
      </c>
      <c r="F261" s="21">
        <v>0</v>
      </c>
      <c r="G261" s="21">
        <v>0</v>
      </c>
    </row>
    <row r="262" spans="1:7" x14ac:dyDescent="0.3">
      <c r="A262" s="22">
        <v>249</v>
      </c>
      <c r="B262" s="9" t="s">
        <v>177</v>
      </c>
      <c r="C262" s="9" t="s">
        <v>96</v>
      </c>
      <c r="D262" s="23">
        <v>7</v>
      </c>
      <c r="E262" s="21">
        <v>0</v>
      </c>
      <c r="F262" s="21">
        <v>0</v>
      </c>
      <c r="G262" s="21">
        <v>0</v>
      </c>
    </row>
    <row r="263" spans="1:7" x14ac:dyDescent="0.3">
      <c r="A263" s="22">
        <v>249</v>
      </c>
      <c r="B263" s="9" t="s">
        <v>171</v>
      </c>
      <c r="C263" s="9" t="s">
        <v>172</v>
      </c>
      <c r="D263" s="23">
        <v>7</v>
      </c>
      <c r="E263" s="21">
        <v>0</v>
      </c>
      <c r="F263" s="21">
        <v>0</v>
      </c>
      <c r="G263" s="21">
        <v>0</v>
      </c>
    </row>
    <row r="264" spans="1:7" x14ac:dyDescent="0.3">
      <c r="A264" s="22">
        <v>249</v>
      </c>
      <c r="B264" s="9" t="s">
        <v>178</v>
      </c>
      <c r="C264" s="9" t="s">
        <v>179</v>
      </c>
      <c r="D264" s="23">
        <v>7</v>
      </c>
      <c r="E264" s="21">
        <v>0</v>
      </c>
      <c r="F264" s="21">
        <v>0</v>
      </c>
      <c r="G264" s="21">
        <v>0</v>
      </c>
    </row>
    <row r="265" spans="1:7" x14ac:dyDescent="0.3">
      <c r="A265" s="22">
        <v>249</v>
      </c>
      <c r="B265" s="10" t="s">
        <v>365</v>
      </c>
      <c r="C265" s="11" t="s">
        <v>350</v>
      </c>
      <c r="D265" s="23">
        <v>7</v>
      </c>
      <c r="E265" s="21">
        <v>0</v>
      </c>
      <c r="F265" s="21">
        <v>0</v>
      </c>
      <c r="G265" s="21">
        <v>0</v>
      </c>
    </row>
    <row r="266" spans="1:7" x14ac:dyDescent="0.3">
      <c r="A266" s="22">
        <v>249</v>
      </c>
      <c r="B266" s="9" t="s">
        <v>184</v>
      </c>
      <c r="C266" s="9" t="s">
        <v>29</v>
      </c>
      <c r="D266" s="23">
        <v>7</v>
      </c>
      <c r="E266" s="21">
        <v>0</v>
      </c>
      <c r="F266" s="21">
        <v>0</v>
      </c>
      <c r="G266" s="21">
        <v>0</v>
      </c>
    </row>
    <row r="267" spans="1:7" x14ac:dyDescent="0.3">
      <c r="A267" s="22">
        <v>249</v>
      </c>
      <c r="B267" s="9" t="s">
        <v>170</v>
      </c>
      <c r="C267" s="9" t="s">
        <v>31</v>
      </c>
      <c r="D267" s="23">
        <v>7</v>
      </c>
      <c r="E267" s="21">
        <v>0</v>
      </c>
      <c r="F267" s="21">
        <v>0</v>
      </c>
      <c r="G267" s="21">
        <v>0</v>
      </c>
    </row>
    <row r="268" spans="1:7" x14ac:dyDescent="0.3">
      <c r="A268" s="22">
        <v>249</v>
      </c>
      <c r="B268" s="9" t="s">
        <v>173</v>
      </c>
      <c r="C268" s="9" t="s">
        <v>174</v>
      </c>
      <c r="D268" s="23">
        <v>7</v>
      </c>
      <c r="E268" s="21">
        <v>0</v>
      </c>
      <c r="F268" s="21">
        <v>0</v>
      </c>
      <c r="G268" s="21">
        <v>0</v>
      </c>
    </row>
    <row r="269" spans="1:7" x14ac:dyDescent="0.3">
      <c r="A269" s="22">
        <v>249</v>
      </c>
      <c r="B269" s="9" t="s">
        <v>180</v>
      </c>
      <c r="C269" s="9" t="s">
        <v>49</v>
      </c>
      <c r="D269" s="23">
        <v>7</v>
      </c>
      <c r="E269" s="21">
        <v>0</v>
      </c>
      <c r="F269" s="21">
        <v>0</v>
      </c>
      <c r="G269" s="21">
        <v>0</v>
      </c>
    </row>
    <row r="270" spans="1:7" x14ac:dyDescent="0.3">
      <c r="A270" s="22">
        <v>249</v>
      </c>
      <c r="B270" s="10" t="s">
        <v>369</v>
      </c>
      <c r="C270" s="11" t="s">
        <v>370</v>
      </c>
      <c r="D270" s="23">
        <v>7</v>
      </c>
      <c r="E270" s="21">
        <v>0</v>
      </c>
      <c r="F270" s="21">
        <v>0</v>
      </c>
      <c r="G270" s="21">
        <v>0</v>
      </c>
    </row>
    <row r="271" spans="1:7" x14ac:dyDescent="0.3">
      <c r="A271" s="22">
        <v>249</v>
      </c>
      <c r="B271" s="9" t="s">
        <v>594</v>
      </c>
      <c r="C271" s="9" t="s">
        <v>360</v>
      </c>
      <c r="D271" s="23">
        <v>7</v>
      </c>
      <c r="E271" s="21">
        <v>0</v>
      </c>
      <c r="F271" s="21">
        <v>0</v>
      </c>
      <c r="G271" s="21">
        <v>0</v>
      </c>
    </row>
    <row r="272" spans="1:7" x14ac:dyDescent="0.3">
      <c r="A272" s="22">
        <v>249</v>
      </c>
      <c r="B272" s="10" t="s">
        <v>492</v>
      </c>
      <c r="C272" s="10" t="s">
        <v>15</v>
      </c>
      <c r="D272" s="23">
        <v>7</v>
      </c>
      <c r="E272" s="21">
        <v>0</v>
      </c>
      <c r="F272" s="21">
        <v>0</v>
      </c>
      <c r="G272" s="21">
        <v>0</v>
      </c>
    </row>
    <row r="273" spans="1:7" x14ac:dyDescent="0.3">
      <c r="A273" s="22">
        <v>249</v>
      </c>
      <c r="B273" s="9" t="s">
        <v>646</v>
      </c>
      <c r="C273" s="9" t="s">
        <v>15</v>
      </c>
      <c r="D273" s="23">
        <v>7</v>
      </c>
      <c r="E273" s="21">
        <v>0</v>
      </c>
      <c r="F273" s="21">
        <v>0</v>
      </c>
      <c r="G273" s="21">
        <v>0</v>
      </c>
    </row>
    <row r="274" spans="1:7" x14ac:dyDescent="0.3">
      <c r="A274" s="22">
        <v>249</v>
      </c>
      <c r="B274" s="10" t="s">
        <v>652</v>
      </c>
      <c r="C274" s="10" t="s">
        <v>188</v>
      </c>
      <c r="D274" s="23">
        <v>7</v>
      </c>
      <c r="E274" s="21">
        <v>0</v>
      </c>
      <c r="F274" s="21">
        <v>0</v>
      </c>
      <c r="G274" s="21">
        <v>0</v>
      </c>
    </row>
    <row r="275" spans="1:7" x14ac:dyDescent="0.3">
      <c r="A275" s="22">
        <v>249</v>
      </c>
      <c r="B275" s="9" t="s">
        <v>657</v>
      </c>
      <c r="C275" s="9" t="s">
        <v>188</v>
      </c>
      <c r="D275" s="23">
        <v>7</v>
      </c>
      <c r="E275" s="21">
        <v>0</v>
      </c>
      <c r="F275" s="21">
        <v>0</v>
      </c>
      <c r="G275" s="21">
        <v>0</v>
      </c>
    </row>
    <row r="276" spans="1:7" x14ac:dyDescent="0.3">
      <c r="A276" s="22">
        <v>272</v>
      </c>
      <c r="B276" s="9" t="s">
        <v>509</v>
      </c>
      <c r="C276" s="9" t="s">
        <v>17</v>
      </c>
      <c r="D276" s="23">
        <v>6</v>
      </c>
      <c r="E276" s="21">
        <v>0</v>
      </c>
      <c r="F276" s="21">
        <v>0</v>
      </c>
      <c r="G276" s="21">
        <v>0</v>
      </c>
    </row>
    <row r="277" spans="1:7" x14ac:dyDescent="0.3">
      <c r="A277" s="22">
        <v>272</v>
      </c>
      <c r="B277" s="9" t="s">
        <v>500</v>
      </c>
      <c r="C277" s="9" t="s">
        <v>501</v>
      </c>
      <c r="D277" s="23">
        <v>6</v>
      </c>
      <c r="E277" s="21">
        <v>0</v>
      </c>
      <c r="F277" s="21">
        <v>0</v>
      </c>
      <c r="G277" s="21">
        <v>0</v>
      </c>
    </row>
    <row r="278" spans="1:7" x14ac:dyDescent="0.3">
      <c r="A278" s="22">
        <v>272</v>
      </c>
      <c r="B278" s="9" t="s">
        <v>232</v>
      </c>
      <c r="C278" s="9" t="s">
        <v>17</v>
      </c>
      <c r="D278" s="23">
        <v>6</v>
      </c>
      <c r="E278" s="21">
        <v>0</v>
      </c>
      <c r="F278" s="21">
        <v>0</v>
      </c>
      <c r="G278" s="21">
        <v>0</v>
      </c>
    </row>
    <row r="279" spans="1:7" x14ac:dyDescent="0.3">
      <c r="A279" s="22">
        <v>272</v>
      </c>
      <c r="B279" s="9" t="s">
        <v>199</v>
      </c>
      <c r="C279" s="9" t="s">
        <v>200</v>
      </c>
      <c r="D279" s="23">
        <v>6</v>
      </c>
      <c r="E279" s="21">
        <v>0</v>
      </c>
      <c r="F279" s="21">
        <v>0</v>
      </c>
      <c r="G279" s="21">
        <v>0</v>
      </c>
    </row>
    <row r="280" spans="1:7" x14ac:dyDescent="0.3">
      <c r="A280" s="22">
        <v>272</v>
      </c>
      <c r="B280" s="9" t="s">
        <v>204</v>
      </c>
      <c r="C280" s="9" t="s">
        <v>205</v>
      </c>
      <c r="D280" s="23">
        <v>6</v>
      </c>
      <c r="E280" s="21">
        <v>0</v>
      </c>
      <c r="F280" s="21">
        <v>0</v>
      </c>
      <c r="G280" s="21">
        <v>0</v>
      </c>
    </row>
    <row r="281" spans="1:7" x14ac:dyDescent="0.3">
      <c r="A281" s="22">
        <v>272</v>
      </c>
      <c r="B281" s="9" t="s">
        <v>516</v>
      </c>
      <c r="C281" s="9" t="s">
        <v>42</v>
      </c>
      <c r="D281" s="23">
        <v>6</v>
      </c>
      <c r="E281" s="21">
        <v>0</v>
      </c>
      <c r="F281" s="21">
        <v>0</v>
      </c>
      <c r="G281" s="21">
        <v>0</v>
      </c>
    </row>
    <row r="282" spans="1:7" x14ac:dyDescent="0.3">
      <c r="A282" s="22">
        <v>272</v>
      </c>
      <c r="B282" s="9" t="s">
        <v>202</v>
      </c>
      <c r="C282" s="9" t="s">
        <v>328</v>
      </c>
      <c r="D282" s="23">
        <v>6</v>
      </c>
      <c r="E282" s="21">
        <v>0</v>
      </c>
      <c r="F282" s="21">
        <v>0</v>
      </c>
      <c r="G282" s="21">
        <v>0</v>
      </c>
    </row>
    <row r="283" spans="1:7" x14ac:dyDescent="0.3">
      <c r="A283" s="22">
        <v>272</v>
      </c>
      <c r="B283" s="9" t="s">
        <v>194</v>
      </c>
      <c r="C283" s="9" t="s">
        <v>195</v>
      </c>
      <c r="D283" s="23">
        <v>6</v>
      </c>
      <c r="E283" s="21">
        <v>0</v>
      </c>
      <c r="F283" s="21">
        <v>0</v>
      </c>
      <c r="G283" s="21">
        <v>0</v>
      </c>
    </row>
    <row r="284" spans="1:7" x14ac:dyDescent="0.3">
      <c r="A284" s="22">
        <v>272</v>
      </c>
      <c r="B284" s="10" t="s">
        <v>387</v>
      </c>
      <c r="C284" s="11" t="s">
        <v>188</v>
      </c>
      <c r="D284" s="23">
        <v>6</v>
      </c>
      <c r="E284" s="21">
        <v>0</v>
      </c>
      <c r="F284" s="21">
        <v>0</v>
      </c>
      <c r="G284" s="21">
        <v>0</v>
      </c>
    </row>
    <row r="285" spans="1:7" x14ac:dyDescent="0.3">
      <c r="A285" s="22">
        <v>272</v>
      </c>
      <c r="B285" s="10" t="s">
        <v>502</v>
      </c>
      <c r="C285" s="10" t="s">
        <v>188</v>
      </c>
      <c r="D285" s="23">
        <v>6</v>
      </c>
      <c r="E285" s="21">
        <v>0</v>
      </c>
      <c r="F285" s="21">
        <v>0</v>
      </c>
      <c r="G285" s="21">
        <v>0</v>
      </c>
    </row>
    <row r="286" spans="1:7" x14ac:dyDescent="0.3">
      <c r="A286" s="22">
        <v>272</v>
      </c>
      <c r="B286" s="9" t="s">
        <v>201</v>
      </c>
      <c r="C286" s="9" t="s">
        <v>53</v>
      </c>
      <c r="D286" s="23">
        <v>6</v>
      </c>
      <c r="E286" s="21">
        <v>0</v>
      </c>
      <c r="F286" s="21">
        <v>0</v>
      </c>
      <c r="G286" s="21">
        <v>0</v>
      </c>
    </row>
    <row r="287" spans="1:7" x14ac:dyDescent="0.3">
      <c r="A287" s="22">
        <v>272</v>
      </c>
      <c r="B287" s="9" t="s">
        <v>312</v>
      </c>
      <c r="C287" s="9" t="s">
        <v>183</v>
      </c>
      <c r="D287" s="23">
        <v>6</v>
      </c>
      <c r="E287" s="21">
        <v>0</v>
      </c>
      <c r="F287" s="21">
        <v>0</v>
      </c>
      <c r="G287" s="21">
        <v>0</v>
      </c>
    </row>
    <row r="288" spans="1:7" x14ac:dyDescent="0.3">
      <c r="A288" s="22">
        <v>272</v>
      </c>
      <c r="B288" s="9" t="s">
        <v>498</v>
      </c>
      <c r="C288" s="9" t="s">
        <v>499</v>
      </c>
      <c r="D288" s="23">
        <v>6</v>
      </c>
      <c r="E288" s="21">
        <v>0</v>
      </c>
      <c r="F288" s="21">
        <v>0</v>
      </c>
      <c r="G288" s="21">
        <v>0</v>
      </c>
    </row>
    <row r="289" spans="1:7" x14ac:dyDescent="0.3">
      <c r="A289" s="22">
        <v>272</v>
      </c>
      <c r="B289" s="9" t="s">
        <v>196</v>
      </c>
      <c r="C289" s="9" t="s">
        <v>31</v>
      </c>
      <c r="D289" s="23">
        <v>6</v>
      </c>
      <c r="E289" s="21">
        <v>0</v>
      </c>
      <c r="F289" s="21">
        <v>0</v>
      </c>
      <c r="G289" s="21">
        <v>0</v>
      </c>
    </row>
    <row r="290" spans="1:7" x14ac:dyDescent="0.3">
      <c r="A290" s="22">
        <v>272</v>
      </c>
      <c r="B290" s="9" t="s">
        <v>203</v>
      </c>
      <c r="C290" s="9" t="s">
        <v>172</v>
      </c>
      <c r="D290" s="23">
        <v>6</v>
      </c>
      <c r="E290" s="21">
        <v>0</v>
      </c>
      <c r="F290" s="21">
        <v>0</v>
      </c>
      <c r="G290" s="21">
        <v>0</v>
      </c>
    </row>
    <row r="291" spans="1:7" x14ac:dyDescent="0.3">
      <c r="A291" s="22">
        <v>272</v>
      </c>
      <c r="B291" s="9" t="s">
        <v>496</v>
      </c>
      <c r="C291" s="9" t="s">
        <v>191</v>
      </c>
      <c r="D291" s="23">
        <v>6</v>
      </c>
      <c r="E291" s="21">
        <v>0</v>
      </c>
      <c r="F291" s="21">
        <v>0</v>
      </c>
      <c r="G291" s="21">
        <v>0</v>
      </c>
    </row>
    <row r="292" spans="1:7" x14ac:dyDescent="0.3">
      <c r="A292" s="22">
        <v>272</v>
      </c>
      <c r="B292" s="9" t="s">
        <v>437</v>
      </c>
      <c r="C292" s="9" t="s">
        <v>96</v>
      </c>
      <c r="D292" s="23">
        <v>6</v>
      </c>
      <c r="E292" s="21">
        <v>0</v>
      </c>
      <c r="F292" s="21">
        <v>0</v>
      </c>
      <c r="G292" s="21">
        <v>0</v>
      </c>
    </row>
    <row r="293" spans="1:7" x14ac:dyDescent="0.3">
      <c r="A293" s="22">
        <v>272</v>
      </c>
      <c r="B293" s="9" t="s">
        <v>367</v>
      </c>
      <c r="C293" s="9" t="s">
        <v>29</v>
      </c>
      <c r="D293" s="23">
        <v>6</v>
      </c>
      <c r="E293" s="21">
        <v>0</v>
      </c>
      <c r="F293" s="21">
        <v>0</v>
      </c>
      <c r="G293" s="21">
        <v>0</v>
      </c>
    </row>
    <row r="294" spans="1:7" x14ac:dyDescent="0.3">
      <c r="A294" s="22">
        <v>272</v>
      </c>
      <c r="B294" s="10" t="s">
        <v>443</v>
      </c>
      <c r="C294" s="10" t="s">
        <v>572</v>
      </c>
      <c r="D294" s="23">
        <v>6</v>
      </c>
      <c r="E294" s="21">
        <v>0</v>
      </c>
      <c r="F294" s="21">
        <v>0</v>
      </c>
      <c r="G294" s="21">
        <v>0</v>
      </c>
    </row>
    <row r="295" spans="1:7" x14ac:dyDescent="0.3">
      <c r="A295" s="22">
        <v>272</v>
      </c>
      <c r="B295" s="9" t="s">
        <v>197</v>
      </c>
      <c r="C295" s="9" t="s">
        <v>198</v>
      </c>
      <c r="D295" s="23">
        <v>6</v>
      </c>
      <c r="E295" s="21">
        <v>0</v>
      </c>
      <c r="F295" s="21">
        <v>0</v>
      </c>
      <c r="G295" s="21">
        <v>0</v>
      </c>
    </row>
    <row r="296" spans="1:7" x14ac:dyDescent="0.3">
      <c r="A296" s="22">
        <v>272</v>
      </c>
      <c r="B296" s="9" t="s">
        <v>596</v>
      </c>
      <c r="C296" s="9" t="s">
        <v>597</v>
      </c>
      <c r="D296" s="23">
        <v>6</v>
      </c>
      <c r="E296" s="21">
        <v>0</v>
      </c>
      <c r="F296" s="21">
        <v>0</v>
      </c>
      <c r="G296" s="21">
        <v>0</v>
      </c>
    </row>
    <row r="297" spans="1:7" x14ac:dyDescent="0.3">
      <c r="A297" s="22">
        <v>272</v>
      </c>
      <c r="B297" s="10" t="s">
        <v>637</v>
      </c>
      <c r="C297" s="10" t="s">
        <v>15</v>
      </c>
      <c r="D297" s="23">
        <v>6</v>
      </c>
      <c r="E297" s="21">
        <v>0</v>
      </c>
      <c r="F297" s="21">
        <v>0</v>
      </c>
      <c r="G297" s="21">
        <v>0</v>
      </c>
    </row>
    <row r="298" spans="1:7" x14ac:dyDescent="0.3">
      <c r="A298" s="22">
        <v>294</v>
      </c>
      <c r="B298" s="9" t="s">
        <v>216</v>
      </c>
      <c r="C298" s="9" t="s">
        <v>217</v>
      </c>
      <c r="D298" s="23">
        <v>5</v>
      </c>
      <c r="E298" s="21">
        <v>0</v>
      </c>
      <c r="F298" s="21">
        <v>0</v>
      </c>
      <c r="G298" s="21">
        <v>0</v>
      </c>
    </row>
    <row r="299" spans="1:7" x14ac:dyDescent="0.3">
      <c r="A299" s="22">
        <v>294</v>
      </c>
      <c r="B299" s="10" t="s">
        <v>228</v>
      </c>
      <c r="C299" s="10" t="s">
        <v>229</v>
      </c>
      <c r="D299" s="23">
        <v>5</v>
      </c>
      <c r="E299" s="21">
        <v>0</v>
      </c>
      <c r="F299" s="21">
        <v>0</v>
      </c>
      <c r="G299" s="21">
        <v>0</v>
      </c>
    </row>
    <row r="300" spans="1:7" x14ac:dyDescent="0.3">
      <c r="A300" s="22">
        <v>294</v>
      </c>
      <c r="B300" s="9" t="s">
        <v>506</v>
      </c>
      <c r="C300" s="9" t="s">
        <v>328</v>
      </c>
      <c r="D300" s="23">
        <v>5</v>
      </c>
      <c r="E300" s="21">
        <v>0</v>
      </c>
      <c r="F300" s="21">
        <v>0</v>
      </c>
      <c r="G300" s="21">
        <v>0</v>
      </c>
    </row>
    <row r="301" spans="1:7" x14ac:dyDescent="0.3">
      <c r="A301" s="22">
        <v>294</v>
      </c>
      <c r="B301" s="9" t="s">
        <v>220</v>
      </c>
      <c r="C301" s="9" t="s">
        <v>221</v>
      </c>
      <c r="D301" s="23">
        <v>5</v>
      </c>
      <c r="E301" s="21">
        <v>0</v>
      </c>
      <c r="F301" s="21">
        <v>0</v>
      </c>
      <c r="G301" s="21">
        <v>0</v>
      </c>
    </row>
    <row r="302" spans="1:7" x14ac:dyDescent="0.3">
      <c r="A302" s="22">
        <v>294</v>
      </c>
      <c r="B302" s="10" t="s">
        <v>441</v>
      </c>
      <c r="C302" s="10" t="s">
        <v>33</v>
      </c>
      <c r="D302" s="23">
        <v>5</v>
      </c>
      <c r="E302" s="21">
        <v>0</v>
      </c>
      <c r="F302" s="21">
        <v>0</v>
      </c>
      <c r="G302" s="21">
        <v>0</v>
      </c>
    </row>
    <row r="303" spans="1:7" x14ac:dyDescent="0.3">
      <c r="A303" s="22">
        <v>294</v>
      </c>
      <c r="B303" s="9" t="s">
        <v>218</v>
      </c>
      <c r="C303" s="9" t="s">
        <v>219</v>
      </c>
      <c r="D303" s="23">
        <v>5</v>
      </c>
      <c r="E303" s="21">
        <v>0</v>
      </c>
      <c r="F303" s="21">
        <v>0</v>
      </c>
      <c r="G303" s="21">
        <v>0</v>
      </c>
    </row>
    <row r="304" spans="1:7" x14ac:dyDescent="0.3">
      <c r="A304" s="22">
        <v>294</v>
      </c>
      <c r="B304" s="10" t="s">
        <v>445</v>
      </c>
      <c r="C304" s="10" t="s">
        <v>188</v>
      </c>
      <c r="D304" s="23">
        <v>5</v>
      </c>
      <c r="E304" s="21">
        <v>0</v>
      </c>
      <c r="F304" s="21">
        <v>0</v>
      </c>
      <c r="G304" s="21">
        <v>0</v>
      </c>
    </row>
    <row r="305" spans="1:7" x14ac:dyDescent="0.3">
      <c r="A305" s="22">
        <v>294</v>
      </c>
      <c r="B305" s="10" t="s">
        <v>442</v>
      </c>
      <c r="C305" s="10" t="s">
        <v>7</v>
      </c>
      <c r="D305" s="23">
        <v>5</v>
      </c>
      <c r="E305" s="21">
        <v>0</v>
      </c>
      <c r="F305" s="21">
        <v>0</v>
      </c>
      <c r="G305" s="21">
        <v>0</v>
      </c>
    </row>
    <row r="306" spans="1:7" x14ac:dyDescent="0.3">
      <c r="A306" s="22">
        <v>294</v>
      </c>
      <c r="B306" s="9" t="s">
        <v>225</v>
      </c>
      <c r="C306" s="9" t="s">
        <v>123</v>
      </c>
      <c r="D306" s="23">
        <v>5</v>
      </c>
      <c r="E306" s="21">
        <v>0</v>
      </c>
      <c r="F306" s="21">
        <v>0</v>
      </c>
      <c r="G306" s="21">
        <v>0</v>
      </c>
    </row>
    <row r="307" spans="1:7" x14ac:dyDescent="0.3">
      <c r="A307" s="22">
        <v>294</v>
      </c>
      <c r="B307" s="9" t="s">
        <v>504</v>
      </c>
      <c r="C307" s="9" t="s">
        <v>505</v>
      </c>
      <c r="D307" s="23">
        <v>5</v>
      </c>
      <c r="E307" s="21">
        <v>0</v>
      </c>
      <c r="F307" s="21">
        <v>0</v>
      </c>
      <c r="G307" s="21">
        <v>0</v>
      </c>
    </row>
    <row r="308" spans="1:7" x14ac:dyDescent="0.3">
      <c r="A308" s="22">
        <v>294</v>
      </c>
      <c r="B308" s="9" t="s">
        <v>223</v>
      </c>
      <c r="C308" s="9" t="s">
        <v>224</v>
      </c>
      <c r="D308" s="23">
        <v>5</v>
      </c>
      <c r="E308" s="21">
        <v>0</v>
      </c>
      <c r="F308" s="21">
        <v>0</v>
      </c>
      <c r="G308" s="21">
        <v>0</v>
      </c>
    </row>
    <row r="309" spans="1:7" x14ac:dyDescent="0.3">
      <c r="A309" s="22">
        <v>294</v>
      </c>
      <c r="B309" s="9" t="s">
        <v>226</v>
      </c>
      <c r="C309" s="9" t="s">
        <v>227</v>
      </c>
      <c r="D309" s="23">
        <v>5</v>
      </c>
      <c r="E309" s="21">
        <v>0</v>
      </c>
      <c r="F309" s="21">
        <v>0</v>
      </c>
      <c r="G309" s="21">
        <v>0</v>
      </c>
    </row>
    <row r="310" spans="1:7" x14ac:dyDescent="0.3">
      <c r="A310" s="22">
        <v>294</v>
      </c>
      <c r="B310" s="9" t="s">
        <v>212</v>
      </c>
      <c r="C310" s="9" t="s">
        <v>53</v>
      </c>
      <c r="D310" s="23">
        <v>5</v>
      </c>
      <c r="E310" s="21">
        <v>0</v>
      </c>
      <c r="F310" s="21">
        <v>0</v>
      </c>
      <c r="G310" s="21">
        <v>0</v>
      </c>
    </row>
    <row r="311" spans="1:7" x14ac:dyDescent="0.3">
      <c r="A311" s="22">
        <v>294</v>
      </c>
      <c r="B311" s="10" t="s">
        <v>510</v>
      </c>
      <c r="C311" s="10" t="s">
        <v>188</v>
      </c>
      <c r="D311" s="23">
        <v>5</v>
      </c>
      <c r="E311" s="21">
        <v>0</v>
      </c>
      <c r="F311" s="21">
        <v>0</v>
      </c>
      <c r="G311" s="21">
        <v>0</v>
      </c>
    </row>
    <row r="312" spans="1:7" x14ac:dyDescent="0.3">
      <c r="A312" s="22">
        <v>294</v>
      </c>
      <c r="B312" s="9" t="s">
        <v>222</v>
      </c>
      <c r="C312" s="9" t="s">
        <v>75</v>
      </c>
      <c r="D312" s="23">
        <v>5</v>
      </c>
      <c r="E312" s="21">
        <v>0</v>
      </c>
      <c r="F312" s="21">
        <v>0</v>
      </c>
      <c r="G312" s="21">
        <v>0</v>
      </c>
    </row>
    <row r="313" spans="1:7" x14ac:dyDescent="0.3">
      <c r="A313" s="22">
        <v>294</v>
      </c>
      <c r="B313" s="9" t="s">
        <v>213</v>
      </c>
      <c r="C313" s="9" t="s">
        <v>72</v>
      </c>
      <c r="D313" s="23">
        <v>5</v>
      </c>
      <c r="E313" s="21">
        <v>0</v>
      </c>
      <c r="F313" s="21">
        <v>0</v>
      </c>
      <c r="G313" s="21">
        <v>0</v>
      </c>
    </row>
    <row r="314" spans="1:7" x14ac:dyDescent="0.3">
      <c r="A314" s="22">
        <v>294</v>
      </c>
      <c r="B314" s="9" t="s">
        <v>507</v>
      </c>
      <c r="C314" s="9" t="s">
        <v>508</v>
      </c>
      <c r="D314" s="23">
        <v>5</v>
      </c>
      <c r="E314" s="21">
        <v>0</v>
      </c>
      <c r="F314" s="21">
        <v>0</v>
      </c>
      <c r="G314" s="21">
        <v>0</v>
      </c>
    </row>
    <row r="315" spans="1:7" x14ac:dyDescent="0.3">
      <c r="A315" s="22">
        <v>294</v>
      </c>
      <c r="B315" s="10" t="s">
        <v>382</v>
      </c>
      <c r="C315" s="11" t="s">
        <v>343</v>
      </c>
      <c r="D315" s="23">
        <v>5</v>
      </c>
      <c r="E315" s="21">
        <v>0</v>
      </c>
      <c r="F315" s="21">
        <v>0</v>
      </c>
      <c r="G315" s="21">
        <v>0</v>
      </c>
    </row>
    <row r="316" spans="1:7" x14ac:dyDescent="0.3">
      <c r="A316" s="22">
        <v>312</v>
      </c>
      <c r="B316" s="9" t="s">
        <v>446</v>
      </c>
      <c r="C316" s="9" t="s">
        <v>36</v>
      </c>
      <c r="D316" s="23">
        <v>4</v>
      </c>
      <c r="E316" s="21">
        <v>0</v>
      </c>
      <c r="F316" s="21">
        <v>0</v>
      </c>
      <c r="G316" s="21">
        <v>0</v>
      </c>
    </row>
    <row r="317" spans="1:7" x14ac:dyDescent="0.3">
      <c r="A317" s="22">
        <v>312</v>
      </c>
      <c r="B317" s="9" t="s">
        <v>511</v>
      </c>
      <c r="C317" s="9" t="s">
        <v>273</v>
      </c>
      <c r="D317" s="23">
        <v>4</v>
      </c>
      <c r="E317" s="21">
        <v>0</v>
      </c>
      <c r="F317" s="21">
        <v>0</v>
      </c>
      <c r="G317" s="21">
        <v>0</v>
      </c>
    </row>
    <row r="318" spans="1:7" x14ac:dyDescent="0.3">
      <c r="A318" s="22">
        <v>312</v>
      </c>
      <c r="B318" s="9" t="s">
        <v>514</v>
      </c>
      <c r="C318" s="9" t="s">
        <v>515</v>
      </c>
      <c r="D318" s="23">
        <v>4</v>
      </c>
      <c r="E318" s="21">
        <v>0</v>
      </c>
      <c r="F318" s="21">
        <v>0</v>
      </c>
      <c r="G318" s="21">
        <v>0</v>
      </c>
    </row>
    <row r="319" spans="1:7" x14ac:dyDescent="0.3">
      <c r="A319" s="22">
        <v>312</v>
      </c>
      <c r="B319" s="9" t="s">
        <v>233</v>
      </c>
      <c r="C319" s="9" t="s">
        <v>31</v>
      </c>
      <c r="D319" s="23">
        <v>4</v>
      </c>
      <c r="E319" s="21">
        <v>0</v>
      </c>
      <c r="F319" s="21">
        <v>0</v>
      </c>
      <c r="G319" s="21">
        <v>0</v>
      </c>
    </row>
    <row r="320" spans="1:7" x14ac:dyDescent="0.3">
      <c r="A320" s="22">
        <v>312</v>
      </c>
      <c r="B320" s="10" t="s">
        <v>452</v>
      </c>
      <c r="C320" s="10" t="s">
        <v>375</v>
      </c>
      <c r="D320" s="23">
        <v>4</v>
      </c>
      <c r="E320" s="21">
        <v>0</v>
      </c>
      <c r="F320" s="21">
        <v>0</v>
      </c>
      <c r="G320" s="21">
        <v>0</v>
      </c>
    </row>
    <row r="321" spans="1:7" x14ac:dyDescent="0.3">
      <c r="A321" s="22">
        <v>312</v>
      </c>
      <c r="B321" s="9" t="s">
        <v>246</v>
      </c>
      <c r="C321" s="9" t="s">
        <v>247</v>
      </c>
      <c r="D321" s="23">
        <v>4</v>
      </c>
      <c r="E321" s="21">
        <v>0</v>
      </c>
      <c r="F321" s="21">
        <v>0</v>
      </c>
      <c r="G321" s="21">
        <v>0</v>
      </c>
    </row>
    <row r="322" spans="1:7" x14ac:dyDescent="0.3">
      <c r="A322" s="22">
        <v>312</v>
      </c>
      <c r="B322" s="10" t="s">
        <v>521</v>
      </c>
      <c r="C322" s="10" t="s">
        <v>29</v>
      </c>
      <c r="D322" s="23">
        <v>4</v>
      </c>
      <c r="E322" s="21">
        <v>0</v>
      </c>
      <c r="F322" s="21">
        <v>0</v>
      </c>
      <c r="G322" s="21">
        <v>0</v>
      </c>
    </row>
    <row r="323" spans="1:7" x14ac:dyDescent="0.3">
      <c r="A323" s="22">
        <v>312</v>
      </c>
      <c r="B323" s="9" t="s">
        <v>372</v>
      </c>
      <c r="C323" s="9" t="s">
        <v>373</v>
      </c>
      <c r="D323" s="23">
        <v>4</v>
      </c>
      <c r="E323" s="21">
        <v>0</v>
      </c>
      <c r="F323" s="21">
        <v>0</v>
      </c>
      <c r="G323" s="21">
        <v>0</v>
      </c>
    </row>
    <row r="324" spans="1:7" x14ac:dyDescent="0.3">
      <c r="A324" s="22">
        <v>312</v>
      </c>
      <c r="B324" s="10" t="s">
        <v>254</v>
      </c>
      <c r="C324" s="10" t="s">
        <v>255</v>
      </c>
      <c r="D324" s="23">
        <v>4</v>
      </c>
      <c r="E324" s="21">
        <v>0</v>
      </c>
      <c r="F324" s="21">
        <v>0</v>
      </c>
      <c r="G324" s="21">
        <v>0</v>
      </c>
    </row>
    <row r="325" spans="1:7" x14ac:dyDescent="0.3">
      <c r="A325" s="22">
        <v>312</v>
      </c>
      <c r="B325" s="9" t="s">
        <v>512</v>
      </c>
      <c r="C325" s="9" t="s">
        <v>513</v>
      </c>
      <c r="D325" s="23">
        <v>4</v>
      </c>
      <c r="E325" s="21">
        <v>0</v>
      </c>
      <c r="F325" s="21">
        <v>0</v>
      </c>
      <c r="G325" s="21">
        <v>0</v>
      </c>
    </row>
    <row r="326" spans="1:7" x14ac:dyDescent="0.3">
      <c r="A326" s="22">
        <v>312</v>
      </c>
      <c r="B326" s="10" t="s">
        <v>517</v>
      </c>
      <c r="C326" s="10" t="s">
        <v>15</v>
      </c>
      <c r="D326" s="23">
        <v>4</v>
      </c>
      <c r="E326" s="21">
        <v>0</v>
      </c>
      <c r="F326" s="21">
        <v>0</v>
      </c>
      <c r="G326" s="21">
        <v>0</v>
      </c>
    </row>
    <row r="327" spans="1:7" x14ac:dyDescent="0.3">
      <c r="A327" s="22">
        <v>312</v>
      </c>
      <c r="B327" s="9" t="s">
        <v>450</v>
      </c>
      <c r="C327" s="9" t="s">
        <v>398</v>
      </c>
      <c r="D327" s="23">
        <v>4</v>
      </c>
      <c r="E327" s="21">
        <v>0</v>
      </c>
      <c r="F327" s="21">
        <v>0</v>
      </c>
      <c r="G327" s="21">
        <v>0</v>
      </c>
    </row>
    <row r="328" spans="1:7" x14ac:dyDescent="0.3">
      <c r="A328" s="22">
        <v>312</v>
      </c>
      <c r="B328" s="9" t="s">
        <v>250</v>
      </c>
      <c r="C328" s="9" t="s">
        <v>251</v>
      </c>
      <c r="D328" s="23">
        <v>4</v>
      </c>
      <c r="E328" s="21">
        <v>0</v>
      </c>
      <c r="F328" s="21">
        <v>0</v>
      </c>
      <c r="G328" s="21">
        <v>0</v>
      </c>
    </row>
    <row r="329" spans="1:7" x14ac:dyDescent="0.3">
      <c r="A329" s="22">
        <v>312</v>
      </c>
      <c r="B329" s="9" t="s">
        <v>237</v>
      </c>
      <c r="C329" s="9" t="s">
        <v>238</v>
      </c>
      <c r="D329" s="23">
        <v>4</v>
      </c>
      <c r="E329" s="21">
        <v>0</v>
      </c>
      <c r="F329" s="21">
        <v>0</v>
      </c>
      <c r="G329" s="21">
        <v>0</v>
      </c>
    </row>
    <row r="330" spans="1:7" x14ac:dyDescent="0.3">
      <c r="A330" s="22">
        <v>312</v>
      </c>
      <c r="B330" s="9" t="s">
        <v>448</v>
      </c>
      <c r="C330" s="9" t="s">
        <v>449</v>
      </c>
      <c r="D330" s="23">
        <v>4</v>
      </c>
      <c r="E330" s="21">
        <v>0</v>
      </c>
      <c r="F330" s="21">
        <v>0</v>
      </c>
      <c r="G330" s="21">
        <v>0</v>
      </c>
    </row>
    <row r="331" spans="1:7" x14ac:dyDescent="0.3">
      <c r="A331" s="22">
        <v>312</v>
      </c>
      <c r="B331" s="9" t="s">
        <v>244</v>
      </c>
      <c r="C331" s="9" t="s">
        <v>245</v>
      </c>
      <c r="D331" s="23">
        <v>4</v>
      </c>
      <c r="E331" s="21">
        <v>0</v>
      </c>
      <c r="F331" s="21">
        <v>0</v>
      </c>
      <c r="G331" s="21">
        <v>0</v>
      </c>
    </row>
    <row r="332" spans="1:7" x14ac:dyDescent="0.3">
      <c r="A332" s="22">
        <v>312</v>
      </c>
      <c r="B332" s="9" t="s">
        <v>248</v>
      </c>
      <c r="C332" s="9" t="s">
        <v>249</v>
      </c>
      <c r="D332" s="23">
        <v>4</v>
      </c>
      <c r="E332" s="21">
        <v>0</v>
      </c>
      <c r="F332" s="21">
        <v>0</v>
      </c>
      <c r="G332" s="21">
        <v>0</v>
      </c>
    </row>
    <row r="333" spans="1:7" x14ac:dyDescent="0.3">
      <c r="A333" s="22">
        <v>312</v>
      </c>
      <c r="B333" s="10" t="s">
        <v>532</v>
      </c>
      <c r="C333" s="11" t="s">
        <v>188</v>
      </c>
      <c r="D333" s="23">
        <v>4</v>
      </c>
      <c r="E333" s="21">
        <v>0</v>
      </c>
      <c r="F333" s="21">
        <v>0</v>
      </c>
      <c r="G333" s="21">
        <v>0</v>
      </c>
    </row>
    <row r="334" spans="1:7" x14ac:dyDescent="0.3">
      <c r="A334" s="22">
        <v>312</v>
      </c>
      <c r="B334" s="9" t="s">
        <v>371</v>
      </c>
      <c r="C334" s="9" t="s">
        <v>7</v>
      </c>
      <c r="D334" s="23">
        <v>4</v>
      </c>
      <c r="E334" s="21">
        <v>0</v>
      </c>
      <c r="F334" s="21">
        <v>0</v>
      </c>
      <c r="G334" s="21">
        <v>0</v>
      </c>
    </row>
    <row r="335" spans="1:7" x14ac:dyDescent="0.3">
      <c r="A335" s="22">
        <v>312</v>
      </c>
      <c r="B335" s="10" t="s">
        <v>451</v>
      </c>
      <c r="C335" s="10" t="s">
        <v>29</v>
      </c>
      <c r="D335" s="23">
        <v>4</v>
      </c>
      <c r="E335" s="21">
        <v>0</v>
      </c>
      <c r="F335" s="21">
        <v>0</v>
      </c>
      <c r="G335" s="21">
        <v>0</v>
      </c>
    </row>
    <row r="336" spans="1:7" x14ac:dyDescent="0.3">
      <c r="A336" s="22">
        <v>312</v>
      </c>
      <c r="B336" s="9" t="s">
        <v>252</v>
      </c>
      <c r="C336" s="9" t="s">
        <v>253</v>
      </c>
      <c r="D336" s="23">
        <v>4</v>
      </c>
      <c r="E336" s="21">
        <v>0</v>
      </c>
      <c r="F336" s="21">
        <v>0</v>
      </c>
      <c r="G336" s="21">
        <v>0</v>
      </c>
    </row>
    <row r="337" spans="1:7" x14ac:dyDescent="0.3">
      <c r="A337" s="22">
        <v>312</v>
      </c>
      <c r="B337" s="10" t="s">
        <v>454</v>
      </c>
      <c r="C337" s="10" t="s">
        <v>455</v>
      </c>
      <c r="D337" s="23">
        <v>4</v>
      </c>
      <c r="E337" s="21">
        <v>0</v>
      </c>
      <c r="F337" s="21">
        <v>0</v>
      </c>
      <c r="G337" s="21">
        <v>0</v>
      </c>
    </row>
    <row r="338" spans="1:7" x14ac:dyDescent="0.3">
      <c r="A338" s="22">
        <v>312</v>
      </c>
      <c r="B338" s="9" t="s">
        <v>239</v>
      </c>
      <c r="C338" s="9" t="s">
        <v>240</v>
      </c>
      <c r="D338" s="23">
        <v>4</v>
      </c>
      <c r="E338" s="21">
        <v>0</v>
      </c>
      <c r="F338" s="21">
        <v>0</v>
      </c>
      <c r="G338" s="21">
        <v>0</v>
      </c>
    </row>
    <row r="339" spans="1:7" x14ac:dyDescent="0.3">
      <c r="A339" s="22">
        <v>312</v>
      </c>
      <c r="B339" s="9" t="s">
        <v>242</v>
      </c>
      <c r="C339" s="9" t="s">
        <v>243</v>
      </c>
      <c r="D339" s="23">
        <v>4</v>
      </c>
      <c r="E339" s="21">
        <v>0</v>
      </c>
      <c r="F339" s="21">
        <v>0</v>
      </c>
      <c r="G339" s="21">
        <v>0</v>
      </c>
    </row>
    <row r="340" spans="1:7" x14ac:dyDescent="0.3">
      <c r="A340" s="22">
        <v>312</v>
      </c>
      <c r="B340" s="9" t="s">
        <v>241</v>
      </c>
      <c r="C340" s="9" t="s">
        <v>99</v>
      </c>
      <c r="D340" s="23">
        <v>4</v>
      </c>
      <c r="E340" s="21">
        <v>0</v>
      </c>
      <c r="F340" s="21">
        <v>0</v>
      </c>
      <c r="G340" s="21">
        <v>0</v>
      </c>
    </row>
    <row r="341" spans="1:7" x14ac:dyDescent="0.3">
      <c r="A341" s="22">
        <v>312</v>
      </c>
      <c r="B341" s="9" t="s">
        <v>447</v>
      </c>
      <c r="C341" s="9" t="s">
        <v>15</v>
      </c>
      <c r="D341" s="23">
        <v>4</v>
      </c>
      <c r="E341" s="21">
        <v>0</v>
      </c>
      <c r="F341" s="21">
        <v>0</v>
      </c>
      <c r="G341" s="21">
        <v>0</v>
      </c>
    </row>
    <row r="342" spans="1:7" x14ac:dyDescent="0.3">
      <c r="A342" s="22">
        <v>312</v>
      </c>
      <c r="B342" s="10" t="s">
        <v>519</v>
      </c>
      <c r="C342" s="10" t="s">
        <v>520</v>
      </c>
      <c r="D342" s="23">
        <v>4</v>
      </c>
      <c r="E342" s="21">
        <v>0</v>
      </c>
      <c r="F342" s="21">
        <v>0</v>
      </c>
      <c r="G342" s="21">
        <v>0</v>
      </c>
    </row>
    <row r="343" spans="1:7" x14ac:dyDescent="0.3">
      <c r="A343" s="22">
        <v>312</v>
      </c>
      <c r="B343" s="9" t="s">
        <v>583</v>
      </c>
      <c r="C343" s="9" t="s">
        <v>584</v>
      </c>
      <c r="D343" s="23">
        <v>4</v>
      </c>
      <c r="E343" s="21">
        <v>0</v>
      </c>
      <c r="F343" s="21">
        <v>0</v>
      </c>
      <c r="G343" s="21">
        <v>0</v>
      </c>
    </row>
    <row r="344" spans="1:7" x14ac:dyDescent="0.3">
      <c r="A344" s="22">
        <v>312</v>
      </c>
      <c r="B344" s="9" t="s">
        <v>639</v>
      </c>
      <c r="C344" s="9" t="s">
        <v>528</v>
      </c>
      <c r="D344" s="23">
        <v>4</v>
      </c>
      <c r="E344" s="21">
        <v>0</v>
      </c>
      <c r="F344" s="21">
        <v>0</v>
      </c>
      <c r="G344" s="21">
        <v>0</v>
      </c>
    </row>
    <row r="345" spans="1:7" x14ac:dyDescent="0.3">
      <c r="A345" s="22">
        <v>312</v>
      </c>
      <c r="B345" s="9" t="s">
        <v>656</v>
      </c>
      <c r="C345" s="9" t="s">
        <v>188</v>
      </c>
      <c r="D345" s="23">
        <v>4</v>
      </c>
      <c r="E345" s="21">
        <v>0</v>
      </c>
      <c r="F345" s="21">
        <v>0</v>
      </c>
      <c r="G345" s="21">
        <v>0</v>
      </c>
    </row>
    <row r="346" spans="1:7" x14ac:dyDescent="0.3">
      <c r="A346" s="22">
        <v>312</v>
      </c>
      <c r="B346" s="10" t="s">
        <v>664</v>
      </c>
      <c r="C346" s="10" t="s">
        <v>665</v>
      </c>
      <c r="D346" s="23">
        <v>4</v>
      </c>
      <c r="E346" s="21">
        <v>0</v>
      </c>
      <c r="F346" s="21">
        <v>0</v>
      </c>
      <c r="G346" s="21">
        <v>0</v>
      </c>
    </row>
    <row r="347" spans="1:7" x14ac:dyDescent="0.3">
      <c r="A347" s="22">
        <v>343</v>
      </c>
      <c r="B347" s="10" t="s">
        <v>456</v>
      </c>
      <c r="C347" s="10" t="s">
        <v>377</v>
      </c>
      <c r="D347" s="23">
        <v>3</v>
      </c>
      <c r="E347" s="21">
        <v>0</v>
      </c>
      <c r="F347" s="21">
        <v>0</v>
      </c>
      <c r="G347" s="21">
        <v>0</v>
      </c>
    </row>
    <row r="348" spans="1:7" x14ac:dyDescent="0.3">
      <c r="A348" s="22">
        <v>343</v>
      </c>
      <c r="B348" s="9" t="s">
        <v>264</v>
      </c>
      <c r="C348" s="9" t="s">
        <v>49</v>
      </c>
      <c r="D348" s="23">
        <v>3</v>
      </c>
      <c r="E348" s="21">
        <v>0</v>
      </c>
      <c r="F348" s="21">
        <v>0</v>
      </c>
      <c r="G348" s="21">
        <v>0</v>
      </c>
    </row>
    <row r="349" spans="1:7" x14ac:dyDescent="0.3">
      <c r="A349" s="22">
        <v>343</v>
      </c>
      <c r="B349" s="9" t="s">
        <v>305</v>
      </c>
      <c r="C349" s="9" t="s">
        <v>67</v>
      </c>
      <c r="D349" s="23">
        <v>3</v>
      </c>
      <c r="E349" s="21">
        <v>0</v>
      </c>
      <c r="F349" s="21">
        <v>0</v>
      </c>
      <c r="G349" s="21">
        <v>0</v>
      </c>
    </row>
    <row r="350" spans="1:7" x14ac:dyDescent="0.3">
      <c r="A350" s="22">
        <v>343</v>
      </c>
      <c r="B350" s="10" t="s">
        <v>531</v>
      </c>
      <c r="C350" s="10" t="s">
        <v>495</v>
      </c>
      <c r="D350" s="23">
        <v>3</v>
      </c>
      <c r="E350" s="21">
        <v>0</v>
      </c>
      <c r="F350" s="21">
        <v>0</v>
      </c>
      <c r="G350" s="21">
        <v>0</v>
      </c>
    </row>
    <row r="351" spans="1:7" x14ac:dyDescent="0.3">
      <c r="A351" s="22">
        <v>343</v>
      </c>
      <c r="B351" s="9" t="s">
        <v>258</v>
      </c>
      <c r="C351" s="9" t="s">
        <v>259</v>
      </c>
      <c r="D351" s="23">
        <v>3</v>
      </c>
      <c r="E351" s="21">
        <v>0</v>
      </c>
      <c r="F351" s="21">
        <v>0</v>
      </c>
      <c r="G351" s="21">
        <v>0</v>
      </c>
    </row>
    <row r="352" spans="1:7" x14ac:dyDescent="0.3">
      <c r="A352" s="22">
        <v>343</v>
      </c>
      <c r="B352" s="10" t="s">
        <v>457</v>
      </c>
      <c r="C352" s="10" t="s">
        <v>15</v>
      </c>
      <c r="D352" s="23">
        <v>3</v>
      </c>
      <c r="E352" s="21">
        <v>0</v>
      </c>
      <c r="F352" s="21">
        <v>0</v>
      </c>
      <c r="G352" s="21">
        <v>0</v>
      </c>
    </row>
    <row r="353" spans="1:7" x14ac:dyDescent="0.3">
      <c r="A353" s="22">
        <v>343</v>
      </c>
      <c r="B353" s="9" t="s">
        <v>262</v>
      </c>
      <c r="C353" s="9" t="s">
        <v>263</v>
      </c>
      <c r="D353" s="23">
        <v>3</v>
      </c>
      <c r="E353" s="21">
        <v>0</v>
      </c>
      <c r="F353" s="21">
        <v>0</v>
      </c>
      <c r="G353" s="21">
        <v>0</v>
      </c>
    </row>
    <row r="354" spans="1:7" x14ac:dyDescent="0.3">
      <c r="A354" s="22">
        <v>343</v>
      </c>
      <c r="B354" s="9" t="s">
        <v>257</v>
      </c>
      <c r="C354" s="9" t="s">
        <v>195</v>
      </c>
      <c r="D354" s="23">
        <v>3</v>
      </c>
      <c r="E354" s="21">
        <v>0</v>
      </c>
      <c r="F354" s="21">
        <v>0</v>
      </c>
      <c r="G354" s="21">
        <v>0</v>
      </c>
    </row>
    <row r="355" spans="1:7" x14ac:dyDescent="0.3">
      <c r="A355" s="22">
        <v>343</v>
      </c>
      <c r="B355" s="10" t="s">
        <v>529</v>
      </c>
      <c r="C355" s="10" t="s">
        <v>530</v>
      </c>
      <c r="D355" s="23">
        <v>3</v>
      </c>
      <c r="E355" s="21">
        <v>0</v>
      </c>
      <c r="F355" s="21">
        <v>0</v>
      </c>
      <c r="G355" s="21">
        <v>0</v>
      </c>
    </row>
    <row r="356" spans="1:7" x14ac:dyDescent="0.3">
      <c r="A356" s="22">
        <v>343</v>
      </c>
      <c r="B356" s="9" t="s">
        <v>260</v>
      </c>
      <c r="C356" s="9" t="s">
        <v>38</v>
      </c>
      <c r="D356" s="23">
        <v>3</v>
      </c>
      <c r="E356" s="21">
        <v>0</v>
      </c>
      <c r="F356" s="21">
        <v>0</v>
      </c>
      <c r="G356" s="21">
        <v>0</v>
      </c>
    </row>
    <row r="357" spans="1:7" x14ac:dyDescent="0.3">
      <c r="A357" s="22">
        <v>343</v>
      </c>
      <c r="B357" s="9" t="s">
        <v>522</v>
      </c>
      <c r="C357" s="9" t="s">
        <v>189</v>
      </c>
      <c r="D357" s="23">
        <v>3</v>
      </c>
      <c r="E357" s="21">
        <v>0</v>
      </c>
      <c r="F357" s="21">
        <v>0</v>
      </c>
      <c r="G357" s="21">
        <v>0</v>
      </c>
    </row>
    <row r="358" spans="1:7" x14ac:dyDescent="0.3">
      <c r="A358" s="22">
        <v>343</v>
      </c>
      <c r="B358" s="9" t="s">
        <v>267</v>
      </c>
      <c r="C358" s="9" t="s">
        <v>150</v>
      </c>
      <c r="D358" s="23">
        <v>3</v>
      </c>
      <c r="E358" s="21">
        <v>0</v>
      </c>
      <c r="F358" s="21">
        <v>0</v>
      </c>
      <c r="G358" s="21">
        <v>0</v>
      </c>
    </row>
    <row r="359" spans="1:7" x14ac:dyDescent="0.3">
      <c r="A359" s="22">
        <v>343</v>
      </c>
      <c r="B359" s="9" t="s">
        <v>272</v>
      </c>
      <c r="C359" s="9" t="s">
        <v>273</v>
      </c>
      <c r="D359" s="23">
        <v>3</v>
      </c>
      <c r="E359" s="21">
        <v>0</v>
      </c>
      <c r="F359" s="21">
        <v>0</v>
      </c>
      <c r="G359" s="21">
        <v>0</v>
      </c>
    </row>
    <row r="360" spans="1:7" x14ac:dyDescent="0.3">
      <c r="A360" s="22">
        <v>343</v>
      </c>
      <c r="B360" s="9" t="s">
        <v>265</v>
      </c>
      <c r="C360" s="9" t="s">
        <v>266</v>
      </c>
      <c r="D360" s="23">
        <v>3</v>
      </c>
      <c r="E360" s="21">
        <v>0</v>
      </c>
      <c r="F360" s="21">
        <v>0</v>
      </c>
      <c r="G360" s="21">
        <v>0</v>
      </c>
    </row>
    <row r="361" spans="1:7" x14ac:dyDescent="0.3">
      <c r="A361" s="22">
        <v>343</v>
      </c>
      <c r="B361" s="9" t="s">
        <v>274</v>
      </c>
      <c r="C361" s="9" t="s">
        <v>275</v>
      </c>
      <c r="D361" s="23">
        <v>3</v>
      </c>
      <c r="E361" s="21">
        <v>0</v>
      </c>
      <c r="F361" s="21">
        <v>0</v>
      </c>
      <c r="G361" s="21">
        <v>0</v>
      </c>
    </row>
    <row r="362" spans="1:7" x14ac:dyDescent="0.3">
      <c r="A362" s="22">
        <v>343</v>
      </c>
      <c r="B362" s="9" t="s">
        <v>276</v>
      </c>
      <c r="C362" s="9" t="s">
        <v>75</v>
      </c>
      <c r="D362" s="23">
        <v>3</v>
      </c>
      <c r="E362" s="21">
        <v>0</v>
      </c>
      <c r="F362" s="21">
        <v>0</v>
      </c>
      <c r="G362" s="21">
        <v>0</v>
      </c>
    </row>
    <row r="363" spans="1:7" x14ac:dyDescent="0.3">
      <c r="A363" s="22">
        <v>343</v>
      </c>
      <c r="B363" s="9" t="s">
        <v>523</v>
      </c>
      <c r="C363" s="9" t="s">
        <v>524</v>
      </c>
      <c r="D363" s="23">
        <v>3</v>
      </c>
      <c r="E363" s="21">
        <v>0</v>
      </c>
      <c r="F363" s="21">
        <v>0</v>
      </c>
      <c r="G363" s="21">
        <v>0</v>
      </c>
    </row>
    <row r="364" spans="1:7" x14ac:dyDescent="0.3">
      <c r="A364" s="22">
        <v>343</v>
      </c>
      <c r="B364" s="10" t="s">
        <v>458</v>
      </c>
      <c r="C364" s="10" t="s">
        <v>33</v>
      </c>
      <c r="D364" s="23">
        <v>3</v>
      </c>
      <c r="E364" s="21">
        <v>0</v>
      </c>
      <c r="F364" s="21">
        <v>0</v>
      </c>
      <c r="G364" s="21">
        <v>0</v>
      </c>
    </row>
    <row r="365" spans="1:7" x14ac:dyDescent="0.3">
      <c r="A365" s="22">
        <v>343</v>
      </c>
      <c r="B365" s="9" t="s">
        <v>269</v>
      </c>
      <c r="C365" s="9" t="s">
        <v>270</v>
      </c>
      <c r="D365" s="23">
        <v>3</v>
      </c>
      <c r="E365" s="21">
        <v>0</v>
      </c>
      <c r="F365" s="21">
        <v>0</v>
      </c>
      <c r="G365" s="21">
        <v>0</v>
      </c>
    </row>
    <row r="366" spans="1:7" x14ac:dyDescent="0.3">
      <c r="A366" s="22">
        <v>343</v>
      </c>
      <c r="B366" s="9" t="s">
        <v>271</v>
      </c>
      <c r="C366" s="9" t="s">
        <v>217</v>
      </c>
      <c r="D366" s="23">
        <v>3</v>
      </c>
      <c r="E366" s="21">
        <v>0</v>
      </c>
      <c r="F366" s="21">
        <v>0</v>
      </c>
      <c r="G366" s="21">
        <v>0</v>
      </c>
    </row>
    <row r="367" spans="1:7" x14ac:dyDescent="0.3">
      <c r="A367" s="22">
        <v>343</v>
      </c>
      <c r="B367" s="10" t="s">
        <v>533</v>
      </c>
      <c r="C367" s="10" t="s">
        <v>526</v>
      </c>
      <c r="D367" s="23">
        <v>3</v>
      </c>
      <c r="E367" s="21">
        <v>0</v>
      </c>
      <c r="F367" s="21">
        <v>0</v>
      </c>
      <c r="G367" s="21">
        <v>0</v>
      </c>
    </row>
    <row r="368" spans="1:7" x14ac:dyDescent="0.3">
      <c r="A368" s="22">
        <v>343</v>
      </c>
      <c r="B368" s="10" t="s">
        <v>525</v>
      </c>
      <c r="C368" s="10" t="s">
        <v>526</v>
      </c>
      <c r="D368" s="23">
        <v>3</v>
      </c>
      <c r="E368" s="21">
        <v>0</v>
      </c>
      <c r="F368" s="21">
        <v>0</v>
      </c>
      <c r="G368" s="21">
        <v>0</v>
      </c>
    </row>
    <row r="369" spans="1:7" x14ac:dyDescent="0.3">
      <c r="A369" s="22">
        <v>343</v>
      </c>
      <c r="B369" s="9" t="s">
        <v>256</v>
      </c>
      <c r="C369" s="9" t="s">
        <v>117</v>
      </c>
      <c r="D369" s="23">
        <v>3</v>
      </c>
      <c r="E369" s="21">
        <v>0</v>
      </c>
      <c r="F369" s="21">
        <v>0</v>
      </c>
      <c r="G369" s="21">
        <v>0</v>
      </c>
    </row>
    <row r="370" spans="1:7" x14ac:dyDescent="0.3">
      <c r="A370" s="22">
        <v>343</v>
      </c>
      <c r="B370" s="9" t="s">
        <v>261</v>
      </c>
      <c r="C370" s="9" t="s">
        <v>29</v>
      </c>
      <c r="D370" s="23">
        <v>3</v>
      </c>
      <c r="E370" s="21">
        <v>0</v>
      </c>
      <c r="F370" s="21">
        <v>0</v>
      </c>
      <c r="G370" s="21">
        <v>0</v>
      </c>
    </row>
    <row r="371" spans="1:7" x14ac:dyDescent="0.3">
      <c r="A371" s="22">
        <v>343</v>
      </c>
      <c r="B371" s="9" t="s">
        <v>580</v>
      </c>
      <c r="C371" s="9" t="s">
        <v>188</v>
      </c>
      <c r="D371" s="23">
        <v>3</v>
      </c>
      <c r="E371" s="21">
        <v>0</v>
      </c>
      <c r="F371" s="21">
        <v>0</v>
      </c>
      <c r="G371" s="21">
        <v>0</v>
      </c>
    </row>
    <row r="372" spans="1:7" x14ac:dyDescent="0.3">
      <c r="A372" s="22">
        <v>343</v>
      </c>
      <c r="B372" s="9" t="s">
        <v>585</v>
      </c>
      <c r="C372" s="9" t="s">
        <v>410</v>
      </c>
      <c r="D372" s="23">
        <v>3</v>
      </c>
      <c r="E372" s="21">
        <v>0</v>
      </c>
      <c r="F372" s="21">
        <v>0</v>
      </c>
      <c r="G372" s="21">
        <v>0</v>
      </c>
    </row>
    <row r="373" spans="1:7" x14ac:dyDescent="0.3">
      <c r="A373" s="22">
        <v>343</v>
      </c>
      <c r="B373" s="9" t="s">
        <v>595</v>
      </c>
      <c r="C373" s="9" t="s">
        <v>188</v>
      </c>
      <c r="D373" s="23">
        <v>3</v>
      </c>
      <c r="E373" s="21">
        <v>0</v>
      </c>
      <c r="F373" s="21">
        <v>0</v>
      </c>
      <c r="G373" s="21">
        <v>0</v>
      </c>
    </row>
    <row r="374" spans="1:7" x14ac:dyDescent="0.3">
      <c r="A374" s="22">
        <v>343</v>
      </c>
      <c r="B374" s="9" t="s">
        <v>640</v>
      </c>
      <c r="C374" s="9" t="s">
        <v>641</v>
      </c>
      <c r="D374" s="23">
        <v>3</v>
      </c>
      <c r="E374" s="21">
        <v>0</v>
      </c>
      <c r="F374" s="21">
        <v>0</v>
      </c>
      <c r="G374" s="21">
        <v>0</v>
      </c>
    </row>
    <row r="375" spans="1:7" x14ac:dyDescent="0.3">
      <c r="A375" s="22">
        <v>371</v>
      </c>
      <c r="B375" s="10" t="s">
        <v>628</v>
      </c>
      <c r="C375" s="10" t="s">
        <v>349</v>
      </c>
      <c r="D375" s="23">
        <v>2</v>
      </c>
      <c r="E375" s="21">
        <v>0</v>
      </c>
      <c r="F375" s="21">
        <v>0</v>
      </c>
      <c r="G375" s="21">
        <v>0</v>
      </c>
    </row>
    <row r="376" spans="1:7" x14ac:dyDescent="0.3">
      <c r="A376" s="22">
        <v>371</v>
      </c>
      <c r="B376" s="10" t="s">
        <v>629</v>
      </c>
      <c r="C376" s="10" t="s">
        <v>630</v>
      </c>
      <c r="D376" s="23">
        <v>2</v>
      </c>
      <c r="E376" s="21">
        <v>0</v>
      </c>
      <c r="F376" s="21">
        <v>0</v>
      </c>
      <c r="G376" s="21">
        <v>0</v>
      </c>
    </row>
    <row r="377" spans="1:7" x14ac:dyDescent="0.3">
      <c r="A377" s="22">
        <v>371</v>
      </c>
      <c r="B377" s="9" t="s">
        <v>463</v>
      </c>
      <c r="C377" s="9" t="s">
        <v>214</v>
      </c>
      <c r="D377" s="23">
        <v>2</v>
      </c>
      <c r="E377" s="21">
        <v>0</v>
      </c>
      <c r="F377" s="21">
        <v>0</v>
      </c>
      <c r="G377" s="21">
        <v>0</v>
      </c>
    </row>
    <row r="378" spans="1:7" x14ac:dyDescent="0.3">
      <c r="A378" s="22">
        <v>371</v>
      </c>
      <c r="B378" s="10" t="s">
        <v>539</v>
      </c>
      <c r="C378" s="10" t="s">
        <v>72</v>
      </c>
      <c r="D378" s="23">
        <v>2</v>
      </c>
      <c r="E378" s="21">
        <v>0</v>
      </c>
      <c r="F378" s="21">
        <v>0</v>
      </c>
      <c r="G378" s="21">
        <v>0</v>
      </c>
    </row>
    <row r="379" spans="1:7" x14ac:dyDescent="0.3">
      <c r="A379" s="22">
        <v>371</v>
      </c>
      <c r="B379" s="9" t="s">
        <v>281</v>
      </c>
      <c r="C379" s="9" t="s">
        <v>96</v>
      </c>
      <c r="D379" s="23">
        <v>2</v>
      </c>
      <c r="E379" s="21">
        <v>0</v>
      </c>
      <c r="F379" s="21">
        <v>0</v>
      </c>
      <c r="G379" s="21">
        <v>0</v>
      </c>
    </row>
    <row r="380" spans="1:7" x14ac:dyDescent="0.3">
      <c r="A380" s="22">
        <v>371</v>
      </c>
      <c r="B380" s="9" t="s">
        <v>278</v>
      </c>
      <c r="C380" s="9" t="s">
        <v>53</v>
      </c>
      <c r="D380" s="23">
        <v>2</v>
      </c>
      <c r="E380" s="21">
        <v>0</v>
      </c>
      <c r="F380" s="21">
        <v>0</v>
      </c>
      <c r="G380" s="21">
        <v>0</v>
      </c>
    </row>
    <row r="381" spans="1:7" x14ac:dyDescent="0.3">
      <c r="A381" s="22">
        <v>371</v>
      </c>
      <c r="B381" s="10" t="s">
        <v>380</v>
      </c>
      <c r="C381" s="11" t="s">
        <v>381</v>
      </c>
      <c r="D381" s="23">
        <v>2</v>
      </c>
      <c r="E381" s="21">
        <v>0</v>
      </c>
      <c r="F381" s="21">
        <v>0</v>
      </c>
      <c r="G381" s="21">
        <v>0</v>
      </c>
    </row>
    <row r="382" spans="1:7" x14ac:dyDescent="0.3">
      <c r="A382" s="22">
        <v>371</v>
      </c>
      <c r="B382" s="9" t="s">
        <v>282</v>
      </c>
      <c r="C382" s="9" t="s">
        <v>283</v>
      </c>
      <c r="D382" s="23">
        <v>2</v>
      </c>
      <c r="E382" s="21">
        <v>0</v>
      </c>
      <c r="F382" s="21">
        <v>0</v>
      </c>
      <c r="G382" s="21">
        <v>0</v>
      </c>
    </row>
    <row r="383" spans="1:7" x14ac:dyDescent="0.3">
      <c r="A383" s="22">
        <v>371</v>
      </c>
      <c r="B383" s="9" t="s">
        <v>464</v>
      </c>
      <c r="C383" s="9" t="s">
        <v>183</v>
      </c>
      <c r="D383" s="23">
        <v>2</v>
      </c>
      <c r="E383" s="21">
        <v>0</v>
      </c>
      <c r="F383" s="21">
        <v>0</v>
      </c>
      <c r="G383" s="21">
        <v>0</v>
      </c>
    </row>
    <row r="384" spans="1:7" x14ac:dyDescent="0.3">
      <c r="A384" s="22">
        <v>371</v>
      </c>
      <c r="B384" s="9" t="s">
        <v>536</v>
      </c>
      <c r="C384" s="9" t="s">
        <v>444</v>
      </c>
      <c r="D384" s="23">
        <v>2</v>
      </c>
      <c r="E384" s="21">
        <v>0</v>
      </c>
      <c r="F384" s="21">
        <v>0</v>
      </c>
      <c r="G384" s="21">
        <v>0</v>
      </c>
    </row>
    <row r="385" spans="1:7" x14ac:dyDescent="0.3">
      <c r="A385" s="22">
        <v>371</v>
      </c>
      <c r="B385" s="9" t="s">
        <v>279</v>
      </c>
      <c r="C385" s="9" t="s">
        <v>280</v>
      </c>
      <c r="D385" s="23">
        <v>2</v>
      </c>
      <c r="E385" s="21">
        <v>0</v>
      </c>
      <c r="F385" s="21">
        <v>0</v>
      </c>
      <c r="G385" s="21">
        <v>0</v>
      </c>
    </row>
    <row r="386" spans="1:7" x14ac:dyDescent="0.3">
      <c r="A386" s="22">
        <v>371</v>
      </c>
      <c r="B386" s="10" t="s">
        <v>540</v>
      </c>
      <c r="C386" s="10" t="s">
        <v>565</v>
      </c>
      <c r="D386" s="23">
        <v>2</v>
      </c>
      <c r="E386" s="21">
        <v>0</v>
      </c>
      <c r="F386" s="21">
        <v>0</v>
      </c>
      <c r="G386" s="21">
        <v>0</v>
      </c>
    </row>
    <row r="387" spans="1:7" x14ac:dyDescent="0.3">
      <c r="A387" s="22">
        <v>371</v>
      </c>
      <c r="B387" s="9" t="s">
        <v>291</v>
      </c>
      <c r="C387" s="9" t="s">
        <v>96</v>
      </c>
      <c r="D387" s="23">
        <v>2</v>
      </c>
      <c r="E387" s="21">
        <v>0</v>
      </c>
      <c r="F387" s="21">
        <v>0</v>
      </c>
      <c r="G387" s="21">
        <v>0</v>
      </c>
    </row>
    <row r="388" spans="1:7" x14ac:dyDescent="0.3">
      <c r="A388" s="22">
        <v>371</v>
      </c>
      <c r="B388" s="9" t="s">
        <v>277</v>
      </c>
      <c r="C388" s="9" t="s">
        <v>62</v>
      </c>
      <c r="D388" s="23">
        <v>2</v>
      </c>
      <c r="E388" s="21">
        <v>0</v>
      </c>
      <c r="F388" s="21">
        <v>0</v>
      </c>
      <c r="G388" s="21">
        <v>0</v>
      </c>
    </row>
    <row r="389" spans="1:7" x14ac:dyDescent="0.3">
      <c r="A389" s="22">
        <v>371</v>
      </c>
      <c r="B389" s="9" t="s">
        <v>288</v>
      </c>
      <c r="C389" s="9" t="s">
        <v>289</v>
      </c>
      <c r="D389" s="23">
        <v>2</v>
      </c>
      <c r="E389" s="21">
        <v>0</v>
      </c>
      <c r="F389" s="21">
        <v>0</v>
      </c>
      <c r="G389" s="21">
        <v>0</v>
      </c>
    </row>
    <row r="390" spans="1:7" x14ac:dyDescent="0.3">
      <c r="A390" s="22">
        <v>371</v>
      </c>
      <c r="B390" s="9" t="s">
        <v>535</v>
      </c>
      <c r="C390" s="9" t="s">
        <v>247</v>
      </c>
      <c r="D390" s="23">
        <v>2</v>
      </c>
      <c r="E390" s="21">
        <v>0</v>
      </c>
      <c r="F390" s="21">
        <v>0</v>
      </c>
      <c r="G390" s="21">
        <v>0</v>
      </c>
    </row>
    <row r="391" spans="1:7" x14ac:dyDescent="0.3">
      <c r="A391" s="22">
        <v>371</v>
      </c>
      <c r="B391" s="9" t="s">
        <v>534</v>
      </c>
      <c r="C391" s="9" t="s">
        <v>289</v>
      </c>
      <c r="D391" s="23">
        <v>2</v>
      </c>
      <c r="E391" s="21">
        <v>0</v>
      </c>
      <c r="F391" s="21">
        <v>0</v>
      </c>
      <c r="G391" s="21">
        <v>0</v>
      </c>
    </row>
    <row r="392" spans="1:7" x14ac:dyDescent="0.3">
      <c r="A392" s="22">
        <v>371</v>
      </c>
      <c r="B392" s="9" t="s">
        <v>287</v>
      </c>
      <c r="C392" s="9" t="s">
        <v>101</v>
      </c>
      <c r="D392" s="23">
        <v>2</v>
      </c>
      <c r="E392" s="21">
        <v>0</v>
      </c>
      <c r="F392" s="21">
        <v>0</v>
      </c>
      <c r="G392" s="21">
        <v>0</v>
      </c>
    </row>
    <row r="393" spans="1:7" x14ac:dyDescent="0.3">
      <c r="A393" s="22">
        <v>371</v>
      </c>
      <c r="B393" s="10" t="s">
        <v>538</v>
      </c>
      <c r="C393" s="10" t="s">
        <v>191</v>
      </c>
      <c r="D393" s="23">
        <v>2</v>
      </c>
      <c r="E393" s="21">
        <v>0</v>
      </c>
      <c r="F393" s="21">
        <v>0</v>
      </c>
      <c r="G393" s="21">
        <v>0</v>
      </c>
    </row>
    <row r="394" spans="1:7" x14ac:dyDescent="0.3">
      <c r="A394" s="22">
        <v>390</v>
      </c>
      <c r="B394" s="9" t="s">
        <v>295</v>
      </c>
      <c r="C394" s="9" t="s">
        <v>263</v>
      </c>
      <c r="D394" s="23">
        <v>1</v>
      </c>
      <c r="E394" s="21">
        <v>0</v>
      </c>
      <c r="F394" s="21">
        <v>0</v>
      </c>
      <c r="G394" s="21">
        <v>0</v>
      </c>
    </row>
    <row r="395" spans="1:7" x14ac:dyDescent="0.3">
      <c r="A395" s="22">
        <v>390</v>
      </c>
      <c r="B395" s="9" t="s">
        <v>308</v>
      </c>
      <c r="C395" s="9" t="s">
        <v>309</v>
      </c>
      <c r="D395" s="23">
        <v>1</v>
      </c>
      <c r="E395" s="21">
        <v>0</v>
      </c>
      <c r="F395" s="21">
        <v>0</v>
      </c>
      <c r="G395" s="21">
        <v>0</v>
      </c>
    </row>
    <row r="396" spans="1:7" x14ac:dyDescent="0.3">
      <c r="A396" s="22">
        <v>390</v>
      </c>
      <c r="B396" s="9" t="s">
        <v>541</v>
      </c>
      <c r="C396" s="9" t="s">
        <v>542</v>
      </c>
      <c r="D396" s="23">
        <v>1</v>
      </c>
      <c r="E396" s="21">
        <v>0</v>
      </c>
      <c r="F396" s="21">
        <v>0</v>
      </c>
      <c r="G396" s="21">
        <v>0</v>
      </c>
    </row>
    <row r="397" spans="1:7" x14ac:dyDescent="0.3">
      <c r="A397" s="22">
        <v>390</v>
      </c>
      <c r="B397" s="9" t="s">
        <v>300</v>
      </c>
      <c r="C397" s="9" t="s">
        <v>195</v>
      </c>
      <c r="D397" s="23">
        <v>1</v>
      </c>
      <c r="E397" s="21">
        <v>0</v>
      </c>
      <c r="F397" s="21">
        <v>0</v>
      </c>
      <c r="G397" s="21">
        <v>0</v>
      </c>
    </row>
    <row r="398" spans="1:7" x14ac:dyDescent="0.3">
      <c r="A398" s="22">
        <v>390</v>
      </c>
      <c r="B398" s="9" t="s">
        <v>296</v>
      </c>
      <c r="C398" s="9" t="s">
        <v>123</v>
      </c>
      <c r="D398" s="23">
        <v>1</v>
      </c>
      <c r="E398" s="21">
        <v>0</v>
      </c>
      <c r="F398" s="21">
        <v>0</v>
      </c>
      <c r="G398" s="21">
        <v>0</v>
      </c>
    </row>
    <row r="399" spans="1:7" x14ac:dyDescent="0.3">
      <c r="A399" s="22">
        <v>390</v>
      </c>
      <c r="B399" s="10" t="s">
        <v>473</v>
      </c>
      <c r="C399" s="10" t="s">
        <v>360</v>
      </c>
      <c r="D399" s="23">
        <v>1</v>
      </c>
      <c r="E399" s="21">
        <v>0</v>
      </c>
      <c r="F399" s="21">
        <v>0</v>
      </c>
      <c r="G399" s="21">
        <v>0</v>
      </c>
    </row>
    <row r="400" spans="1:7" x14ac:dyDescent="0.3">
      <c r="A400" s="22">
        <v>390</v>
      </c>
      <c r="B400" s="9" t="s">
        <v>301</v>
      </c>
      <c r="C400" s="9" t="s">
        <v>302</v>
      </c>
      <c r="D400" s="23">
        <v>1</v>
      </c>
      <c r="E400" s="21">
        <v>0</v>
      </c>
      <c r="F400" s="21">
        <v>0</v>
      </c>
      <c r="G400" s="21">
        <v>0</v>
      </c>
    </row>
    <row r="401" spans="1:7" x14ac:dyDescent="0.3">
      <c r="A401" s="22">
        <v>390</v>
      </c>
      <c r="B401" s="10" t="s">
        <v>471</v>
      </c>
      <c r="C401" s="10" t="s">
        <v>375</v>
      </c>
      <c r="D401" s="23">
        <v>1</v>
      </c>
      <c r="E401" s="21">
        <v>0</v>
      </c>
      <c r="F401" s="21">
        <v>0</v>
      </c>
      <c r="G401" s="21">
        <v>0</v>
      </c>
    </row>
    <row r="402" spans="1:7" x14ac:dyDescent="0.3">
      <c r="A402" s="22">
        <v>390</v>
      </c>
      <c r="B402" s="9" t="s">
        <v>468</v>
      </c>
      <c r="C402" s="9" t="s">
        <v>62</v>
      </c>
      <c r="D402" s="23">
        <v>1</v>
      </c>
      <c r="E402" s="21">
        <v>0</v>
      </c>
      <c r="F402" s="21">
        <v>0</v>
      </c>
      <c r="G402" s="21">
        <v>0</v>
      </c>
    </row>
    <row r="403" spans="1:7" x14ac:dyDescent="0.3">
      <c r="A403" s="22">
        <v>390</v>
      </c>
      <c r="B403" s="10" t="s">
        <v>315</v>
      </c>
      <c r="C403" s="10" t="s">
        <v>316</v>
      </c>
      <c r="D403" s="23">
        <v>1</v>
      </c>
      <c r="E403" s="21">
        <v>0</v>
      </c>
      <c r="F403" s="21">
        <v>0</v>
      </c>
      <c r="G403" s="21">
        <v>0</v>
      </c>
    </row>
    <row r="404" spans="1:7" x14ac:dyDescent="0.3">
      <c r="A404" s="22">
        <v>390</v>
      </c>
      <c r="B404" s="10" t="s">
        <v>474</v>
      </c>
      <c r="C404" s="10" t="s">
        <v>188</v>
      </c>
      <c r="D404" s="23">
        <v>1</v>
      </c>
      <c r="E404" s="21">
        <v>0</v>
      </c>
      <c r="F404" s="21">
        <v>0</v>
      </c>
      <c r="G404" s="21">
        <v>0</v>
      </c>
    </row>
    <row r="405" spans="1:7" x14ac:dyDescent="0.3">
      <c r="A405" s="22">
        <v>390</v>
      </c>
      <c r="B405" s="9" t="s">
        <v>465</v>
      </c>
      <c r="C405" s="9" t="s">
        <v>466</v>
      </c>
      <c r="D405" s="23">
        <v>1</v>
      </c>
      <c r="E405" s="21">
        <v>0</v>
      </c>
      <c r="F405" s="21">
        <v>0</v>
      </c>
      <c r="G405" s="21">
        <v>0</v>
      </c>
    </row>
    <row r="406" spans="1:7" x14ac:dyDescent="0.3">
      <c r="A406" s="22">
        <v>390</v>
      </c>
      <c r="B406" s="10" t="s">
        <v>546</v>
      </c>
      <c r="C406" s="10" t="s">
        <v>15</v>
      </c>
      <c r="D406" s="23">
        <v>1</v>
      </c>
      <c r="E406" s="21">
        <v>0</v>
      </c>
      <c r="F406" s="21">
        <v>0</v>
      </c>
      <c r="G406" s="21">
        <v>0</v>
      </c>
    </row>
    <row r="407" spans="1:7" x14ac:dyDescent="0.3">
      <c r="A407" s="22">
        <v>390</v>
      </c>
      <c r="B407" s="10" t="s">
        <v>549</v>
      </c>
      <c r="C407" s="10" t="s">
        <v>550</v>
      </c>
      <c r="D407" s="23">
        <v>1</v>
      </c>
      <c r="E407" s="21">
        <v>0</v>
      </c>
      <c r="F407" s="21">
        <v>0</v>
      </c>
      <c r="G407" s="21">
        <v>0</v>
      </c>
    </row>
    <row r="408" spans="1:7" x14ac:dyDescent="0.3">
      <c r="A408" s="22">
        <v>390</v>
      </c>
      <c r="B408" s="9" t="s">
        <v>303</v>
      </c>
      <c r="C408" s="9" t="s">
        <v>245</v>
      </c>
      <c r="D408" s="23">
        <v>1</v>
      </c>
      <c r="E408" s="21">
        <v>0</v>
      </c>
      <c r="F408" s="21">
        <v>0</v>
      </c>
      <c r="G408" s="21">
        <v>0</v>
      </c>
    </row>
    <row r="409" spans="1:7" x14ac:dyDescent="0.3">
      <c r="A409" s="22">
        <v>390</v>
      </c>
      <c r="B409" s="10" t="s">
        <v>314</v>
      </c>
      <c r="C409" s="10" t="s">
        <v>152</v>
      </c>
      <c r="D409" s="23">
        <v>1</v>
      </c>
      <c r="E409" s="21">
        <v>0</v>
      </c>
      <c r="F409" s="21">
        <v>0</v>
      </c>
      <c r="G409" s="21">
        <v>0</v>
      </c>
    </row>
    <row r="410" spans="1:7" x14ac:dyDescent="0.3">
      <c r="A410" s="22">
        <v>390</v>
      </c>
      <c r="B410" s="10" t="s">
        <v>551</v>
      </c>
      <c r="C410" s="10" t="s">
        <v>552</v>
      </c>
      <c r="D410" s="23">
        <v>1</v>
      </c>
      <c r="E410" s="21">
        <v>0</v>
      </c>
      <c r="F410" s="21">
        <v>0</v>
      </c>
      <c r="G410" s="21">
        <v>0</v>
      </c>
    </row>
    <row r="411" spans="1:7" x14ac:dyDescent="0.3">
      <c r="A411" s="22">
        <v>390</v>
      </c>
      <c r="B411" s="9" t="s">
        <v>304</v>
      </c>
      <c r="C411" s="9" t="s">
        <v>119</v>
      </c>
      <c r="D411" s="23">
        <v>1</v>
      </c>
      <c r="E411" s="21">
        <v>0</v>
      </c>
      <c r="F411" s="21">
        <v>0</v>
      </c>
      <c r="G411" s="21">
        <v>0</v>
      </c>
    </row>
    <row r="412" spans="1:7" x14ac:dyDescent="0.3">
      <c r="A412" s="22">
        <v>390</v>
      </c>
      <c r="B412" s="10" t="s">
        <v>470</v>
      </c>
      <c r="C412" s="10" t="s">
        <v>385</v>
      </c>
      <c r="D412" s="23">
        <v>1</v>
      </c>
      <c r="E412" s="21">
        <v>0</v>
      </c>
      <c r="F412" s="21">
        <v>0</v>
      </c>
      <c r="G412" s="21">
        <v>0</v>
      </c>
    </row>
    <row r="413" spans="1:7" x14ac:dyDescent="0.3">
      <c r="A413" s="22">
        <v>390</v>
      </c>
      <c r="B413" s="10" t="s">
        <v>548</v>
      </c>
      <c r="C413" s="10" t="s">
        <v>487</v>
      </c>
      <c r="D413" s="23">
        <v>1</v>
      </c>
      <c r="E413" s="21">
        <v>0</v>
      </c>
      <c r="F413" s="21">
        <v>0</v>
      </c>
      <c r="G413" s="21">
        <v>0</v>
      </c>
    </row>
    <row r="414" spans="1:7" x14ac:dyDescent="0.3">
      <c r="A414" s="22">
        <v>390</v>
      </c>
      <c r="B414" s="9" t="s">
        <v>297</v>
      </c>
      <c r="C414" s="9" t="s">
        <v>31</v>
      </c>
      <c r="D414" s="23">
        <v>1</v>
      </c>
      <c r="E414" s="21">
        <v>0</v>
      </c>
      <c r="F414" s="21">
        <v>0</v>
      </c>
      <c r="G414" s="21">
        <v>0</v>
      </c>
    </row>
    <row r="415" spans="1:7" x14ac:dyDescent="0.3">
      <c r="A415" s="22">
        <v>390</v>
      </c>
      <c r="B415" s="9" t="s">
        <v>306</v>
      </c>
      <c r="C415" s="9" t="s">
        <v>101</v>
      </c>
      <c r="D415" s="23">
        <v>1</v>
      </c>
      <c r="E415" s="21">
        <v>0</v>
      </c>
      <c r="F415" s="21">
        <v>0</v>
      </c>
      <c r="G415" s="21">
        <v>0</v>
      </c>
    </row>
    <row r="416" spans="1:7" x14ac:dyDescent="0.3">
      <c r="A416" s="22">
        <v>390</v>
      </c>
      <c r="B416" s="10" t="s">
        <v>472</v>
      </c>
      <c r="C416" s="10" t="s">
        <v>188</v>
      </c>
      <c r="D416" s="23">
        <v>1</v>
      </c>
      <c r="E416" s="21">
        <v>0</v>
      </c>
      <c r="F416" s="21">
        <v>0</v>
      </c>
      <c r="G416" s="21">
        <v>0</v>
      </c>
    </row>
    <row r="417" spans="1:7" x14ac:dyDescent="0.3">
      <c r="A417" s="22">
        <v>390</v>
      </c>
      <c r="B417" s="10" t="s">
        <v>475</v>
      </c>
      <c r="C417" s="10" t="s">
        <v>466</v>
      </c>
      <c r="D417" s="23">
        <v>1</v>
      </c>
      <c r="E417" s="21">
        <v>0</v>
      </c>
      <c r="F417" s="21">
        <v>0</v>
      </c>
      <c r="G417" s="21">
        <v>0</v>
      </c>
    </row>
    <row r="418" spans="1:7" x14ac:dyDescent="0.3">
      <c r="A418" s="22">
        <v>390</v>
      </c>
      <c r="B418" s="9" t="s">
        <v>543</v>
      </c>
      <c r="C418" s="9" t="s">
        <v>174</v>
      </c>
      <c r="D418" s="23">
        <v>1</v>
      </c>
      <c r="E418" s="21">
        <v>0</v>
      </c>
      <c r="F418" s="21">
        <v>0</v>
      </c>
      <c r="G418" s="21">
        <v>0</v>
      </c>
    </row>
    <row r="419" spans="1:7" x14ac:dyDescent="0.3">
      <c r="A419" s="22">
        <v>390</v>
      </c>
      <c r="B419" s="9" t="s">
        <v>469</v>
      </c>
      <c r="C419" s="9" t="s">
        <v>96</v>
      </c>
      <c r="D419" s="23">
        <v>1</v>
      </c>
      <c r="E419" s="21">
        <v>0</v>
      </c>
      <c r="F419" s="21">
        <v>0</v>
      </c>
      <c r="G419" s="21">
        <v>0</v>
      </c>
    </row>
    <row r="420" spans="1:7" x14ac:dyDescent="0.3">
      <c r="A420" s="22">
        <v>390</v>
      </c>
      <c r="B420" s="10" t="s">
        <v>317</v>
      </c>
      <c r="C420" s="10" t="s">
        <v>135</v>
      </c>
      <c r="D420" s="23">
        <v>1</v>
      </c>
      <c r="E420" s="21">
        <v>0</v>
      </c>
      <c r="F420" s="21">
        <v>0</v>
      </c>
      <c r="G420" s="21">
        <v>0</v>
      </c>
    </row>
    <row r="421" spans="1:7" x14ac:dyDescent="0.3">
      <c r="A421" s="22">
        <v>390</v>
      </c>
      <c r="B421" s="9" t="s">
        <v>298</v>
      </c>
      <c r="C421" s="9" t="s">
        <v>299</v>
      </c>
      <c r="D421" s="23">
        <v>1</v>
      </c>
      <c r="E421" s="21">
        <v>0</v>
      </c>
      <c r="F421" s="21">
        <v>0</v>
      </c>
      <c r="G421" s="21">
        <v>0</v>
      </c>
    </row>
    <row r="422" spans="1:7" x14ac:dyDescent="0.3">
      <c r="A422" s="22">
        <v>390</v>
      </c>
      <c r="B422" s="9" t="s">
        <v>310</v>
      </c>
      <c r="C422" s="9" t="s">
        <v>311</v>
      </c>
      <c r="D422" s="23">
        <v>1</v>
      </c>
      <c r="E422" s="21">
        <v>0</v>
      </c>
      <c r="F422" s="21">
        <v>0</v>
      </c>
      <c r="G422" s="21">
        <v>0</v>
      </c>
    </row>
    <row r="423" spans="1:7" x14ac:dyDescent="0.3">
      <c r="A423" s="22">
        <v>390</v>
      </c>
      <c r="B423" s="9" t="s">
        <v>383</v>
      </c>
      <c r="C423" s="9" t="s">
        <v>311</v>
      </c>
      <c r="D423" s="23">
        <v>1</v>
      </c>
      <c r="E423" s="21">
        <v>0</v>
      </c>
      <c r="F423" s="21">
        <v>0</v>
      </c>
      <c r="G423" s="21">
        <v>0</v>
      </c>
    </row>
    <row r="424" spans="1:7" x14ac:dyDescent="0.3">
      <c r="A424" s="22">
        <v>390</v>
      </c>
      <c r="B424" s="9" t="s">
        <v>544</v>
      </c>
      <c r="C424" s="9" t="s">
        <v>545</v>
      </c>
      <c r="D424" s="23">
        <v>1</v>
      </c>
      <c r="E424" s="21">
        <v>0</v>
      </c>
      <c r="F424" s="21">
        <v>0</v>
      </c>
      <c r="G424" s="21">
        <v>0</v>
      </c>
    </row>
    <row r="425" spans="1:7" x14ac:dyDescent="0.3">
      <c r="A425" s="22">
        <v>390</v>
      </c>
      <c r="B425" s="10" t="s">
        <v>384</v>
      </c>
      <c r="C425" s="11" t="s">
        <v>385</v>
      </c>
      <c r="D425" s="23">
        <v>1</v>
      </c>
      <c r="E425" s="21">
        <v>0</v>
      </c>
      <c r="F425" s="21">
        <v>0</v>
      </c>
      <c r="G425" s="21">
        <v>0</v>
      </c>
    </row>
    <row r="426" spans="1:7" x14ac:dyDescent="0.3">
      <c r="A426" s="22">
        <v>390</v>
      </c>
      <c r="B426" s="10" t="s">
        <v>589</v>
      </c>
      <c r="C426" s="10" t="s">
        <v>188</v>
      </c>
      <c r="D426" s="23">
        <v>1</v>
      </c>
      <c r="E426" s="21">
        <v>0</v>
      </c>
      <c r="F426" s="21">
        <v>0</v>
      </c>
      <c r="G426" s="21">
        <v>0</v>
      </c>
    </row>
    <row r="427" spans="1:7" x14ac:dyDescent="0.3">
      <c r="A427" s="22">
        <v>390</v>
      </c>
      <c r="B427" s="10" t="s">
        <v>623</v>
      </c>
      <c r="C427" s="10" t="s">
        <v>624</v>
      </c>
      <c r="D427" s="23">
        <v>1</v>
      </c>
      <c r="E427" s="21">
        <v>0</v>
      </c>
      <c r="F427" s="21">
        <v>0</v>
      </c>
      <c r="G427" s="21">
        <v>0</v>
      </c>
    </row>
    <row r="428" spans="1:7" x14ac:dyDescent="0.3">
      <c r="A428" s="22">
        <v>390</v>
      </c>
      <c r="B428" s="9" t="s">
        <v>467</v>
      </c>
      <c r="C428" s="9" t="s">
        <v>72</v>
      </c>
      <c r="D428" s="23">
        <v>1</v>
      </c>
      <c r="E428" s="21">
        <v>0</v>
      </c>
      <c r="F428" s="21">
        <v>0</v>
      </c>
      <c r="G428" s="21">
        <v>0</v>
      </c>
    </row>
    <row r="429" spans="1:7" x14ac:dyDescent="0.3">
      <c r="A429" s="22">
        <v>390</v>
      </c>
      <c r="B429" s="9" t="s">
        <v>658</v>
      </c>
      <c r="C429" s="9" t="s">
        <v>188</v>
      </c>
      <c r="D429" s="23">
        <v>1</v>
      </c>
      <c r="E429" s="21">
        <v>0</v>
      </c>
      <c r="F429" s="21">
        <v>0</v>
      </c>
      <c r="G429" s="21">
        <v>0</v>
      </c>
    </row>
    <row r="430" spans="1:7" x14ac:dyDescent="0.3">
      <c r="A430" s="22">
        <v>390</v>
      </c>
      <c r="B430" s="10" t="s">
        <v>653</v>
      </c>
      <c r="C430" s="10" t="s">
        <v>29</v>
      </c>
      <c r="D430" s="23">
        <v>1</v>
      </c>
      <c r="E430" s="21">
        <v>0</v>
      </c>
      <c r="F430" s="21">
        <v>0</v>
      </c>
      <c r="G430" s="21">
        <v>0</v>
      </c>
    </row>
    <row r="431" spans="1:7" x14ac:dyDescent="0.3">
      <c r="A431" s="22">
        <v>390</v>
      </c>
      <c r="B431" s="10" t="s">
        <v>666</v>
      </c>
      <c r="C431" s="10" t="s">
        <v>191</v>
      </c>
      <c r="D431" s="23">
        <v>1</v>
      </c>
      <c r="E431" s="21">
        <v>0</v>
      </c>
      <c r="F431" s="21">
        <v>0</v>
      </c>
      <c r="G431" s="21">
        <v>0</v>
      </c>
    </row>
    <row r="432" spans="1:7" x14ac:dyDescent="0.3">
      <c r="A432" s="22"/>
      <c r="B432" s="10" t="s">
        <v>667</v>
      </c>
      <c r="C432" s="10" t="s">
        <v>645</v>
      </c>
      <c r="D432" s="23">
        <v>1</v>
      </c>
      <c r="E432" s="21">
        <v>0</v>
      </c>
      <c r="F432" s="21">
        <v>0</v>
      </c>
      <c r="G432" s="21">
        <v>0</v>
      </c>
    </row>
    <row r="433" spans="1:7" x14ac:dyDescent="0.3">
      <c r="A433" s="22">
        <v>390</v>
      </c>
      <c r="B433" s="10" t="s">
        <v>613</v>
      </c>
      <c r="C433" s="10" t="s">
        <v>188</v>
      </c>
      <c r="D433" s="23">
        <v>1</v>
      </c>
      <c r="E433" s="21">
        <v>0</v>
      </c>
      <c r="F433" s="21">
        <v>0</v>
      </c>
      <c r="G433" s="21">
        <v>0</v>
      </c>
    </row>
    <row r="434" spans="1:7" x14ac:dyDescent="0.3">
      <c r="B434" s="12">
        <v>429</v>
      </c>
      <c r="D434" s="12">
        <v>12705</v>
      </c>
      <c r="E434">
        <v>232</v>
      </c>
      <c r="F434">
        <v>231</v>
      </c>
      <c r="G434">
        <v>232</v>
      </c>
    </row>
    <row r="435" spans="1:7" x14ac:dyDescent="0.3">
      <c r="E435" s="12" t="s">
        <v>610</v>
      </c>
      <c r="F435" s="12" t="s">
        <v>610</v>
      </c>
      <c r="G435" s="12" t="s">
        <v>610</v>
      </c>
    </row>
    <row r="436" spans="1:7" x14ac:dyDescent="0.3">
      <c r="C436" s="27"/>
      <c r="E436" s="12"/>
      <c r="F436" s="12"/>
      <c r="G436" s="12"/>
    </row>
    <row r="437" spans="1:7" x14ac:dyDescent="0.3">
      <c r="C437" s="25" t="s">
        <v>625</v>
      </c>
      <c r="D437" s="7">
        <v>12429</v>
      </c>
    </row>
    <row r="438" spans="1:7" x14ac:dyDescent="0.3">
      <c r="C438" s="25" t="s">
        <v>626</v>
      </c>
      <c r="D438" s="7">
        <v>276</v>
      </c>
    </row>
    <row r="439" spans="1:7" x14ac:dyDescent="0.3">
      <c r="C439" s="1"/>
      <c r="D439" s="7" t="s">
        <v>610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23190-018B-4F23-BFB0-0F98848C9F2B}">
  <dimension ref="A1:K64"/>
  <sheetViews>
    <sheetView workbookViewId="0">
      <selection activeCell="B45" sqref="B45:C45"/>
    </sheetView>
  </sheetViews>
  <sheetFormatPr baseColWidth="10" defaultColWidth="9.08984375" defaultRowHeight="10" x14ac:dyDescent="0.2"/>
  <cols>
    <col min="1" max="1" width="3.81640625" style="7" customWidth="1"/>
    <col min="2" max="2" width="26.36328125" style="1" customWidth="1"/>
    <col min="3" max="3" width="30.08984375" style="1" customWidth="1"/>
    <col min="4" max="4" width="5.6328125" style="1" customWidth="1"/>
    <col min="5" max="6" width="5.81640625" style="1" customWidth="1"/>
    <col min="7" max="7" width="6.26953125" style="1" customWidth="1"/>
    <col min="8" max="16384" width="9.08984375" style="1"/>
  </cols>
  <sheetData>
    <row r="1" spans="1:7" s="6" customFormat="1" ht="13" x14ac:dyDescent="0.3">
      <c r="A1" s="13"/>
      <c r="B1" s="6" t="s">
        <v>673</v>
      </c>
    </row>
    <row r="2" spans="1:7" s="2" customFormat="1" ht="10.5" x14ac:dyDescent="0.25">
      <c r="D2" s="5" t="s">
        <v>573</v>
      </c>
      <c r="E2" s="5" t="s">
        <v>553</v>
      </c>
      <c r="F2" s="5" t="s">
        <v>554</v>
      </c>
      <c r="G2" s="5" t="s">
        <v>581</v>
      </c>
    </row>
    <row r="3" spans="1:7" ht="10.5" x14ac:dyDescent="0.25">
      <c r="A3" s="14">
        <v>1</v>
      </c>
      <c r="B3" s="10" t="s">
        <v>600</v>
      </c>
      <c r="C3" s="10" t="s">
        <v>33</v>
      </c>
      <c r="D3" s="15">
        <v>10</v>
      </c>
      <c r="E3" s="10">
        <v>1</v>
      </c>
      <c r="F3" s="10">
        <v>0</v>
      </c>
      <c r="G3" s="10">
        <v>0</v>
      </c>
    </row>
    <row r="4" spans="1:7" ht="10.5" x14ac:dyDescent="0.25">
      <c r="A4" s="14">
        <v>2</v>
      </c>
      <c r="B4" s="10" t="s">
        <v>50</v>
      </c>
      <c r="C4" s="10" t="s">
        <v>189</v>
      </c>
      <c r="D4" s="15">
        <v>9</v>
      </c>
      <c r="E4" s="10">
        <v>0</v>
      </c>
      <c r="F4" s="10">
        <v>1</v>
      </c>
      <c r="G4" s="10">
        <v>0</v>
      </c>
    </row>
    <row r="5" spans="1:7" ht="10.5" x14ac:dyDescent="0.25">
      <c r="A5" s="14">
        <v>3</v>
      </c>
      <c r="B5" s="9" t="s">
        <v>357</v>
      </c>
      <c r="C5" s="9" t="s">
        <v>645</v>
      </c>
      <c r="D5" s="15">
        <v>8</v>
      </c>
      <c r="E5" s="10">
        <v>0</v>
      </c>
      <c r="F5" s="10">
        <v>0</v>
      </c>
      <c r="G5" s="10">
        <v>1</v>
      </c>
    </row>
    <row r="6" spans="1:7" ht="10.5" x14ac:dyDescent="0.25">
      <c r="A6" s="14">
        <v>4</v>
      </c>
      <c r="B6" s="10" t="s">
        <v>635</v>
      </c>
      <c r="C6" s="10" t="s">
        <v>188</v>
      </c>
      <c r="D6" s="15">
        <v>7</v>
      </c>
      <c r="E6" s="10">
        <v>0</v>
      </c>
      <c r="F6" s="10">
        <v>0</v>
      </c>
      <c r="G6" s="10">
        <v>0</v>
      </c>
    </row>
    <row r="7" spans="1:7" ht="10.5" x14ac:dyDescent="0.25">
      <c r="A7" s="14">
        <v>5</v>
      </c>
      <c r="B7" s="9" t="s">
        <v>607</v>
      </c>
      <c r="C7" s="10" t="s">
        <v>188</v>
      </c>
      <c r="D7" s="15">
        <v>6</v>
      </c>
      <c r="E7" s="10">
        <v>0</v>
      </c>
      <c r="F7" s="10">
        <v>0</v>
      </c>
      <c r="G7" s="10">
        <v>0</v>
      </c>
    </row>
    <row r="8" spans="1:7" ht="10.5" x14ac:dyDescent="0.25">
      <c r="A8" s="14">
        <v>6</v>
      </c>
      <c r="B8" s="9" t="s">
        <v>386</v>
      </c>
      <c r="C8" s="9" t="s">
        <v>645</v>
      </c>
      <c r="D8" s="15">
        <v>5</v>
      </c>
      <c r="E8" s="10">
        <v>0</v>
      </c>
      <c r="F8" s="10">
        <v>0</v>
      </c>
      <c r="G8" s="10">
        <v>0</v>
      </c>
    </row>
    <row r="9" spans="1:7" ht="10.5" x14ac:dyDescent="0.25">
      <c r="A9" s="14">
        <v>7</v>
      </c>
      <c r="B9" s="10" t="s">
        <v>606</v>
      </c>
      <c r="C9" s="10" t="s">
        <v>410</v>
      </c>
      <c r="D9" s="15">
        <v>4</v>
      </c>
      <c r="E9" s="10">
        <v>0</v>
      </c>
      <c r="F9" s="10">
        <v>0</v>
      </c>
      <c r="G9" s="10">
        <v>0</v>
      </c>
    </row>
    <row r="10" spans="1:7" ht="10.5" x14ac:dyDescent="0.25">
      <c r="A10" s="14">
        <v>8</v>
      </c>
      <c r="B10" s="10" t="s">
        <v>620</v>
      </c>
      <c r="C10" s="10" t="s">
        <v>593</v>
      </c>
      <c r="D10" s="15">
        <v>3</v>
      </c>
      <c r="E10" s="10">
        <v>0</v>
      </c>
      <c r="F10" s="10">
        <v>0</v>
      </c>
      <c r="G10" s="10">
        <v>0</v>
      </c>
    </row>
    <row r="11" spans="1:7" ht="10.5" x14ac:dyDescent="0.25">
      <c r="A11" s="14">
        <v>9</v>
      </c>
      <c r="B11" s="9" t="s">
        <v>579</v>
      </c>
      <c r="C11" s="9" t="s">
        <v>455</v>
      </c>
      <c r="D11" s="15">
        <v>2</v>
      </c>
      <c r="E11" s="10">
        <v>0</v>
      </c>
      <c r="F11" s="10">
        <v>0</v>
      </c>
      <c r="G11" s="10">
        <v>0</v>
      </c>
    </row>
    <row r="12" spans="1:7" ht="10.5" x14ac:dyDescent="0.25">
      <c r="A12" s="14">
        <v>10</v>
      </c>
      <c r="B12" s="9" t="s">
        <v>636</v>
      </c>
      <c r="C12" s="9" t="s">
        <v>328</v>
      </c>
      <c r="D12" s="15">
        <v>1</v>
      </c>
      <c r="E12" s="10">
        <v>0</v>
      </c>
      <c r="F12" s="10">
        <v>0</v>
      </c>
      <c r="G12" s="10">
        <v>0</v>
      </c>
    </row>
    <row r="13" spans="1:7" x14ac:dyDescent="0.2">
      <c r="D13" s="17"/>
    </row>
    <row r="14" spans="1:7" ht="13" x14ac:dyDescent="0.3">
      <c r="A14" s="13"/>
      <c r="B14" s="6" t="s">
        <v>672</v>
      </c>
      <c r="C14" s="6"/>
      <c r="D14" s="6"/>
      <c r="E14" s="6"/>
      <c r="F14" s="6"/>
      <c r="G14" s="6"/>
    </row>
    <row r="15" spans="1:7" ht="10.5" x14ac:dyDescent="0.25">
      <c r="A15" s="2"/>
      <c r="B15" s="2"/>
      <c r="C15" s="2"/>
      <c r="D15" s="5" t="s">
        <v>573</v>
      </c>
      <c r="E15" s="5" t="s">
        <v>553</v>
      </c>
      <c r="F15" s="5" t="s">
        <v>554</v>
      </c>
      <c r="G15" s="5" t="s">
        <v>581</v>
      </c>
    </row>
    <row r="16" spans="1:7" ht="10.5" x14ac:dyDescent="0.25">
      <c r="A16" s="14">
        <v>1</v>
      </c>
      <c r="B16" s="10" t="s">
        <v>606</v>
      </c>
      <c r="C16" s="10" t="s">
        <v>410</v>
      </c>
      <c r="D16" s="15">
        <v>10</v>
      </c>
      <c r="E16" s="10">
        <v>1</v>
      </c>
      <c r="F16" s="10">
        <v>0</v>
      </c>
      <c r="G16" s="10">
        <v>0</v>
      </c>
    </row>
    <row r="17" spans="1:7" ht="10.5" x14ac:dyDescent="0.25">
      <c r="A17" s="14">
        <v>2</v>
      </c>
      <c r="B17" s="9" t="s">
        <v>357</v>
      </c>
      <c r="C17" s="9" t="s">
        <v>645</v>
      </c>
      <c r="D17" s="15">
        <v>9</v>
      </c>
      <c r="E17" s="10">
        <v>0</v>
      </c>
      <c r="F17" s="10">
        <v>1</v>
      </c>
      <c r="G17" s="10">
        <v>0</v>
      </c>
    </row>
    <row r="18" spans="1:7" ht="10.5" x14ac:dyDescent="0.25">
      <c r="A18" s="14">
        <v>3</v>
      </c>
      <c r="B18" s="10" t="s">
        <v>50</v>
      </c>
      <c r="C18" s="10" t="s">
        <v>189</v>
      </c>
      <c r="D18" s="15">
        <v>8</v>
      </c>
      <c r="E18" s="10">
        <v>0</v>
      </c>
      <c r="F18" s="10">
        <v>0</v>
      </c>
      <c r="G18" s="10">
        <v>1</v>
      </c>
    </row>
    <row r="19" spans="1:7" ht="10.5" x14ac:dyDescent="0.25">
      <c r="A19" s="14">
        <v>4</v>
      </c>
      <c r="B19" s="10" t="s">
        <v>635</v>
      </c>
      <c r="C19" s="10" t="s">
        <v>188</v>
      </c>
      <c r="D19" s="15">
        <v>7</v>
      </c>
      <c r="E19" s="10">
        <v>0</v>
      </c>
      <c r="F19" s="10">
        <v>0</v>
      </c>
      <c r="G19" s="10">
        <v>0</v>
      </c>
    </row>
    <row r="20" spans="1:7" ht="10.5" x14ac:dyDescent="0.25">
      <c r="A20" s="14">
        <v>5</v>
      </c>
      <c r="B20" s="10" t="s">
        <v>600</v>
      </c>
      <c r="C20" s="10" t="s">
        <v>33</v>
      </c>
      <c r="D20" s="15">
        <v>6</v>
      </c>
      <c r="E20" s="10">
        <v>0</v>
      </c>
      <c r="F20" s="10">
        <v>0</v>
      </c>
      <c r="G20" s="10">
        <v>0</v>
      </c>
    </row>
    <row r="21" spans="1:7" ht="10.5" x14ac:dyDescent="0.25">
      <c r="A21" s="14">
        <v>6</v>
      </c>
      <c r="B21" s="10" t="s">
        <v>661</v>
      </c>
      <c r="C21" s="10" t="s">
        <v>645</v>
      </c>
      <c r="D21" s="15">
        <v>5</v>
      </c>
      <c r="E21" s="10">
        <v>0</v>
      </c>
      <c r="F21" s="10">
        <v>0</v>
      </c>
      <c r="G21" s="10">
        <v>0</v>
      </c>
    </row>
    <row r="22" spans="1:7" ht="10.5" x14ac:dyDescent="0.25">
      <c r="A22" s="14">
        <v>7</v>
      </c>
      <c r="B22" s="10" t="s">
        <v>620</v>
      </c>
      <c r="C22" s="10" t="s">
        <v>593</v>
      </c>
      <c r="D22" s="15">
        <v>4</v>
      </c>
      <c r="E22" s="10">
        <v>0</v>
      </c>
      <c r="F22" s="10">
        <v>0</v>
      </c>
      <c r="G22" s="10">
        <v>0</v>
      </c>
    </row>
    <row r="23" spans="1:7" ht="10.5" x14ac:dyDescent="0.25">
      <c r="A23" s="14">
        <v>8</v>
      </c>
      <c r="B23" s="9" t="s">
        <v>579</v>
      </c>
      <c r="C23" s="9" t="s">
        <v>455</v>
      </c>
      <c r="D23" s="15">
        <v>3</v>
      </c>
      <c r="E23" s="10">
        <v>0</v>
      </c>
      <c r="F23" s="10">
        <v>0</v>
      </c>
      <c r="G23" s="10">
        <v>0</v>
      </c>
    </row>
    <row r="24" spans="1:7" ht="10.5" x14ac:dyDescent="0.25">
      <c r="A24" s="14">
        <v>9</v>
      </c>
      <c r="B24" s="10" t="s">
        <v>638</v>
      </c>
      <c r="C24" s="10" t="s">
        <v>188</v>
      </c>
      <c r="D24" s="15">
        <v>2</v>
      </c>
      <c r="E24" s="10">
        <v>0</v>
      </c>
      <c r="F24" s="10">
        <v>0</v>
      </c>
      <c r="G24" s="10">
        <v>0</v>
      </c>
    </row>
    <row r="25" spans="1:7" ht="10.5" x14ac:dyDescent="0.25">
      <c r="A25" s="14">
        <v>10</v>
      </c>
      <c r="B25" s="10" t="s">
        <v>667</v>
      </c>
      <c r="C25" s="10" t="s">
        <v>645</v>
      </c>
      <c r="D25" s="15">
        <v>1</v>
      </c>
      <c r="E25" s="10">
        <v>0</v>
      </c>
      <c r="F25" s="10">
        <v>0</v>
      </c>
      <c r="G25" s="10">
        <v>0</v>
      </c>
    </row>
    <row r="27" spans="1:7" ht="13" x14ac:dyDescent="0.3">
      <c r="A27" s="13"/>
      <c r="B27" s="6" t="s">
        <v>671</v>
      </c>
      <c r="C27" s="6"/>
      <c r="D27" s="6"/>
      <c r="E27" s="6"/>
      <c r="F27" s="6"/>
      <c r="G27" s="6"/>
    </row>
    <row r="28" spans="1:7" ht="10.5" x14ac:dyDescent="0.25">
      <c r="A28" s="2"/>
      <c r="B28" s="2"/>
      <c r="C28" s="2"/>
      <c r="D28" s="5" t="s">
        <v>573</v>
      </c>
      <c r="E28" s="5" t="s">
        <v>553</v>
      </c>
      <c r="F28" s="5" t="s">
        <v>554</v>
      </c>
      <c r="G28" s="5" t="s">
        <v>581</v>
      </c>
    </row>
    <row r="29" spans="1:7" ht="10.5" x14ac:dyDescent="0.25">
      <c r="A29" s="14">
        <v>1</v>
      </c>
      <c r="B29" s="10" t="s">
        <v>661</v>
      </c>
      <c r="C29" s="10" t="s">
        <v>645</v>
      </c>
      <c r="D29" s="15">
        <v>10</v>
      </c>
      <c r="E29" s="10">
        <v>1</v>
      </c>
      <c r="F29" s="10">
        <v>0</v>
      </c>
      <c r="G29" s="10">
        <v>0</v>
      </c>
    </row>
    <row r="30" spans="1:7" ht="10.5" x14ac:dyDescent="0.25">
      <c r="A30" s="14">
        <v>2</v>
      </c>
      <c r="B30" s="9" t="s">
        <v>662</v>
      </c>
      <c r="C30" s="9" t="s">
        <v>645</v>
      </c>
      <c r="D30" s="15">
        <v>9</v>
      </c>
      <c r="E30" s="10">
        <v>0</v>
      </c>
      <c r="F30" s="10">
        <v>1</v>
      </c>
      <c r="G30" s="10">
        <v>0</v>
      </c>
    </row>
    <row r="31" spans="1:7" ht="10.5" x14ac:dyDescent="0.25">
      <c r="A31" s="14">
        <v>3</v>
      </c>
      <c r="B31" s="9" t="s">
        <v>663</v>
      </c>
      <c r="C31" s="9" t="s">
        <v>188</v>
      </c>
      <c r="D31" s="15">
        <v>8</v>
      </c>
      <c r="E31" s="10">
        <v>0</v>
      </c>
      <c r="F31" s="10">
        <v>0</v>
      </c>
      <c r="G31" s="10">
        <v>1</v>
      </c>
    </row>
    <row r="32" spans="1:7" ht="10.5" x14ac:dyDescent="0.25">
      <c r="A32" s="14">
        <v>4</v>
      </c>
      <c r="B32" s="10" t="s">
        <v>591</v>
      </c>
      <c r="C32" s="10" t="s">
        <v>320</v>
      </c>
      <c r="D32" s="15">
        <v>7</v>
      </c>
      <c r="E32" s="10">
        <v>0</v>
      </c>
      <c r="F32" s="10">
        <v>0</v>
      </c>
      <c r="G32" s="10">
        <v>0</v>
      </c>
    </row>
    <row r="33" spans="1:7" ht="10.5" x14ac:dyDescent="0.25">
      <c r="A33" s="14">
        <v>5</v>
      </c>
      <c r="B33" s="9" t="s">
        <v>647</v>
      </c>
      <c r="C33" s="9" t="s">
        <v>188</v>
      </c>
      <c r="D33" s="15">
        <v>6</v>
      </c>
      <c r="E33" s="10">
        <v>0</v>
      </c>
      <c r="F33" s="10">
        <v>0</v>
      </c>
      <c r="G33" s="10">
        <v>0</v>
      </c>
    </row>
    <row r="34" spans="1:7" ht="10.5" x14ac:dyDescent="0.25">
      <c r="A34" s="14">
        <v>6</v>
      </c>
      <c r="B34" s="9" t="s">
        <v>657</v>
      </c>
      <c r="C34" s="9" t="s">
        <v>188</v>
      </c>
      <c r="D34" s="15">
        <v>5</v>
      </c>
      <c r="E34" s="10">
        <v>0</v>
      </c>
      <c r="F34" s="10">
        <v>0</v>
      </c>
      <c r="G34" s="10">
        <v>0</v>
      </c>
    </row>
    <row r="35" spans="1:7" ht="10.5" x14ac:dyDescent="0.25">
      <c r="A35" s="14">
        <v>7</v>
      </c>
      <c r="B35" s="10" t="s">
        <v>652</v>
      </c>
      <c r="C35" s="10" t="s">
        <v>188</v>
      </c>
      <c r="D35" s="15">
        <v>4</v>
      </c>
      <c r="E35" s="10">
        <v>0</v>
      </c>
      <c r="F35" s="10">
        <v>0</v>
      </c>
      <c r="G35" s="10">
        <v>0</v>
      </c>
    </row>
    <row r="36" spans="1:7" ht="10.5" x14ac:dyDescent="0.25">
      <c r="A36" s="14">
        <v>8</v>
      </c>
      <c r="B36" s="9" t="s">
        <v>386</v>
      </c>
      <c r="C36" s="9" t="s">
        <v>645</v>
      </c>
      <c r="D36" s="15">
        <v>3</v>
      </c>
      <c r="E36" s="10">
        <v>0</v>
      </c>
      <c r="F36" s="10">
        <v>0</v>
      </c>
      <c r="G36" s="10">
        <v>0</v>
      </c>
    </row>
    <row r="37" spans="1:7" ht="10.5" x14ac:dyDescent="0.25">
      <c r="A37" s="14">
        <v>9</v>
      </c>
      <c r="B37" s="9" t="s">
        <v>605</v>
      </c>
      <c r="C37" s="9" t="s">
        <v>188</v>
      </c>
      <c r="D37" s="15">
        <v>2</v>
      </c>
      <c r="E37" s="10">
        <v>0</v>
      </c>
      <c r="F37" s="10">
        <v>0</v>
      </c>
      <c r="G37" s="10">
        <v>0</v>
      </c>
    </row>
    <row r="38" spans="1:7" ht="10.5" x14ac:dyDescent="0.25">
      <c r="A38" s="14">
        <v>10</v>
      </c>
      <c r="B38" s="9" t="s">
        <v>592</v>
      </c>
      <c r="C38" s="9" t="s">
        <v>188</v>
      </c>
      <c r="D38" s="15">
        <v>1</v>
      </c>
      <c r="E38" s="10">
        <v>0</v>
      </c>
      <c r="F38" s="10">
        <v>0</v>
      </c>
      <c r="G38" s="10">
        <v>0</v>
      </c>
    </row>
    <row r="40" spans="1:7" ht="13" x14ac:dyDescent="0.3">
      <c r="A40" s="13"/>
      <c r="B40" s="6" t="s">
        <v>670</v>
      </c>
      <c r="C40" s="6"/>
      <c r="D40" s="6"/>
      <c r="E40" s="6"/>
      <c r="F40" s="6"/>
      <c r="G40" s="6"/>
    </row>
    <row r="41" spans="1:7" ht="10.5" x14ac:dyDescent="0.25">
      <c r="A41" s="2"/>
      <c r="B41" s="2"/>
      <c r="C41" s="2"/>
      <c r="D41" s="5" t="s">
        <v>573</v>
      </c>
      <c r="E41" s="5" t="s">
        <v>553</v>
      </c>
      <c r="F41" s="5" t="s">
        <v>554</v>
      </c>
      <c r="G41" s="5" t="s">
        <v>581</v>
      </c>
    </row>
    <row r="42" spans="1:7" ht="10.5" x14ac:dyDescent="0.25">
      <c r="A42" s="14">
        <v>1</v>
      </c>
      <c r="B42" s="10" t="s">
        <v>649</v>
      </c>
      <c r="C42" s="10" t="s">
        <v>328</v>
      </c>
      <c r="D42" s="15">
        <v>10</v>
      </c>
      <c r="E42" s="10">
        <v>1</v>
      </c>
      <c r="F42" s="10">
        <v>0</v>
      </c>
      <c r="G42" s="10">
        <v>0</v>
      </c>
    </row>
    <row r="43" spans="1:7" ht="10.5" x14ac:dyDescent="0.25">
      <c r="A43" s="14">
        <v>2</v>
      </c>
      <c r="B43" s="9" t="s">
        <v>607</v>
      </c>
      <c r="C43" s="10" t="s">
        <v>188</v>
      </c>
      <c r="D43" s="15">
        <v>9</v>
      </c>
      <c r="E43" s="10">
        <v>0</v>
      </c>
      <c r="F43" s="10">
        <v>1</v>
      </c>
      <c r="G43" s="10">
        <v>0</v>
      </c>
    </row>
    <row r="44" spans="1:7" ht="10.5" x14ac:dyDescent="0.25">
      <c r="A44" s="14">
        <v>2</v>
      </c>
      <c r="B44" s="10" t="s">
        <v>638</v>
      </c>
      <c r="C44" s="10" t="s">
        <v>188</v>
      </c>
      <c r="D44" s="15">
        <v>9</v>
      </c>
      <c r="E44" s="10">
        <v>0</v>
      </c>
      <c r="F44" s="10">
        <v>0</v>
      </c>
      <c r="G44" s="10">
        <v>1</v>
      </c>
    </row>
    <row r="45" spans="1:7" ht="10.5" x14ac:dyDescent="0.25">
      <c r="A45" s="14">
        <v>4</v>
      </c>
      <c r="B45" s="9" t="s">
        <v>636</v>
      </c>
      <c r="C45" s="9" t="s">
        <v>328</v>
      </c>
      <c r="D45" s="15">
        <v>7</v>
      </c>
      <c r="E45" s="10">
        <v>0</v>
      </c>
      <c r="F45" s="10">
        <v>0</v>
      </c>
      <c r="G45" s="10">
        <v>0</v>
      </c>
    </row>
    <row r="46" spans="1:7" ht="10.5" x14ac:dyDescent="0.25">
      <c r="A46" s="14">
        <v>5</v>
      </c>
      <c r="B46" s="9" t="s">
        <v>601</v>
      </c>
      <c r="C46" s="9" t="s">
        <v>328</v>
      </c>
      <c r="D46" s="15">
        <v>6</v>
      </c>
      <c r="E46" s="10">
        <v>0</v>
      </c>
      <c r="F46" s="10">
        <v>0</v>
      </c>
      <c r="G46" s="10">
        <v>0</v>
      </c>
    </row>
    <row r="47" spans="1:7" ht="10.5" x14ac:dyDescent="0.25">
      <c r="A47" s="14">
        <v>6</v>
      </c>
      <c r="B47" s="9" t="s">
        <v>661</v>
      </c>
      <c r="C47" s="9" t="s">
        <v>29</v>
      </c>
      <c r="D47" s="15">
        <v>5</v>
      </c>
      <c r="E47" s="10">
        <v>0</v>
      </c>
      <c r="F47" s="10">
        <v>0</v>
      </c>
      <c r="G47" s="10">
        <v>0</v>
      </c>
    </row>
    <row r="48" spans="1:7" ht="10.5" x14ac:dyDescent="0.25">
      <c r="A48" s="14">
        <v>7</v>
      </c>
      <c r="B48" s="10" t="s">
        <v>664</v>
      </c>
      <c r="C48" s="10" t="s">
        <v>665</v>
      </c>
      <c r="D48" s="15">
        <v>4</v>
      </c>
      <c r="E48" s="10">
        <v>0</v>
      </c>
      <c r="F48" s="10">
        <v>0</v>
      </c>
      <c r="G48" s="10">
        <v>0</v>
      </c>
    </row>
    <row r="49" spans="1:11" ht="10.5" x14ac:dyDescent="0.25">
      <c r="A49" s="14">
        <v>8</v>
      </c>
      <c r="B49" s="9" t="s">
        <v>591</v>
      </c>
      <c r="C49" s="9" t="s">
        <v>320</v>
      </c>
      <c r="D49" s="15">
        <v>3</v>
      </c>
      <c r="E49" s="10">
        <v>0</v>
      </c>
      <c r="F49" s="10">
        <v>0</v>
      </c>
      <c r="G49" s="10">
        <v>0</v>
      </c>
    </row>
    <row r="50" spans="1:11" ht="10.5" x14ac:dyDescent="0.25">
      <c r="A50" s="14">
        <v>9</v>
      </c>
      <c r="B50" s="10" t="s">
        <v>620</v>
      </c>
      <c r="C50" s="10" t="s">
        <v>593</v>
      </c>
      <c r="D50" s="15">
        <v>2</v>
      </c>
      <c r="E50" s="10">
        <v>0</v>
      </c>
      <c r="F50" s="10">
        <v>0</v>
      </c>
      <c r="G50" s="10">
        <v>0</v>
      </c>
    </row>
    <row r="51" spans="1:11" ht="10.5" x14ac:dyDescent="0.25">
      <c r="A51" s="14">
        <v>10</v>
      </c>
      <c r="B51" s="10" t="s">
        <v>666</v>
      </c>
      <c r="C51" s="10" t="s">
        <v>191</v>
      </c>
      <c r="D51" s="15">
        <v>1</v>
      </c>
      <c r="E51" s="10">
        <v>0</v>
      </c>
      <c r="F51" s="10">
        <v>0</v>
      </c>
      <c r="G51" s="10">
        <v>0</v>
      </c>
    </row>
    <row r="53" spans="1:11" ht="13" x14ac:dyDescent="0.3">
      <c r="A53" s="13"/>
      <c r="B53" s="6" t="s">
        <v>669</v>
      </c>
      <c r="C53" s="6"/>
      <c r="D53" s="6"/>
      <c r="E53" s="6"/>
      <c r="F53" s="6"/>
      <c r="G53" s="6"/>
    </row>
    <row r="54" spans="1:11" ht="10.5" x14ac:dyDescent="0.25">
      <c r="A54" s="2"/>
      <c r="B54" s="2"/>
      <c r="C54" s="2"/>
      <c r="D54" s="5" t="s">
        <v>573</v>
      </c>
      <c r="E54" s="5" t="s">
        <v>553</v>
      </c>
      <c r="F54" s="5" t="s">
        <v>554</v>
      </c>
      <c r="G54" s="5" t="s">
        <v>581</v>
      </c>
    </row>
    <row r="55" spans="1:11" ht="10.5" x14ac:dyDescent="0.25">
      <c r="A55" s="14">
        <v>1</v>
      </c>
      <c r="B55" s="9" t="s">
        <v>620</v>
      </c>
      <c r="C55" s="9" t="s">
        <v>593</v>
      </c>
      <c r="D55" s="15">
        <v>10</v>
      </c>
      <c r="E55" s="10">
        <v>1</v>
      </c>
      <c r="F55" s="10">
        <v>0</v>
      </c>
      <c r="G55" s="10">
        <v>0</v>
      </c>
      <c r="K55" s="26"/>
    </row>
    <row r="56" spans="1:11" ht="10.5" x14ac:dyDescent="0.25">
      <c r="A56" s="14">
        <v>2</v>
      </c>
      <c r="B56" s="9" t="s">
        <v>576</v>
      </c>
      <c r="C56" s="9" t="s">
        <v>360</v>
      </c>
      <c r="D56" s="15">
        <v>9</v>
      </c>
      <c r="E56" s="10">
        <v>0</v>
      </c>
      <c r="F56" s="10">
        <v>1</v>
      </c>
      <c r="G56" s="10">
        <v>0</v>
      </c>
    </row>
    <row r="57" spans="1:11" ht="10.5" x14ac:dyDescent="0.25">
      <c r="A57" s="14">
        <v>3</v>
      </c>
      <c r="B57" s="9" t="s">
        <v>357</v>
      </c>
      <c r="C57" s="9" t="s">
        <v>645</v>
      </c>
      <c r="D57" s="15">
        <v>8</v>
      </c>
      <c r="E57" s="10">
        <v>0</v>
      </c>
      <c r="F57" s="10">
        <v>0</v>
      </c>
      <c r="G57" s="10">
        <v>1</v>
      </c>
    </row>
    <row r="58" spans="1:11" ht="10.5" x14ac:dyDescent="0.25">
      <c r="A58" s="14">
        <v>4</v>
      </c>
      <c r="B58" s="9" t="s">
        <v>607</v>
      </c>
      <c r="C58" s="10" t="s">
        <v>188</v>
      </c>
      <c r="D58" s="15">
        <v>7</v>
      </c>
      <c r="E58" s="10">
        <v>0</v>
      </c>
      <c r="F58" s="10">
        <v>0</v>
      </c>
      <c r="G58" s="10">
        <v>0</v>
      </c>
    </row>
    <row r="59" spans="1:11" ht="10.5" x14ac:dyDescent="0.25">
      <c r="A59" s="14">
        <v>5</v>
      </c>
      <c r="B59" s="10" t="s">
        <v>635</v>
      </c>
      <c r="C59" s="10" t="s">
        <v>188</v>
      </c>
      <c r="D59" s="15">
        <v>6</v>
      </c>
      <c r="E59" s="10">
        <v>0</v>
      </c>
      <c r="F59" s="10">
        <v>0</v>
      </c>
      <c r="G59" s="10">
        <v>0</v>
      </c>
    </row>
    <row r="60" spans="1:11" ht="10.5" x14ac:dyDescent="0.25">
      <c r="A60" s="14">
        <v>6</v>
      </c>
      <c r="B60" s="10" t="s">
        <v>661</v>
      </c>
      <c r="C60" s="10" t="s">
        <v>645</v>
      </c>
      <c r="D60" s="15">
        <v>5</v>
      </c>
      <c r="E60" s="10">
        <v>0</v>
      </c>
      <c r="F60" s="10">
        <v>0</v>
      </c>
      <c r="G60" s="10">
        <v>0</v>
      </c>
    </row>
    <row r="61" spans="1:11" ht="10.5" x14ac:dyDescent="0.25">
      <c r="A61" s="14">
        <v>7</v>
      </c>
      <c r="B61" s="30" t="s">
        <v>649</v>
      </c>
      <c r="C61" s="30" t="s">
        <v>328</v>
      </c>
      <c r="D61" s="15">
        <v>4</v>
      </c>
      <c r="E61" s="10">
        <v>0</v>
      </c>
      <c r="F61" s="10">
        <v>0</v>
      </c>
      <c r="G61" s="10">
        <v>0</v>
      </c>
    </row>
    <row r="62" spans="1:11" ht="10.5" x14ac:dyDescent="0.25">
      <c r="A62" s="14">
        <v>8</v>
      </c>
      <c r="B62" s="9" t="s">
        <v>636</v>
      </c>
      <c r="C62" s="9" t="s">
        <v>328</v>
      </c>
      <c r="D62" s="15">
        <v>3</v>
      </c>
      <c r="E62" s="10">
        <v>0</v>
      </c>
      <c r="F62" s="10">
        <v>0</v>
      </c>
      <c r="G62" s="10">
        <v>0</v>
      </c>
    </row>
    <row r="63" spans="1:11" ht="10.5" x14ac:dyDescent="0.25">
      <c r="A63" s="14">
        <v>9</v>
      </c>
      <c r="B63" s="10" t="s">
        <v>638</v>
      </c>
      <c r="C63" s="10" t="s">
        <v>188</v>
      </c>
      <c r="D63" s="15">
        <v>2</v>
      </c>
      <c r="E63" s="10">
        <v>0</v>
      </c>
      <c r="F63" s="10">
        <v>0</v>
      </c>
      <c r="G63" s="10">
        <v>0</v>
      </c>
    </row>
    <row r="64" spans="1:11" ht="10.5" x14ac:dyDescent="0.25">
      <c r="A64" s="14">
        <v>10</v>
      </c>
      <c r="B64" s="9" t="s">
        <v>601</v>
      </c>
      <c r="C64" s="9" t="s">
        <v>328</v>
      </c>
      <c r="D64" s="15">
        <v>1</v>
      </c>
      <c r="E64" s="10"/>
      <c r="F64" s="10"/>
      <c r="G64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er xmlns="cde08d12-3acb-4419-b123-1a219b3b844f">Adelskalenderen</Dokumenter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98AB47FDD30C4AB47F791E9BD6A4A8" ma:contentTypeVersion="2" ma:contentTypeDescription="Opprett et nytt dokument." ma:contentTypeScope="" ma:versionID="5c487a95fbc4938d712c875571ade87f">
  <xsd:schema xmlns:xsd="http://www.w3.org/2001/XMLSchema" xmlns:xs="http://www.w3.org/2001/XMLSchema" xmlns:p="http://schemas.microsoft.com/office/2006/metadata/properties" xmlns:ns1="http://schemas.microsoft.com/sharepoint/v3" xmlns:ns2="cde08d12-3acb-4419-b123-1a219b3b844f" targetNamespace="http://schemas.microsoft.com/office/2006/metadata/properties" ma:root="true" ma:fieldsID="0205daf7f3c868ca1c67bfdae2f1f3ff" ns1:_="" ns2:_="">
    <xsd:import namespace="http://schemas.microsoft.com/sharepoint/v3"/>
    <xsd:import namespace="cde08d12-3acb-4419-b123-1a219b3b844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Dokumenter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Planlagt startdato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Planlagt utløpsdato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e08d12-3acb-4419-b123-1a219b3b844f" elementFormDefault="qualified">
    <xsd:import namespace="http://schemas.microsoft.com/office/2006/documentManagement/types"/>
    <xsd:import namespace="http://schemas.microsoft.com/office/infopath/2007/PartnerControls"/>
    <xsd:element name="Dokumenter" ma:index="10" ma:displayName="Dokumenter" ma:default="Adelskalenderen" ma:format="Dropdown" ma:internalName="Dokumenter">
      <xsd:simpleType>
        <xsd:restriction base="dms:Choice">
          <xsd:enumeration value="Adelskalenderen"/>
          <xsd:enumeration value="Nasjonale mesterskap"/>
          <xsd:enumeration value="Nordisk mesterskap"/>
          <xsd:enumeration value="EM"/>
          <xsd:enumeration value="VM"/>
          <xsd:enumeration value="World Games"/>
          <xsd:enumeration value="VC"/>
          <xsd:enumeration value="NOFs merke"/>
          <xsd:enumeration value="O-Festivalen"/>
          <xsd:enumeration value="Norgescup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4AA127-BF3D-4A1E-8B2B-4EE77ECE57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DE6B78-E37E-4D58-B71B-5960213008A0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FD813DE-3B23-46A0-829F-C27FE3507650}">
  <ds:schemaRefs>
    <ds:schemaRef ds:uri="http://schemas.microsoft.com/office/2006/metadata/properties"/>
    <ds:schemaRef ds:uri="http://schemas.microsoft.com/office/infopath/2007/PartnerControls"/>
    <ds:schemaRef ds:uri="cde08d12-3acb-4419-b123-1a219b3b844f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7CD6D3A2-5694-4096-AFDC-E16DA6CCE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e08d12-3acb-4419-b123-1a219b3b84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5</vt:i4>
      </vt:variant>
      <vt:variant>
        <vt:lpstr>Navngitte områder</vt:lpstr>
      </vt:variant>
      <vt:variant>
        <vt:i4>1</vt:i4>
      </vt:variant>
    </vt:vector>
  </HeadingPairs>
  <TitlesOfParts>
    <vt:vector size="6" baseType="lpstr">
      <vt:lpstr>ADELSKALENDER DAMER SAMMENLAGT</vt:lpstr>
      <vt:lpstr>NM_Dronning 2024</vt:lpstr>
      <vt:lpstr>Resultater 2024</vt:lpstr>
      <vt:lpstr>Pr 2023</vt:lpstr>
      <vt:lpstr>Ark1</vt:lpstr>
      <vt:lpstr>'Resultater 2024'!Utskriftstitler</vt:lpstr>
    </vt:vector>
  </TitlesOfParts>
  <Company>Norges Idrettsforbund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Adelskalender</dc:title>
  <dc:creator>us-mesk</dc:creator>
  <cp:lastModifiedBy>Blomseth, Stein</cp:lastModifiedBy>
  <cp:lastPrinted>2008-09-11T11:36:35Z</cp:lastPrinted>
  <dcterms:created xsi:type="dcterms:W3CDTF">2006-08-25T07:41:17Z</dcterms:created>
  <dcterms:modified xsi:type="dcterms:W3CDTF">2024-09-07T13:56:13Z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Dokument</vt:lpwstr>
  </property>
</Properties>
</file>