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Orientering/NM-uka/"/>
    </mc:Choice>
  </mc:AlternateContent>
  <xr:revisionPtr revIDLastSave="37" documentId="8_{3EDE6016-ABDF-400D-9B89-A7BD314D811D}" xr6:coauthVersionLast="47" xr6:coauthVersionMax="47" xr10:uidLastSave="{8ED34460-03D3-4E9F-BDE1-CF3613C7A29E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2" i="1" l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68" i="1"/>
  <c r="G68" i="1"/>
  <c r="F68" i="1"/>
  <c r="E68" i="1"/>
  <c r="H111" i="1"/>
  <c r="G111" i="1"/>
  <c r="F111" i="1"/>
  <c r="E111" i="1"/>
  <c r="H101" i="1"/>
  <c r="G101" i="1"/>
  <c r="F101" i="1"/>
  <c r="E101" i="1"/>
  <c r="H87" i="1"/>
  <c r="G87" i="1"/>
  <c r="F87" i="1"/>
  <c r="E87" i="1"/>
  <c r="H81" i="1"/>
  <c r="G81" i="1"/>
  <c r="F81" i="1"/>
  <c r="E81" i="1"/>
  <c r="H67" i="1"/>
  <c r="G67" i="1"/>
  <c r="F67" i="1"/>
  <c r="E67" i="1"/>
  <c r="H112" i="1"/>
  <c r="G112" i="1"/>
  <c r="F112" i="1"/>
  <c r="E112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106" i="1"/>
  <c r="G106" i="1"/>
  <c r="F106" i="1"/>
  <c r="E106" i="1"/>
  <c r="H105" i="1"/>
  <c r="G105" i="1"/>
  <c r="F105" i="1"/>
  <c r="E105" i="1"/>
  <c r="H104" i="1"/>
  <c r="G104" i="1"/>
  <c r="F104" i="1"/>
  <c r="E104" i="1"/>
  <c r="H89" i="1"/>
  <c r="G89" i="1"/>
  <c r="F89" i="1"/>
  <c r="E89" i="1"/>
  <c r="H103" i="1"/>
  <c r="G103" i="1"/>
  <c r="F103" i="1"/>
  <c r="E103" i="1"/>
  <c r="H102" i="1"/>
  <c r="G102" i="1"/>
  <c r="F102" i="1"/>
  <c r="E102" i="1"/>
  <c r="H100" i="1"/>
  <c r="G100" i="1"/>
  <c r="F100" i="1"/>
  <c r="E100" i="1"/>
  <c r="H99" i="1"/>
  <c r="G99" i="1"/>
  <c r="F99" i="1"/>
  <c r="E99" i="1"/>
  <c r="H98" i="1"/>
  <c r="G98" i="1"/>
  <c r="F98" i="1"/>
  <c r="E98" i="1"/>
  <c r="H88" i="1"/>
  <c r="G88" i="1"/>
  <c r="F88" i="1"/>
  <c r="E88" i="1"/>
  <c r="H16" i="1"/>
  <c r="G16" i="1"/>
  <c r="F16" i="1"/>
  <c r="E16" i="1"/>
  <c r="H97" i="1"/>
  <c r="G97" i="1"/>
  <c r="F97" i="1"/>
  <c r="E97" i="1"/>
  <c r="H96" i="1"/>
  <c r="G96" i="1"/>
  <c r="F96" i="1"/>
  <c r="E96" i="1"/>
  <c r="H95" i="1"/>
  <c r="G95" i="1"/>
  <c r="F95" i="1"/>
  <c r="E95" i="1"/>
  <c r="H94" i="1"/>
  <c r="G94" i="1"/>
  <c r="F94" i="1"/>
  <c r="E94" i="1"/>
  <c r="H93" i="1"/>
  <c r="G93" i="1"/>
  <c r="F93" i="1"/>
  <c r="E93" i="1"/>
  <c r="H92" i="1"/>
  <c r="G92" i="1"/>
  <c r="F92" i="1"/>
  <c r="E92" i="1"/>
  <c r="H91" i="1"/>
  <c r="G91" i="1"/>
  <c r="F91" i="1"/>
  <c r="E91" i="1"/>
  <c r="H90" i="1"/>
  <c r="G90" i="1"/>
  <c r="F90" i="1"/>
  <c r="E90" i="1"/>
  <c r="H37" i="1"/>
  <c r="G37" i="1"/>
  <c r="F37" i="1"/>
  <c r="E37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0" i="1"/>
  <c r="G80" i="1"/>
  <c r="F80" i="1"/>
  <c r="E80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69" i="1"/>
  <c r="G69" i="1"/>
  <c r="F69" i="1"/>
  <c r="E69" i="1"/>
  <c r="H30" i="1"/>
  <c r="G30" i="1"/>
  <c r="F30" i="1"/>
  <c r="E30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0" i="1"/>
  <c r="G50" i="1"/>
  <c r="F50" i="1"/>
  <c r="E50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44" i="1"/>
  <c r="G44" i="1"/>
  <c r="F44" i="1"/>
  <c r="E44" i="1"/>
  <c r="H51" i="1"/>
  <c r="G51" i="1"/>
  <c r="F51" i="1"/>
  <c r="E51" i="1"/>
  <c r="H41" i="1"/>
  <c r="G41" i="1"/>
  <c r="F41" i="1"/>
  <c r="E41" i="1"/>
  <c r="H49" i="1"/>
  <c r="G49" i="1"/>
  <c r="F49" i="1"/>
  <c r="E49" i="1"/>
  <c r="H20" i="1"/>
  <c r="G20" i="1"/>
  <c r="F20" i="1"/>
  <c r="E20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18" i="1"/>
  <c r="G18" i="1"/>
  <c r="F18" i="1"/>
  <c r="E18" i="1"/>
  <c r="H43" i="1"/>
  <c r="G43" i="1"/>
  <c r="F43" i="1"/>
  <c r="E43" i="1"/>
  <c r="H42" i="1"/>
  <c r="G42" i="1"/>
  <c r="F42" i="1"/>
  <c r="E42" i="1"/>
  <c r="H40" i="1"/>
  <c r="G40" i="1"/>
  <c r="F40" i="1"/>
  <c r="E40" i="1"/>
  <c r="H39" i="1"/>
  <c r="G39" i="1"/>
  <c r="F39" i="1"/>
  <c r="E39" i="1"/>
  <c r="H38" i="1"/>
  <c r="G38" i="1"/>
  <c r="F38" i="1"/>
  <c r="E38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1" i="1"/>
  <c r="G31" i="1"/>
  <c r="F31" i="1"/>
  <c r="E31" i="1"/>
  <c r="H29" i="1"/>
  <c r="G29" i="1"/>
  <c r="F29" i="1"/>
  <c r="E29" i="1"/>
  <c r="H21" i="1"/>
  <c r="G21" i="1"/>
  <c r="F21" i="1"/>
  <c r="E21" i="1"/>
  <c r="H28" i="1"/>
  <c r="G28" i="1"/>
  <c r="F28" i="1"/>
  <c r="E28" i="1"/>
  <c r="H27" i="1"/>
  <c r="G27" i="1"/>
  <c r="F27" i="1"/>
  <c r="E27" i="1"/>
  <c r="H26" i="1"/>
  <c r="G26" i="1"/>
  <c r="F26" i="1"/>
  <c r="E26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H19" i="1"/>
  <c r="G19" i="1"/>
  <c r="F19" i="1"/>
  <c r="E19" i="1"/>
  <c r="H17" i="1"/>
  <c r="G17" i="1"/>
  <c r="F17" i="1"/>
  <c r="E17" i="1"/>
  <c r="H10" i="1"/>
  <c r="G10" i="1"/>
  <c r="F10" i="1"/>
  <c r="E10" i="1"/>
  <c r="H15" i="1"/>
  <c r="G15" i="1"/>
  <c r="F15" i="1"/>
  <c r="E15" i="1"/>
  <c r="H14" i="1"/>
  <c r="G14" i="1"/>
  <c r="F14" i="1"/>
  <c r="E14" i="1"/>
  <c r="H13" i="1"/>
  <c r="G13" i="1"/>
  <c r="F13" i="1"/>
  <c r="E13" i="1"/>
  <c r="H12" i="1"/>
  <c r="G12" i="1"/>
  <c r="F12" i="1"/>
  <c r="E12" i="1"/>
  <c r="H11" i="1"/>
  <c r="G11" i="1"/>
  <c r="F11" i="1"/>
  <c r="E11" i="1"/>
  <c r="H9" i="1"/>
  <c r="G9" i="1"/>
  <c r="F9" i="1"/>
  <c r="E9" i="1"/>
  <c r="H8" i="1"/>
  <c r="G8" i="1"/>
  <c r="F8" i="1"/>
  <c r="E8" i="1"/>
  <c r="H6" i="1"/>
  <c r="G6" i="1"/>
  <c r="F6" i="1"/>
  <c r="E6" i="1"/>
  <c r="H5" i="1"/>
  <c r="G5" i="1"/>
  <c r="F5" i="1"/>
  <c r="E5" i="1"/>
  <c r="E7" i="1"/>
  <c r="H7" i="1"/>
  <c r="G7" i="1"/>
  <c r="F7" i="1"/>
  <c r="AV113" i="1"/>
  <c r="AU113" i="1"/>
  <c r="AT113" i="1"/>
  <c r="AS113" i="1"/>
  <c r="AR113" i="1"/>
  <c r="AQ113" i="1"/>
  <c r="AP113" i="1"/>
  <c r="AO113" i="1"/>
  <c r="AN113" i="1"/>
  <c r="B5" i="1" l="1"/>
  <c r="AM113" i="1" l="1"/>
  <c r="AL113" i="1"/>
  <c r="AK113" i="1"/>
  <c r="AJ113" i="1"/>
  <c r="AI113" i="1"/>
  <c r="F113" i="1" l="1"/>
  <c r="H113" i="1"/>
  <c r="G113" i="1"/>
  <c r="E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</calcChain>
</file>

<file path=xl/sharedStrings.xml><?xml version="1.0" encoding="utf-8"?>
<sst xmlns="http://schemas.openxmlformats.org/spreadsheetml/2006/main" count="241" uniqueCount="177">
  <si>
    <t>(1.pl.=10 p,  2.pl.=9 p osv.)</t>
  </si>
  <si>
    <t>Antall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</si>
  <si>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</si>
  <si>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</si>
  <si>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</si>
  <si>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</si>
  <si>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</si>
  <si>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</si>
  <si>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</si>
  <si>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</si>
  <si>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</si>
  <si>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</si>
  <si>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</si>
  <si>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Totalt</t>
  </si>
  <si>
    <t>gull</t>
  </si>
  <si>
    <t>sølv</t>
  </si>
  <si>
    <t>bronse</t>
  </si>
  <si>
    <t>Aasne Fenne Hoksrud</t>
  </si>
  <si>
    <t>NTNUI/Nydalens SK</t>
  </si>
  <si>
    <t>Ane Bjønsgaard</t>
  </si>
  <si>
    <t>Ringsaker OL</t>
  </si>
  <si>
    <t>Anette Baklid</t>
  </si>
  <si>
    <t>Konnerud IL</t>
  </si>
  <si>
    <t>Ann Kristin Hogsrud/Høgseth</t>
  </si>
  <si>
    <t>Porsgrunn OL/Nydalens SK</t>
  </si>
  <si>
    <t>Anna Ulvensøen</t>
  </si>
  <si>
    <t>NTNUI</t>
  </si>
  <si>
    <t>Anne Lene Bakken</t>
  </si>
  <si>
    <t>IF Sturla</t>
  </si>
  <si>
    <t>Anne Line Nydal</t>
  </si>
  <si>
    <t>Halden SK</t>
  </si>
  <si>
    <t>Anne Margrethe Hausken Nordberg</t>
  </si>
  <si>
    <t>Bækkelagets SPK/Halden SK</t>
  </si>
  <si>
    <t>Anne Marie Bleken</t>
  </si>
  <si>
    <t>Bækkelagets SPK</t>
  </si>
  <si>
    <t>Annika Zell</t>
  </si>
  <si>
    <t>Nydalens SK</t>
  </si>
  <si>
    <t>Aud Sylvi Tellesbø</t>
  </si>
  <si>
    <t>Indre Østfold OK</t>
  </si>
  <si>
    <t>Berit Sofie Grydeland</t>
  </si>
  <si>
    <t>Betty Ann Bjerkreim Nilsen</t>
  </si>
  <si>
    <t>Bækkelagets SK</t>
  </si>
  <si>
    <t>Birgitte Nordahl Husebye</t>
  </si>
  <si>
    <t>Fredrikstad SK</t>
  </si>
  <si>
    <t>Birte Riddervold</t>
  </si>
  <si>
    <t>Bodil Holmström</t>
  </si>
  <si>
    <t xml:space="preserve">Brit Volden </t>
  </si>
  <si>
    <t>Kongsberg OL</t>
  </si>
  <si>
    <t>Brita Cecilie Meen</t>
  </si>
  <si>
    <t>NLHI</t>
  </si>
  <si>
    <t>Elin Bjerva</t>
  </si>
  <si>
    <t>Elisabeth Arvesen</t>
  </si>
  <si>
    <t>Sandefjord OK</t>
  </si>
  <si>
    <t>Elisabeth Ingvaldsen</t>
  </si>
  <si>
    <t>Gjø-Vard OL/Nydalens SK</t>
  </si>
  <si>
    <t>Elise Egseth</t>
  </si>
  <si>
    <t>Wing OK</t>
  </si>
  <si>
    <t>Ellen Katrine Svendsbye</t>
  </si>
  <si>
    <t>Ellen Moen</t>
  </si>
  <si>
    <t>Emma Johansson</t>
  </si>
  <si>
    <t>Eva Jurenikova</t>
  </si>
  <si>
    <t>Frauke Schmitt Gran</t>
  </si>
  <si>
    <t>NTHI</t>
  </si>
  <si>
    <t>Gro Sandstad Eidsmo</t>
  </si>
  <si>
    <t>Halden SK/Nydalens SK</t>
  </si>
  <si>
    <t>Gunnhild Kvistad</t>
  </si>
  <si>
    <t>Gøril Rønning Sund</t>
  </si>
  <si>
    <t>Frol IL</t>
  </si>
  <si>
    <t>Hanne Nøvik</t>
  </si>
  <si>
    <t>Hanne Sandstad</t>
  </si>
  <si>
    <t>NTHI/Selbu OK/Bækkelagets SPK/SPK Freidig</t>
  </si>
  <si>
    <t>Hanne Staff</t>
  </si>
  <si>
    <t>Heather Monro</t>
  </si>
  <si>
    <t>Heidi Arnesen</t>
  </si>
  <si>
    <t>Heidi Stokseth</t>
  </si>
  <si>
    <t>Haldens SK</t>
  </si>
  <si>
    <t>Heidi Østlid Bagstevold</t>
  </si>
  <si>
    <t>Kongsberg OL/Bækkelagets SK</t>
  </si>
  <si>
    <t>Helen Palmer</t>
  </si>
  <si>
    <t>Hilde Grøneng</t>
  </si>
  <si>
    <t>Ida Marie Næss Bjørgul</t>
  </si>
  <si>
    <t>Inger Liv Bjerkreim Nilsen</t>
  </si>
  <si>
    <t>Lillehammer OK</t>
  </si>
  <si>
    <t>Ingjerd Myhre</t>
  </si>
  <si>
    <t>Ingrid Bronebakk</t>
  </si>
  <si>
    <t>Ingunn Fristad</t>
  </si>
  <si>
    <t>IL Imås/Bækkelagets SPK/Halden SK</t>
  </si>
  <si>
    <t>Ingunn Hultgreen Weltzien</t>
  </si>
  <si>
    <t>IL Tyrving</t>
  </si>
  <si>
    <t>Ingvild Gjessing</t>
  </si>
  <si>
    <t xml:space="preserve">Jorunn Teigen </t>
  </si>
  <si>
    <t>Lillomarka OL</t>
  </si>
  <si>
    <t>Kari Christiansen</t>
  </si>
  <si>
    <t>IF Sturla/Sandefjord OK</t>
  </si>
  <si>
    <t>Karin Skedsmo</t>
  </si>
  <si>
    <t>Karina Nordrum</t>
  </si>
  <si>
    <t>Hedrum OL/Larvik OK</t>
  </si>
  <si>
    <t>Karoline Bredland</t>
  </si>
  <si>
    <t>Kine Hallan Steiwer</t>
  </si>
  <si>
    <t>Kjellrun Sporild</t>
  </si>
  <si>
    <t>OL Trollelg</t>
  </si>
  <si>
    <t>Kjersti Hagen</t>
  </si>
  <si>
    <t>Kjersti Rønning</t>
  </si>
  <si>
    <t>IL Heming/Nord-Østerdal OK</t>
  </si>
  <si>
    <t>Lene Moe</t>
  </si>
  <si>
    <t>Lina Persson</t>
  </si>
  <si>
    <t>Kristiansand OK</t>
  </si>
  <si>
    <t>Linda Antonsen</t>
  </si>
  <si>
    <t>Line Hagman</t>
  </si>
  <si>
    <t>Linn Hokholt</t>
  </si>
  <si>
    <t>Mali F. Nielsen</t>
  </si>
  <si>
    <t>Maren Jansson Haverstad</t>
  </si>
  <si>
    <t>Mari Fasting</t>
  </si>
  <si>
    <t>OK Moss/Fredrikstad SK/NTNUI/Halden SK</t>
  </si>
  <si>
    <t>Maria Hoffmann</t>
  </si>
  <si>
    <t>Marianne Andersen</t>
  </si>
  <si>
    <t>NTNUI/Nydalens SK/Konnerud IL</t>
  </si>
  <si>
    <t>Marianne Riddervold Kahrs</t>
  </si>
  <si>
    <t>Heming/Njård OL/Fredrikstad SK</t>
  </si>
  <si>
    <t xml:space="preserve">Marte Grande Østby </t>
  </si>
  <si>
    <t>Marte Narum</t>
  </si>
  <si>
    <t>Marte Reenaas</t>
  </si>
  <si>
    <t>Mathilde Rundhaug</t>
  </si>
  <si>
    <t>Miri Jørgensen</t>
  </si>
  <si>
    <t>Mona Kjeldsberg</t>
  </si>
  <si>
    <t>Nicole Ragvin</t>
  </si>
  <si>
    <t>Ragnhild Bente Andersen</t>
  </si>
  <si>
    <t>Ragnhild Bratberg</t>
  </si>
  <si>
    <t>Ragnhild Myrvold</t>
  </si>
  <si>
    <t>Sandy Hott Johansen</t>
  </si>
  <si>
    <t>Kritiansand OK</t>
  </si>
  <si>
    <t>Silje Ekroll Jahren</t>
  </si>
  <si>
    <t>Raumar Orientering</t>
  </si>
  <si>
    <t>Siri Størmer</t>
  </si>
  <si>
    <t>Bækkelagets SPK/ Heming/Njård OL</t>
  </si>
  <si>
    <t>Siri Ulvestad</t>
  </si>
  <si>
    <t>Synne Lea</t>
  </si>
  <si>
    <t>Tone Bakken</t>
  </si>
  <si>
    <t>O-52</t>
  </si>
  <si>
    <t>Tone Wigemyr</t>
  </si>
  <si>
    <t>Torunn Fossli Sæthre</t>
  </si>
  <si>
    <t>A. Moland IL/NTHI/Bækkelagets SPK</t>
  </si>
  <si>
    <t>Tove Strand</t>
  </si>
  <si>
    <t>Måren OK</t>
  </si>
  <si>
    <t>Zsuzsa Fey</t>
  </si>
  <si>
    <t>ok</t>
  </si>
  <si>
    <t>Andrine Benjaminsen</t>
  </si>
  <si>
    <t>Lillomarka OL/Halden SK</t>
  </si>
  <si>
    <t>Emilie Westli Andersen</t>
  </si>
  <si>
    <t>Løten OL</t>
  </si>
  <si>
    <t>Konnerud IL / Nydalens SK</t>
  </si>
  <si>
    <t>Kristin Löfgren Johansen</t>
  </si>
  <si>
    <t>Varegg</t>
  </si>
  <si>
    <t>NTNUI / Nydalens SK</t>
  </si>
  <si>
    <t>Synnøve Bråten</t>
  </si>
  <si>
    <t>Vegårshei IL</t>
  </si>
  <si>
    <t>Tone Bergerud Lye</t>
  </si>
  <si>
    <t>Ingrid Lundanes</t>
  </si>
  <si>
    <t>Lizzie Ingham</t>
  </si>
  <si>
    <t>Marie Olaussen</t>
  </si>
  <si>
    <t>Eirin Svanøe-Hafstad</t>
  </si>
  <si>
    <t>Ingeborg Eide</t>
  </si>
  <si>
    <t>Byåsen IL</t>
  </si>
  <si>
    <t>Kamilla Steiwer</t>
  </si>
  <si>
    <t>Victoria Hæstad Bjørnstad</t>
  </si>
  <si>
    <t>Fossum IF</t>
  </si>
  <si>
    <t>Anu Tuomisto</t>
  </si>
  <si>
    <t>Ragnhild Eide</t>
  </si>
  <si>
    <t>Ane Dyrkorn</t>
  </si>
  <si>
    <t>Emma Arnesen</t>
  </si>
  <si>
    <t>Marion Aebi</t>
  </si>
  <si>
    <t>Tilda Johansson</t>
  </si>
  <si>
    <t>Ida Lindkvist</t>
  </si>
  <si>
    <t>Janne Tjørhom Aasheim</t>
  </si>
  <si>
    <t>Kaja Winsnes Nordhagen</t>
  </si>
  <si>
    <t>Ås-UMB Orientering</t>
  </si>
  <si>
    <t>NM kortdistanse/mellomdistanse, damer senior 1990 - 2024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</si>
</sst>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Protection="1">
      <protection locked="0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2" fillId="0" borderId="2" xfId="0" applyNumberFormat="1" applyFont="1" applyBorder="1" applyProtection="1">
      <protection locked="0"/>
    </xf>
    <xf numFmtId="0" fontId="2" fillId="0" borderId="2" xfId="0" applyFont="1" applyBorder="1" applyAlignment="1">
      <alignment horizontal="left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 applyProtection="1">
      <alignment horizontal="center"/>
      <protection locked="0"/>
    </xf>
    <xf numFmtId="0" fontId="2" fillId="0" borderId="3" xfId="0" applyFont="1" applyBorder="1"/>
    <xf numFmtId="164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/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AV119"/>
  <sheetViews>
    <sheetView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/>
    </sheetView>
  </sheetViews>
  <sheetFormatPr baseColWidth="10" defaultColWidth="11" defaultRowHeight="10.5" x14ac:dyDescent="0.25"/>
  <cols>
    <col min="1" max="1" width="2.7265625" style="27" bestFit="1" customWidth="1"/>
    <col min="2" max="2" width="5" style="5" customWidth="1"/>
    <col min="3" max="3" width="25.08984375" style="3" customWidth="1"/>
    <col min="4" max="4" width="32.36328125" style="11" customWidth="1"/>
    <col min="5" max="5" width="5.81640625" style="3" customWidth="1"/>
    <col min="6" max="7" width="6.08984375" style="3" customWidth="1"/>
    <col min="8" max="8" width="5.81640625" style="3" customWidth="1"/>
    <col min="9" max="29" width="4.08984375" style="3" customWidth="1"/>
    <col min="30" max="30" width="4" style="3" customWidth="1"/>
    <col min="31" max="48" width="4.7265625" style="3" customWidth="1"/>
    <col min="49" max="257" width="11" style="3"/>
    <col min="258" max="258" width="25.08984375" style="3" customWidth="1"/>
    <col min="259" max="259" width="32.36328125" style="3" customWidth="1"/>
    <col min="260" max="280" width="4.08984375" style="3" customWidth="1"/>
    <col min="281" max="281" width="4" style="3" customWidth="1"/>
    <col min="282" max="285" width="4.7265625" style="3" customWidth="1"/>
    <col min="286" max="286" width="5.81640625" style="3" customWidth="1"/>
    <col min="287" max="288" width="6.08984375" style="3" customWidth="1"/>
    <col min="289" max="289" width="5.81640625" style="3" customWidth="1"/>
    <col min="290" max="513" width="11" style="3"/>
    <col min="514" max="514" width="25.08984375" style="3" customWidth="1"/>
    <col min="515" max="515" width="32.36328125" style="3" customWidth="1"/>
    <col min="516" max="536" width="4.08984375" style="3" customWidth="1"/>
    <col min="537" max="537" width="4" style="3" customWidth="1"/>
    <col min="538" max="541" width="4.7265625" style="3" customWidth="1"/>
    <col min="542" max="542" width="5.81640625" style="3" customWidth="1"/>
    <col min="543" max="544" width="6.08984375" style="3" customWidth="1"/>
    <col min="545" max="545" width="5.81640625" style="3" customWidth="1"/>
    <col min="546" max="769" width="11" style="3"/>
    <col min="770" max="770" width="25.08984375" style="3" customWidth="1"/>
    <col min="771" max="771" width="32.36328125" style="3" customWidth="1"/>
    <col min="772" max="792" width="4.08984375" style="3" customWidth="1"/>
    <col min="793" max="793" width="4" style="3" customWidth="1"/>
    <col min="794" max="797" width="4.7265625" style="3" customWidth="1"/>
    <col min="798" max="798" width="5.81640625" style="3" customWidth="1"/>
    <col min="799" max="800" width="6.08984375" style="3" customWidth="1"/>
    <col min="801" max="801" width="5.81640625" style="3" customWidth="1"/>
    <col min="802" max="1025" width="11" style="3"/>
    <col min="1026" max="1026" width="25.08984375" style="3" customWidth="1"/>
    <col min="1027" max="1027" width="32.36328125" style="3" customWidth="1"/>
    <col min="1028" max="1048" width="4.08984375" style="3" customWidth="1"/>
    <col min="1049" max="1049" width="4" style="3" customWidth="1"/>
    <col min="1050" max="1053" width="4.7265625" style="3" customWidth="1"/>
    <col min="1054" max="1054" width="5.81640625" style="3" customWidth="1"/>
    <col min="1055" max="1056" width="6.08984375" style="3" customWidth="1"/>
    <col min="1057" max="1057" width="5.81640625" style="3" customWidth="1"/>
    <col min="1058" max="1281" width="11" style="3"/>
    <col min="1282" max="1282" width="25.08984375" style="3" customWidth="1"/>
    <col min="1283" max="1283" width="32.36328125" style="3" customWidth="1"/>
    <col min="1284" max="1304" width="4.08984375" style="3" customWidth="1"/>
    <col min="1305" max="1305" width="4" style="3" customWidth="1"/>
    <col min="1306" max="1309" width="4.7265625" style="3" customWidth="1"/>
    <col min="1310" max="1310" width="5.81640625" style="3" customWidth="1"/>
    <col min="1311" max="1312" width="6.08984375" style="3" customWidth="1"/>
    <col min="1313" max="1313" width="5.81640625" style="3" customWidth="1"/>
    <col min="1314" max="1537" width="11" style="3"/>
    <col min="1538" max="1538" width="25.08984375" style="3" customWidth="1"/>
    <col min="1539" max="1539" width="32.36328125" style="3" customWidth="1"/>
    <col min="1540" max="1560" width="4.08984375" style="3" customWidth="1"/>
    <col min="1561" max="1561" width="4" style="3" customWidth="1"/>
    <col min="1562" max="1565" width="4.7265625" style="3" customWidth="1"/>
    <col min="1566" max="1566" width="5.81640625" style="3" customWidth="1"/>
    <col min="1567" max="1568" width="6.08984375" style="3" customWidth="1"/>
    <col min="1569" max="1569" width="5.81640625" style="3" customWidth="1"/>
    <col min="1570" max="1793" width="11" style="3"/>
    <col min="1794" max="1794" width="25.08984375" style="3" customWidth="1"/>
    <col min="1795" max="1795" width="32.36328125" style="3" customWidth="1"/>
    <col min="1796" max="1816" width="4.08984375" style="3" customWidth="1"/>
    <col min="1817" max="1817" width="4" style="3" customWidth="1"/>
    <col min="1818" max="1821" width="4.7265625" style="3" customWidth="1"/>
    <col min="1822" max="1822" width="5.81640625" style="3" customWidth="1"/>
    <col min="1823" max="1824" width="6.08984375" style="3" customWidth="1"/>
    <col min="1825" max="1825" width="5.81640625" style="3" customWidth="1"/>
    <col min="1826" max="2049" width="11" style="3"/>
    <col min="2050" max="2050" width="25.08984375" style="3" customWidth="1"/>
    <col min="2051" max="2051" width="32.36328125" style="3" customWidth="1"/>
    <col min="2052" max="2072" width="4.08984375" style="3" customWidth="1"/>
    <col min="2073" max="2073" width="4" style="3" customWidth="1"/>
    <col min="2074" max="2077" width="4.7265625" style="3" customWidth="1"/>
    <col min="2078" max="2078" width="5.81640625" style="3" customWidth="1"/>
    <col min="2079" max="2080" width="6.08984375" style="3" customWidth="1"/>
    <col min="2081" max="2081" width="5.81640625" style="3" customWidth="1"/>
    <col min="2082" max="2305" width="11" style="3"/>
    <col min="2306" max="2306" width="25.08984375" style="3" customWidth="1"/>
    <col min="2307" max="2307" width="32.36328125" style="3" customWidth="1"/>
    <col min="2308" max="2328" width="4.08984375" style="3" customWidth="1"/>
    <col min="2329" max="2329" width="4" style="3" customWidth="1"/>
    <col min="2330" max="2333" width="4.7265625" style="3" customWidth="1"/>
    <col min="2334" max="2334" width="5.81640625" style="3" customWidth="1"/>
    <col min="2335" max="2336" width="6.08984375" style="3" customWidth="1"/>
    <col min="2337" max="2337" width="5.81640625" style="3" customWidth="1"/>
    <col min="2338" max="2561" width="11" style="3"/>
    <col min="2562" max="2562" width="25.08984375" style="3" customWidth="1"/>
    <col min="2563" max="2563" width="32.36328125" style="3" customWidth="1"/>
    <col min="2564" max="2584" width="4.08984375" style="3" customWidth="1"/>
    <col min="2585" max="2585" width="4" style="3" customWidth="1"/>
    <col min="2586" max="2589" width="4.7265625" style="3" customWidth="1"/>
    <col min="2590" max="2590" width="5.81640625" style="3" customWidth="1"/>
    <col min="2591" max="2592" width="6.08984375" style="3" customWidth="1"/>
    <col min="2593" max="2593" width="5.81640625" style="3" customWidth="1"/>
    <col min="2594" max="2817" width="11" style="3"/>
    <col min="2818" max="2818" width="25.08984375" style="3" customWidth="1"/>
    <col min="2819" max="2819" width="32.36328125" style="3" customWidth="1"/>
    <col min="2820" max="2840" width="4.08984375" style="3" customWidth="1"/>
    <col min="2841" max="2841" width="4" style="3" customWidth="1"/>
    <col min="2842" max="2845" width="4.7265625" style="3" customWidth="1"/>
    <col min="2846" max="2846" width="5.81640625" style="3" customWidth="1"/>
    <col min="2847" max="2848" width="6.08984375" style="3" customWidth="1"/>
    <col min="2849" max="2849" width="5.81640625" style="3" customWidth="1"/>
    <col min="2850" max="3073" width="11" style="3"/>
    <col min="3074" max="3074" width="25.08984375" style="3" customWidth="1"/>
    <col min="3075" max="3075" width="32.36328125" style="3" customWidth="1"/>
    <col min="3076" max="3096" width="4.08984375" style="3" customWidth="1"/>
    <col min="3097" max="3097" width="4" style="3" customWidth="1"/>
    <col min="3098" max="3101" width="4.7265625" style="3" customWidth="1"/>
    <col min="3102" max="3102" width="5.81640625" style="3" customWidth="1"/>
    <col min="3103" max="3104" width="6.08984375" style="3" customWidth="1"/>
    <col min="3105" max="3105" width="5.81640625" style="3" customWidth="1"/>
    <col min="3106" max="3329" width="11" style="3"/>
    <col min="3330" max="3330" width="25.08984375" style="3" customWidth="1"/>
    <col min="3331" max="3331" width="32.36328125" style="3" customWidth="1"/>
    <col min="3332" max="3352" width="4.08984375" style="3" customWidth="1"/>
    <col min="3353" max="3353" width="4" style="3" customWidth="1"/>
    <col min="3354" max="3357" width="4.7265625" style="3" customWidth="1"/>
    <col min="3358" max="3358" width="5.81640625" style="3" customWidth="1"/>
    <col min="3359" max="3360" width="6.08984375" style="3" customWidth="1"/>
    <col min="3361" max="3361" width="5.81640625" style="3" customWidth="1"/>
    <col min="3362" max="3585" width="11" style="3"/>
    <col min="3586" max="3586" width="25.08984375" style="3" customWidth="1"/>
    <col min="3587" max="3587" width="32.36328125" style="3" customWidth="1"/>
    <col min="3588" max="3608" width="4.08984375" style="3" customWidth="1"/>
    <col min="3609" max="3609" width="4" style="3" customWidth="1"/>
    <col min="3610" max="3613" width="4.7265625" style="3" customWidth="1"/>
    <col min="3614" max="3614" width="5.81640625" style="3" customWidth="1"/>
    <col min="3615" max="3616" width="6.08984375" style="3" customWidth="1"/>
    <col min="3617" max="3617" width="5.81640625" style="3" customWidth="1"/>
    <col min="3618" max="3841" width="11" style="3"/>
    <col min="3842" max="3842" width="25.08984375" style="3" customWidth="1"/>
    <col min="3843" max="3843" width="32.36328125" style="3" customWidth="1"/>
    <col min="3844" max="3864" width="4.08984375" style="3" customWidth="1"/>
    <col min="3865" max="3865" width="4" style="3" customWidth="1"/>
    <col min="3866" max="3869" width="4.7265625" style="3" customWidth="1"/>
    <col min="3870" max="3870" width="5.81640625" style="3" customWidth="1"/>
    <col min="3871" max="3872" width="6.08984375" style="3" customWidth="1"/>
    <col min="3873" max="3873" width="5.81640625" style="3" customWidth="1"/>
    <col min="3874" max="4097" width="11" style="3"/>
    <col min="4098" max="4098" width="25.08984375" style="3" customWidth="1"/>
    <col min="4099" max="4099" width="32.36328125" style="3" customWidth="1"/>
    <col min="4100" max="4120" width="4.08984375" style="3" customWidth="1"/>
    <col min="4121" max="4121" width="4" style="3" customWidth="1"/>
    <col min="4122" max="4125" width="4.7265625" style="3" customWidth="1"/>
    <col min="4126" max="4126" width="5.81640625" style="3" customWidth="1"/>
    <col min="4127" max="4128" width="6.08984375" style="3" customWidth="1"/>
    <col min="4129" max="4129" width="5.81640625" style="3" customWidth="1"/>
    <col min="4130" max="4353" width="11" style="3"/>
    <col min="4354" max="4354" width="25.08984375" style="3" customWidth="1"/>
    <col min="4355" max="4355" width="32.36328125" style="3" customWidth="1"/>
    <col min="4356" max="4376" width="4.08984375" style="3" customWidth="1"/>
    <col min="4377" max="4377" width="4" style="3" customWidth="1"/>
    <col min="4378" max="4381" width="4.7265625" style="3" customWidth="1"/>
    <col min="4382" max="4382" width="5.81640625" style="3" customWidth="1"/>
    <col min="4383" max="4384" width="6.08984375" style="3" customWidth="1"/>
    <col min="4385" max="4385" width="5.81640625" style="3" customWidth="1"/>
    <col min="4386" max="4609" width="11" style="3"/>
    <col min="4610" max="4610" width="25.08984375" style="3" customWidth="1"/>
    <col min="4611" max="4611" width="32.36328125" style="3" customWidth="1"/>
    <col min="4612" max="4632" width="4.08984375" style="3" customWidth="1"/>
    <col min="4633" max="4633" width="4" style="3" customWidth="1"/>
    <col min="4634" max="4637" width="4.7265625" style="3" customWidth="1"/>
    <col min="4638" max="4638" width="5.81640625" style="3" customWidth="1"/>
    <col min="4639" max="4640" width="6.08984375" style="3" customWidth="1"/>
    <col min="4641" max="4641" width="5.81640625" style="3" customWidth="1"/>
    <col min="4642" max="4865" width="11" style="3"/>
    <col min="4866" max="4866" width="25.08984375" style="3" customWidth="1"/>
    <col min="4867" max="4867" width="32.36328125" style="3" customWidth="1"/>
    <col min="4868" max="4888" width="4.08984375" style="3" customWidth="1"/>
    <col min="4889" max="4889" width="4" style="3" customWidth="1"/>
    <col min="4890" max="4893" width="4.7265625" style="3" customWidth="1"/>
    <col min="4894" max="4894" width="5.81640625" style="3" customWidth="1"/>
    <col min="4895" max="4896" width="6.08984375" style="3" customWidth="1"/>
    <col min="4897" max="4897" width="5.81640625" style="3" customWidth="1"/>
    <col min="4898" max="5121" width="11" style="3"/>
    <col min="5122" max="5122" width="25.08984375" style="3" customWidth="1"/>
    <col min="5123" max="5123" width="32.36328125" style="3" customWidth="1"/>
    <col min="5124" max="5144" width="4.08984375" style="3" customWidth="1"/>
    <col min="5145" max="5145" width="4" style="3" customWidth="1"/>
    <col min="5146" max="5149" width="4.7265625" style="3" customWidth="1"/>
    <col min="5150" max="5150" width="5.81640625" style="3" customWidth="1"/>
    <col min="5151" max="5152" width="6.08984375" style="3" customWidth="1"/>
    <col min="5153" max="5153" width="5.81640625" style="3" customWidth="1"/>
    <col min="5154" max="5377" width="11" style="3"/>
    <col min="5378" max="5378" width="25.08984375" style="3" customWidth="1"/>
    <col min="5379" max="5379" width="32.36328125" style="3" customWidth="1"/>
    <col min="5380" max="5400" width="4.08984375" style="3" customWidth="1"/>
    <col min="5401" max="5401" width="4" style="3" customWidth="1"/>
    <col min="5402" max="5405" width="4.7265625" style="3" customWidth="1"/>
    <col min="5406" max="5406" width="5.81640625" style="3" customWidth="1"/>
    <col min="5407" max="5408" width="6.08984375" style="3" customWidth="1"/>
    <col min="5409" max="5409" width="5.81640625" style="3" customWidth="1"/>
    <col min="5410" max="5633" width="11" style="3"/>
    <col min="5634" max="5634" width="25.08984375" style="3" customWidth="1"/>
    <col min="5635" max="5635" width="32.36328125" style="3" customWidth="1"/>
    <col min="5636" max="5656" width="4.08984375" style="3" customWidth="1"/>
    <col min="5657" max="5657" width="4" style="3" customWidth="1"/>
    <col min="5658" max="5661" width="4.7265625" style="3" customWidth="1"/>
    <col min="5662" max="5662" width="5.81640625" style="3" customWidth="1"/>
    <col min="5663" max="5664" width="6.08984375" style="3" customWidth="1"/>
    <col min="5665" max="5665" width="5.81640625" style="3" customWidth="1"/>
    <col min="5666" max="5889" width="11" style="3"/>
    <col min="5890" max="5890" width="25.08984375" style="3" customWidth="1"/>
    <col min="5891" max="5891" width="32.36328125" style="3" customWidth="1"/>
    <col min="5892" max="5912" width="4.08984375" style="3" customWidth="1"/>
    <col min="5913" max="5913" width="4" style="3" customWidth="1"/>
    <col min="5914" max="5917" width="4.7265625" style="3" customWidth="1"/>
    <col min="5918" max="5918" width="5.81640625" style="3" customWidth="1"/>
    <col min="5919" max="5920" width="6.08984375" style="3" customWidth="1"/>
    <col min="5921" max="5921" width="5.81640625" style="3" customWidth="1"/>
    <col min="5922" max="6145" width="11" style="3"/>
    <col min="6146" max="6146" width="25.08984375" style="3" customWidth="1"/>
    <col min="6147" max="6147" width="32.36328125" style="3" customWidth="1"/>
    <col min="6148" max="6168" width="4.08984375" style="3" customWidth="1"/>
    <col min="6169" max="6169" width="4" style="3" customWidth="1"/>
    <col min="6170" max="6173" width="4.7265625" style="3" customWidth="1"/>
    <col min="6174" max="6174" width="5.81640625" style="3" customWidth="1"/>
    <col min="6175" max="6176" width="6.08984375" style="3" customWidth="1"/>
    <col min="6177" max="6177" width="5.81640625" style="3" customWidth="1"/>
    <col min="6178" max="6401" width="11" style="3"/>
    <col min="6402" max="6402" width="25.08984375" style="3" customWidth="1"/>
    <col min="6403" max="6403" width="32.36328125" style="3" customWidth="1"/>
    <col min="6404" max="6424" width="4.08984375" style="3" customWidth="1"/>
    <col min="6425" max="6425" width="4" style="3" customWidth="1"/>
    <col min="6426" max="6429" width="4.7265625" style="3" customWidth="1"/>
    <col min="6430" max="6430" width="5.81640625" style="3" customWidth="1"/>
    <col min="6431" max="6432" width="6.08984375" style="3" customWidth="1"/>
    <col min="6433" max="6433" width="5.81640625" style="3" customWidth="1"/>
    <col min="6434" max="6657" width="11" style="3"/>
    <col min="6658" max="6658" width="25.08984375" style="3" customWidth="1"/>
    <col min="6659" max="6659" width="32.36328125" style="3" customWidth="1"/>
    <col min="6660" max="6680" width="4.08984375" style="3" customWidth="1"/>
    <col min="6681" max="6681" width="4" style="3" customWidth="1"/>
    <col min="6682" max="6685" width="4.7265625" style="3" customWidth="1"/>
    <col min="6686" max="6686" width="5.81640625" style="3" customWidth="1"/>
    <col min="6687" max="6688" width="6.08984375" style="3" customWidth="1"/>
    <col min="6689" max="6689" width="5.81640625" style="3" customWidth="1"/>
    <col min="6690" max="6913" width="11" style="3"/>
    <col min="6914" max="6914" width="25.08984375" style="3" customWidth="1"/>
    <col min="6915" max="6915" width="32.36328125" style="3" customWidth="1"/>
    <col min="6916" max="6936" width="4.08984375" style="3" customWidth="1"/>
    <col min="6937" max="6937" width="4" style="3" customWidth="1"/>
    <col min="6938" max="6941" width="4.7265625" style="3" customWidth="1"/>
    <col min="6942" max="6942" width="5.81640625" style="3" customWidth="1"/>
    <col min="6943" max="6944" width="6.08984375" style="3" customWidth="1"/>
    <col min="6945" max="6945" width="5.81640625" style="3" customWidth="1"/>
    <col min="6946" max="7169" width="11" style="3"/>
    <col min="7170" max="7170" width="25.08984375" style="3" customWidth="1"/>
    <col min="7171" max="7171" width="32.36328125" style="3" customWidth="1"/>
    <col min="7172" max="7192" width="4.08984375" style="3" customWidth="1"/>
    <col min="7193" max="7193" width="4" style="3" customWidth="1"/>
    <col min="7194" max="7197" width="4.7265625" style="3" customWidth="1"/>
    <col min="7198" max="7198" width="5.81640625" style="3" customWidth="1"/>
    <col min="7199" max="7200" width="6.08984375" style="3" customWidth="1"/>
    <col min="7201" max="7201" width="5.81640625" style="3" customWidth="1"/>
    <col min="7202" max="7425" width="11" style="3"/>
    <col min="7426" max="7426" width="25.08984375" style="3" customWidth="1"/>
    <col min="7427" max="7427" width="32.36328125" style="3" customWidth="1"/>
    <col min="7428" max="7448" width="4.08984375" style="3" customWidth="1"/>
    <col min="7449" max="7449" width="4" style="3" customWidth="1"/>
    <col min="7450" max="7453" width="4.7265625" style="3" customWidth="1"/>
    <col min="7454" max="7454" width="5.81640625" style="3" customWidth="1"/>
    <col min="7455" max="7456" width="6.08984375" style="3" customWidth="1"/>
    <col min="7457" max="7457" width="5.81640625" style="3" customWidth="1"/>
    <col min="7458" max="7681" width="11" style="3"/>
    <col min="7682" max="7682" width="25.08984375" style="3" customWidth="1"/>
    <col min="7683" max="7683" width="32.36328125" style="3" customWidth="1"/>
    <col min="7684" max="7704" width="4.08984375" style="3" customWidth="1"/>
    <col min="7705" max="7705" width="4" style="3" customWidth="1"/>
    <col min="7706" max="7709" width="4.7265625" style="3" customWidth="1"/>
    <col min="7710" max="7710" width="5.81640625" style="3" customWidth="1"/>
    <col min="7711" max="7712" width="6.08984375" style="3" customWidth="1"/>
    <col min="7713" max="7713" width="5.81640625" style="3" customWidth="1"/>
    <col min="7714" max="7937" width="11" style="3"/>
    <col min="7938" max="7938" width="25.08984375" style="3" customWidth="1"/>
    <col min="7939" max="7939" width="32.36328125" style="3" customWidth="1"/>
    <col min="7940" max="7960" width="4.08984375" style="3" customWidth="1"/>
    <col min="7961" max="7961" width="4" style="3" customWidth="1"/>
    <col min="7962" max="7965" width="4.7265625" style="3" customWidth="1"/>
    <col min="7966" max="7966" width="5.81640625" style="3" customWidth="1"/>
    <col min="7967" max="7968" width="6.08984375" style="3" customWidth="1"/>
    <col min="7969" max="7969" width="5.81640625" style="3" customWidth="1"/>
    <col min="7970" max="8193" width="11" style="3"/>
    <col min="8194" max="8194" width="25.08984375" style="3" customWidth="1"/>
    <col min="8195" max="8195" width="32.36328125" style="3" customWidth="1"/>
    <col min="8196" max="8216" width="4.08984375" style="3" customWidth="1"/>
    <col min="8217" max="8217" width="4" style="3" customWidth="1"/>
    <col min="8218" max="8221" width="4.7265625" style="3" customWidth="1"/>
    <col min="8222" max="8222" width="5.81640625" style="3" customWidth="1"/>
    <col min="8223" max="8224" width="6.08984375" style="3" customWidth="1"/>
    <col min="8225" max="8225" width="5.81640625" style="3" customWidth="1"/>
    <col min="8226" max="8449" width="11" style="3"/>
    <col min="8450" max="8450" width="25.08984375" style="3" customWidth="1"/>
    <col min="8451" max="8451" width="32.36328125" style="3" customWidth="1"/>
    <col min="8452" max="8472" width="4.08984375" style="3" customWidth="1"/>
    <col min="8473" max="8473" width="4" style="3" customWidth="1"/>
    <col min="8474" max="8477" width="4.7265625" style="3" customWidth="1"/>
    <col min="8478" max="8478" width="5.81640625" style="3" customWidth="1"/>
    <col min="8479" max="8480" width="6.08984375" style="3" customWidth="1"/>
    <col min="8481" max="8481" width="5.81640625" style="3" customWidth="1"/>
    <col min="8482" max="8705" width="11" style="3"/>
    <col min="8706" max="8706" width="25.08984375" style="3" customWidth="1"/>
    <col min="8707" max="8707" width="32.36328125" style="3" customWidth="1"/>
    <col min="8708" max="8728" width="4.08984375" style="3" customWidth="1"/>
    <col min="8729" max="8729" width="4" style="3" customWidth="1"/>
    <col min="8730" max="8733" width="4.7265625" style="3" customWidth="1"/>
    <col min="8734" max="8734" width="5.81640625" style="3" customWidth="1"/>
    <col min="8735" max="8736" width="6.08984375" style="3" customWidth="1"/>
    <col min="8737" max="8737" width="5.81640625" style="3" customWidth="1"/>
    <col min="8738" max="8961" width="11" style="3"/>
    <col min="8962" max="8962" width="25.08984375" style="3" customWidth="1"/>
    <col min="8963" max="8963" width="32.36328125" style="3" customWidth="1"/>
    <col min="8964" max="8984" width="4.08984375" style="3" customWidth="1"/>
    <col min="8985" max="8985" width="4" style="3" customWidth="1"/>
    <col min="8986" max="8989" width="4.7265625" style="3" customWidth="1"/>
    <col min="8990" max="8990" width="5.81640625" style="3" customWidth="1"/>
    <col min="8991" max="8992" width="6.08984375" style="3" customWidth="1"/>
    <col min="8993" max="8993" width="5.81640625" style="3" customWidth="1"/>
    <col min="8994" max="9217" width="11" style="3"/>
    <col min="9218" max="9218" width="25.08984375" style="3" customWidth="1"/>
    <col min="9219" max="9219" width="32.36328125" style="3" customWidth="1"/>
    <col min="9220" max="9240" width="4.08984375" style="3" customWidth="1"/>
    <col min="9241" max="9241" width="4" style="3" customWidth="1"/>
    <col min="9242" max="9245" width="4.7265625" style="3" customWidth="1"/>
    <col min="9246" max="9246" width="5.81640625" style="3" customWidth="1"/>
    <col min="9247" max="9248" width="6.08984375" style="3" customWidth="1"/>
    <col min="9249" max="9249" width="5.81640625" style="3" customWidth="1"/>
    <col min="9250" max="9473" width="11" style="3"/>
    <col min="9474" max="9474" width="25.08984375" style="3" customWidth="1"/>
    <col min="9475" max="9475" width="32.36328125" style="3" customWidth="1"/>
    <col min="9476" max="9496" width="4.08984375" style="3" customWidth="1"/>
    <col min="9497" max="9497" width="4" style="3" customWidth="1"/>
    <col min="9498" max="9501" width="4.7265625" style="3" customWidth="1"/>
    <col min="9502" max="9502" width="5.81640625" style="3" customWidth="1"/>
    <col min="9503" max="9504" width="6.08984375" style="3" customWidth="1"/>
    <col min="9505" max="9505" width="5.81640625" style="3" customWidth="1"/>
    <col min="9506" max="9729" width="11" style="3"/>
    <col min="9730" max="9730" width="25.08984375" style="3" customWidth="1"/>
    <col min="9731" max="9731" width="32.36328125" style="3" customWidth="1"/>
    <col min="9732" max="9752" width="4.08984375" style="3" customWidth="1"/>
    <col min="9753" max="9753" width="4" style="3" customWidth="1"/>
    <col min="9754" max="9757" width="4.7265625" style="3" customWidth="1"/>
    <col min="9758" max="9758" width="5.81640625" style="3" customWidth="1"/>
    <col min="9759" max="9760" width="6.08984375" style="3" customWidth="1"/>
    <col min="9761" max="9761" width="5.81640625" style="3" customWidth="1"/>
    <col min="9762" max="9985" width="11" style="3"/>
    <col min="9986" max="9986" width="25.08984375" style="3" customWidth="1"/>
    <col min="9987" max="9987" width="32.36328125" style="3" customWidth="1"/>
    <col min="9988" max="10008" width="4.08984375" style="3" customWidth="1"/>
    <col min="10009" max="10009" width="4" style="3" customWidth="1"/>
    <col min="10010" max="10013" width="4.7265625" style="3" customWidth="1"/>
    <col min="10014" max="10014" width="5.81640625" style="3" customWidth="1"/>
    <col min="10015" max="10016" width="6.08984375" style="3" customWidth="1"/>
    <col min="10017" max="10017" width="5.81640625" style="3" customWidth="1"/>
    <col min="10018" max="10241" width="11" style="3"/>
    <col min="10242" max="10242" width="25.08984375" style="3" customWidth="1"/>
    <col min="10243" max="10243" width="32.36328125" style="3" customWidth="1"/>
    <col min="10244" max="10264" width="4.08984375" style="3" customWidth="1"/>
    <col min="10265" max="10265" width="4" style="3" customWidth="1"/>
    <col min="10266" max="10269" width="4.7265625" style="3" customWidth="1"/>
    <col min="10270" max="10270" width="5.81640625" style="3" customWidth="1"/>
    <col min="10271" max="10272" width="6.08984375" style="3" customWidth="1"/>
    <col min="10273" max="10273" width="5.81640625" style="3" customWidth="1"/>
    <col min="10274" max="10497" width="11" style="3"/>
    <col min="10498" max="10498" width="25.08984375" style="3" customWidth="1"/>
    <col min="10499" max="10499" width="32.36328125" style="3" customWidth="1"/>
    <col min="10500" max="10520" width="4.08984375" style="3" customWidth="1"/>
    <col min="10521" max="10521" width="4" style="3" customWidth="1"/>
    <col min="10522" max="10525" width="4.7265625" style="3" customWidth="1"/>
    <col min="10526" max="10526" width="5.81640625" style="3" customWidth="1"/>
    <col min="10527" max="10528" width="6.08984375" style="3" customWidth="1"/>
    <col min="10529" max="10529" width="5.81640625" style="3" customWidth="1"/>
    <col min="10530" max="10753" width="11" style="3"/>
    <col min="10754" max="10754" width="25.08984375" style="3" customWidth="1"/>
    <col min="10755" max="10755" width="32.36328125" style="3" customWidth="1"/>
    <col min="10756" max="10776" width="4.08984375" style="3" customWidth="1"/>
    <col min="10777" max="10777" width="4" style="3" customWidth="1"/>
    <col min="10778" max="10781" width="4.7265625" style="3" customWidth="1"/>
    <col min="10782" max="10782" width="5.81640625" style="3" customWidth="1"/>
    <col min="10783" max="10784" width="6.08984375" style="3" customWidth="1"/>
    <col min="10785" max="10785" width="5.81640625" style="3" customWidth="1"/>
    <col min="10786" max="11009" width="11" style="3"/>
    <col min="11010" max="11010" width="25.08984375" style="3" customWidth="1"/>
    <col min="11011" max="11011" width="32.36328125" style="3" customWidth="1"/>
    <col min="11012" max="11032" width="4.08984375" style="3" customWidth="1"/>
    <col min="11033" max="11033" width="4" style="3" customWidth="1"/>
    <col min="11034" max="11037" width="4.7265625" style="3" customWidth="1"/>
    <col min="11038" max="11038" width="5.81640625" style="3" customWidth="1"/>
    <col min="11039" max="11040" width="6.08984375" style="3" customWidth="1"/>
    <col min="11041" max="11041" width="5.81640625" style="3" customWidth="1"/>
    <col min="11042" max="11265" width="11" style="3"/>
    <col min="11266" max="11266" width="25.08984375" style="3" customWidth="1"/>
    <col min="11267" max="11267" width="32.36328125" style="3" customWidth="1"/>
    <col min="11268" max="11288" width="4.08984375" style="3" customWidth="1"/>
    <col min="11289" max="11289" width="4" style="3" customWidth="1"/>
    <col min="11290" max="11293" width="4.7265625" style="3" customWidth="1"/>
    <col min="11294" max="11294" width="5.81640625" style="3" customWidth="1"/>
    <col min="11295" max="11296" width="6.08984375" style="3" customWidth="1"/>
    <col min="11297" max="11297" width="5.81640625" style="3" customWidth="1"/>
    <col min="11298" max="11521" width="11" style="3"/>
    <col min="11522" max="11522" width="25.08984375" style="3" customWidth="1"/>
    <col min="11523" max="11523" width="32.36328125" style="3" customWidth="1"/>
    <col min="11524" max="11544" width="4.08984375" style="3" customWidth="1"/>
    <col min="11545" max="11545" width="4" style="3" customWidth="1"/>
    <col min="11546" max="11549" width="4.7265625" style="3" customWidth="1"/>
    <col min="11550" max="11550" width="5.81640625" style="3" customWidth="1"/>
    <col min="11551" max="11552" width="6.08984375" style="3" customWidth="1"/>
    <col min="11553" max="11553" width="5.81640625" style="3" customWidth="1"/>
    <col min="11554" max="11777" width="11" style="3"/>
    <col min="11778" max="11778" width="25.08984375" style="3" customWidth="1"/>
    <col min="11779" max="11779" width="32.36328125" style="3" customWidth="1"/>
    <col min="11780" max="11800" width="4.08984375" style="3" customWidth="1"/>
    <col min="11801" max="11801" width="4" style="3" customWidth="1"/>
    <col min="11802" max="11805" width="4.7265625" style="3" customWidth="1"/>
    <col min="11806" max="11806" width="5.81640625" style="3" customWidth="1"/>
    <col min="11807" max="11808" width="6.08984375" style="3" customWidth="1"/>
    <col min="11809" max="11809" width="5.81640625" style="3" customWidth="1"/>
    <col min="11810" max="12033" width="11" style="3"/>
    <col min="12034" max="12034" width="25.08984375" style="3" customWidth="1"/>
    <col min="12035" max="12035" width="32.36328125" style="3" customWidth="1"/>
    <col min="12036" max="12056" width="4.08984375" style="3" customWidth="1"/>
    <col min="12057" max="12057" width="4" style="3" customWidth="1"/>
    <col min="12058" max="12061" width="4.7265625" style="3" customWidth="1"/>
    <col min="12062" max="12062" width="5.81640625" style="3" customWidth="1"/>
    <col min="12063" max="12064" width="6.08984375" style="3" customWidth="1"/>
    <col min="12065" max="12065" width="5.81640625" style="3" customWidth="1"/>
    <col min="12066" max="12289" width="11" style="3"/>
    <col min="12290" max="12290" width="25.08984375" style="3" customWidth="1"/>
    <col min="12291" max="12291" width="32.36328125" style="3" customWidth="1"/>
    <col min="12292" max="12312" width="4.08984375" style="3" customWidth="1"/>
    <col min="12313" max="12313" width="4" style="3" customWidth="1"/>
    <col min="12314" max="12317" width="4.7265625" style="3" customWidth="1"/>
    <col min="12318" max="12318" width="5.81640625" style="3" customWidth="1"/>
    <col min="12319" max="12320" width="6.08984375" style="3" customWidth="1"/>
    <col min="12321" max="12321" width="5.81640625" style="3" customWidth="1"/>
    <col min="12322" max="12545" width="11" style="3"/>
    <col min="12546" max="12546" width="25.08984375" style="3" customWidth="1"/>
    <col min="12547" max="12547" width="32.36328125" style="3" customWidth="1"/>
    <col min="12548" max="12568" width="4.08984375" style="3" customWidth="1"/>
    <col min="12569" max="12569" width="4" style="3" customWidth="1"/>
    <col min="12570" max="12573" width="4.7265625" style="3" customWidth="1"/>
    <col min="12574" max="12574" width="5.81640625" style="3" customWidth="1"/>
    <col min="12575" max="12576" width="6.08984375" style="3" customWidth="1"/>
    <col min="12577" max="12577" width="5.81640625" style="3" customWidth="1"/>
    <col min="12578" max="12801" width="11" style="3"/>
    <col min="12802" max="12802" width="25.08984375" style="3" customWidth="1"/>
    <col min="12803" max="12803" width="32.36328125" style="3" customWidth="1"/>
    <col min="12804" max="12824" width="4.08984375" style="3" customWidth="1"/>
    <col min="12825" max="12825" width="4" style="3" customWidth="1"/>
    <col min="12826" max="12829" width="4.7265625" style="3" customWidth="1"/>
    <col min="12830" max="12830" width="5.81640625" style="3" customWidth="1"/>
    <col min="12831" max="12832" width="6.08984375" style="3" customWidth="1"/>
    <col min="12833" max="12833" width="5.81640625" style="3" customWidth="1"/>
    <col min="12834" max="13057" width="11" style="3"/>
    <col min="13058" max="13058" width="25.08984375" style="3" customWidth="1"/>
    <col min="13059" max="13059" width="32.36328125" style="3" customWidth="1"/>
    <col min="13060" max="13080" width="4.08984375" style="3" customWidth="1"/>
    <col min="13081" max="13081" width="4" style="3" customWidth="1"/>
    <col min="13082" max="13085" width="4.7265625" style="3" customWidth="1"/>
    <col min="13086" max="13086" width="5.81640625" style="3" customWidth="1"/>
    <col min="13087" max="13088" width="6.08984375" style="3" customWidth="1"/>
    <col min="13089" max="13089" width="5.81640625" style="3" customWidth="1"/>
    <col min="13090" max="13313" width="11" style="3"/>
    <col min="13314" max="13314" width="25.08984375" style="3" customWidth="1"/>
    <col min="13315" max="13315" width="32.36328125" style="3" customWidth="1"/>
    <col min="13316" max="13336" width="4.08984375" style="3" customWidth="1"/>
    <col min="13337" max="13337" width="4" style="3" customWidth="1"/>
    <col min="13338" max="13341" width="4.7265625" style="3" customWidth="1"/>
    <col min="13342" max="13342" width="5.81640625" style="3" customWidth="1"/>
    <col min="13343" max="13344" width="6.08984375" style="3" customWidth="1"/>
    <col min="13345" max="13345" width="5.81640625" style="3" customWidth="1"/>
    <col min="13346" max="13569" width="11" style="3"/>
    <col min="13570" max="13570" width="25.08984375" style="3" customWidth="1"/>
    <col min="13571" max="13571" width="32.36328125" style="3" customWidth="1"/>
    <col min="13572" max="13592" width="4.08984375" style="3" customWidth="1"/>
    <col min="13593" max="13593" width="4" style="3" customWidth="1"/>
    <col min="13594" max="13597" width="4.7265625" style="3" customWidth="1"/>
    <col min="13598" max="13598" width="5.81640625" style="3" customWidth="1"/>
    <col min="13599" max="13600" width="6.08984375" style="3" customWidth="1"/>
    <col min="13601" max="13601" width="5.81640625" style="3" customWidth="1"/>
    <col min="13602" max="13825" width="11" style="3"/>
    <col min="13826" max="13826" width="25.08984375" style="3" customWidth="1"/>
    <col min="13827" max="13827" width="32.36328125" style="3" customWidth="1"/>
    <col min="13828" max="13848" width="4.08984375" style="3" customWidth="1"/>
    <col min="13849" max="13849" width="4" style="3" customWidth="1"/>
    <col min="13850" max="13853" width="4.7265625" style="3" customWidth="1"/>
    <col min="13854" max="13854" width="5.81640625" style="3" customWidth="1"/>
    <col min="13855" max="13856" width="6.08984375" style="3" customWidth="1"/>
    <col min="13857" max="13857" width="5.81640625" style="3" customWidth="1"/>
    <col min="13858" max="14081" width="11" style="3"/>
    <col min="14082" max="14082" width="25.08984375" style="3" customWidth="1"/>
    <col min="14083" max="14083" width="32.36328125" style="3" customWidth="1"/>
    <col min="14084" max="14104" width="4.08984375" style="3" customWidth="1"/>
    <col min="14105" max="14105" width="4" style="3" customWidth="1"/>
    <col min="14106" max="14109" width="4.7265625" style="3" customWidth="1"/>
    <col min="14110" max="14110" width="5.81640625" style="3" customWidth="1"/>
    <col min="14111" max="14112" width="6.08984375" style="3" customWidth="1"/>
    <col min="14113" max="14113" width="5.81640625" style="3" customWidth="1"/>
    <col min="14114" max="14337" width="11" style="3"/>
    <col min="14338" max="14338" width="25.08984375" style="3" customWidth="1"/>
    <col min="14339" max="14339" width="32.36328125" style="3" customWidth="1"/>
    <col min="14340" max="14360" width="4.08984375" style="3" customWidth="1"/>
    <col min="14361" max="14361" width="4" style="3" customWidth="1"/>
    <col min="14362" max="14365" width="4.7265625" style="3" customWidth="1"/>
    <col min="14366" max="14366" width="5.81640625" style="3" customWidth="1"/>
    <col min="14367" max="14368" width="6.08984375" style="3" customWidth="1"/>
    <col min="14369" max="14369" width="5.81640625" style="3" customWidth="1"/>
    <col min="14370" max="14593" width="11" style="3"/>
    <col min="14594" max="14594" width="25.08984375" style="3" customWidth="1"/>
    <col min="14595" max="14595" width="32.36328125" style="3" customWidth="1"/>
    <col min="14596" max="14616" width="4.08984375" style="3" customWidth="1"/>
    <col min="14617" max="14617" width="4" style="3" customWidth="1"/>
    <col min="14618" max="14621" width="4.7265625" style="3" customWidth="1"/>
    <col min="14622" max="14622" width="5.81640625" style="3" customWidth="1"/>
    <col min="14623" max="14624" width="6.08984375" style="3" customWidth="1"/>
    <col min="14625" max="14625" width="5.81640625" style="3" customWidth="1"/>
    <col min="14626" max="14849" width="11" style="3"/>
    <col min="14850" max="14850" width="25.08984375" style="3" customWidth="1"/>
    <col min="14851" max="14851" width="32.36328125" style="3" customWidth="1"/>
    <col min="14852" max="14872" width="4.08984375" style="3" customWidth="1"/>
    <col min="14873" max="14873" width="4" style="3" customWidth="1"/>
    <col min="14874" max="14877" width="4.7265625" style="3" customWidth="1"/>
    <col min="14878" max="14878" width="5.81640625" style="3" customWidth="1"/>
    <col min="14879" max="14880" width="6.08984375" style="3" customWidth="1"/>
    <col min="14881" max="14881" width="5.81640625" style="3" customWidth="1"/>
    <col min="14882" max="15105" width="11" style="3"/>
    <col min="15106" max="15106" width="25.08984375" style="3" customWidth="1"/>
    <col min="15107" max="15107" width="32.36328125" style="3" customWidth="1"/>
    <col min="15108" max="15128" width="4.08984375" style="3" customWidth="1"/>
    <col min="15129" max="15129" width="4" style="3" customWidth="1"/>
    <col min="15130" max="15133" width="4.7265625" style="3" customWidth="1"/>
    <col min="15134" max="15134" width="5.81640625" style="3" customWidth="1"/>
    <col min="15135" max="15136" width="6.08984375" style="3" customWidth="1"/>
    <col min="15137" max="15137" width="5.81640625" style="3" customWidth="1"/>
    <col min="15138" max="15361" width="11" style="3"/>
    <col min="15362" max="15362" width="25.08984375" style="3" customWidth="1"/>
    <col min="15363" max="15363" width="32.36328125" style="3" customWidth="1"/>
    <col min="15364" max="15384" width="4.08984375" style="3" customWidth="1"/>
    <col min="15385" max="15385" width="4" style="3" customWidth="1"/>
    <col min="15386" max="15389" width="4.7265625" style="3" customWidth="1"/>
    <col min="15390" max="15390" width="5.81640625" style="3" customWidth="1"/>
    <col min="15391" max="15392" width="6.08984375" style="3" customWidth="1"/>
    <col min="15393" max="15393" width="5.81640625" style="3" customWidth="1"/>
    <col min="15394" max="15617" width="11" style="3"/>
    <col min="15618" max="15618" width="25.08984375" style="3" customWidth="1"/>
    <col min="15619" max="15619" width="32.36328125" style="3" customWidth="1"/>
    <col min="15620" max="15640" width="4.08984375" style="3" customWidth="1"/>
    <col min="15641" max="15641" width="4" style="3" customWidth="1"/>
    <col min="15642" max="15645" width="4.7265625" style="3" customWidth="1"/>
    <col min="15646" max="15646" width="5.81640625" style="3" customWidth="1"/>
    <col min="15647" max="15648" width="6.08984375" style="3" customWidth="1"/>
    <col min="15649" max="15649" width="5.81640625" style="3" customWidth="1"/>
    <col min="15650" max="15873" width="11" style="3"/>
    <col min="15874" max="15874" width="25.08984375" style="3" customWidth="1"/>
    <col min="15875" max="15875" width="32.36328125" style="3" customWidth="1"/>
    <col min="15876" max="15896" width="4.08984375" style="3" customWidth="1"/>
    <col min="15897" max="15897" width="4" style="3" customWidth="1"/>
    <col min="15898" max="15901" width="4.7265625" style="3" customWidth="1"/>
    <col min="15902" max="15902" width="5.81640625" style="3" customWidth="1"/>
    <col min="15903" max="15904" width="6.08984375" style="3" customWidth="1"/>
    <col min="15905" max="15905" width="5.81640625" style="3" customWidth="1"/>
    <col min="15906" max="16129" width="11" style="3"/>
    <col min="16130" max="16130" width="25.08984375" style="3" customWidth="1"/>
    <col min="16131" max="16131" width="32.36328125" style="3" customWidth="1"/>
    <col min="16132" max="16152" width="4.08984375" style="3" customWidth="1"/>
    <col min="16153" max="16153" width="4" style="3" customWidth="1"/>
    <col min="16154" max="16157" width="4.7265625" style="3" customWidth="1"/>
    <col min="16158" max="16158" width="5.81640625" style="3" customWidth="1"/>
    <col min="16159" max="16160" width="6.08984375" style="3" customWidth="1"/>
    <col min="16161" max="16161" width="5.81640625" style="3" customWidth="1"/>
    <col min="16162" max="16384" width="11" style="3"/>
  </cols>
  <sheetData>
    <row r="1" spans="1:48" s="1" customFormat="1" ht="13" x14ac:dyDescent="0.3">
      <c r="B1" s="16"/>
      <c r="C1" s="1" t="s">
        <v>176</v>
      </c>
      <c r="D1" s="2"/>
    </row>
    <row r="2" spans="1:48" x14ac:dyDescent="0.25">
      <c r="D2" s="4" t="s">
        <v>0</v>
      </c>
    </row>
    <row r="3" spans="1:48" s="5" customFormat="1" x14ac:dyDescent="0.25">
      <c r="A3" s="6"/>
      <c r="E3" s="20"/>
      <c r="F3" s="21" t="s">
        <v>1</v>
      </c>
      <c r="G3" s="21" t="s">
        <v>1</v>
      </c>
      <c r="H3" s="21" t="s">
        <v>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s="5" customFormat="1" ht="11" thickBot="1" x14ac:dyDescent="0.3">
      <c r="A4" s="10"/>
      <c r="B4" s="7"/>
      <c r="C4" s="7"/>
      <c r="D4" s="7"/>
      <c r="E4" s="25" t="s">
        <v>13</v>
      </c>
      <c r="F4" s="25" t="s">
        <v>14</v>
      </c>
      <c r="G4" s="25" t="s">
        <v>15</v>
      </c>
      <c r="H4" s="25" t="s">
        <v>16</v>
      </c>
      <c r="I4" s="8">
        <v>90</v>
      </c>
      <c r="J4" s="8">
        <v>91</v>
      </c>
      <c r="K4" s="8">
        <v>92</v>
      </c>
      <c r="L4" s="8">
        <v>93</v>
      </c>
      <c r="M4" s="8">
        <v>94</v>
      </c>
      <c r="N4" s="8">
        <v>95</v>
      </c>
      <c r="O4" s="8">
        <v>96</v>
      </c>
      <c r="P4" s="8">
        <v>97</v>
      </c>
      <c r="Q4" s="8">
        <v>98</v>
      </c>
      <c r="R4" s="8">
        <v>99</v>
      </c>
      <c r="S4" s="9" t="s">
        <v>2</v>
      </c>
      <c r="T4" s="9" t="s">
        <v>3</v>
      </c>
      <c r="U4" s="9" t="s">
        <v>4</v>
      </c>
      <c r="V4" s="9" t="s">
        <v>5</v>
      </c>
      <c r="W4" s="9" t="s">
        <v>6</v>
      </c>
      <c r="X4" s="9" t="s">
        <v>7</v>
      </c>
      <c r="Y4" s="9" t="s">
        <v>8</v>
      </c>
      <c r="Z4" s="9" t="s">
        <v>9</v>
      </c>
      <c r="AA4" s="9" t="s">
        <v>10</v>
      </c>
      <c r="AB4" s="9" t="s">
        <v>11</v>
      </c>
      <c r="AC4" s="9" t="s">
        <v>12</v>
      </c>
      <c r="AD4" s="10">
        <v>11</v>
      </c>
      <c r="AE4" s="10">
        <v>12</v>
      </c>
      <c r="AF4" s="10">
        <v>13</v>
      </c>
      <c r="AG4" s="10">
        <v>14</v>
      </c>
      <c r="AH4" s="10">
        <v>15</v>
      </c>
      <c r="AI4" s="10">
        <v>16</v>
      </c>
      <c r="AJ4" s="10">
        <v>17</v>
      </c>
      <c r="AK4" s="10">
        <v>18</v>
      </c>
      <c r="AL4" s="10">
        <v>19</v>
      </c>
      <c r="AM4" s="10">
        <v>20</v>
      </c>
      <c r="AN4" s="10">
        <v>21</v>
      </c>
      <c r="AO4" s="10">
        <v>22</v>
      </c>
      <c r="AP4" s="10">
        <v>23</v>
      </c>
      <c r="AQ4" s="10">
        <v>24</v>
      </c>
      <c r="AR4" s="10">
        <v>25</v>
      </c>
      <c r="AS4" s="10">
        <v>26</v>
      </c>
      <c r="AT4" s="10">
        <v>27</v>
      </c>
      <c r="AU4" s="10">
        <v>28</v>
      </c>
      <c r="AV4" s="10">
        <v>29</v>
      </c>
    </row>
    <row r="5" spans="1:48" x14ac:dyDescent="0.25">
      <c r="A5" s="28" t="str">
        <f>IF(SUM(I5:AP5)&lt;1,"NY"," ")</f>
        <v xml:space="preserve"> </v>
      </c>
      <c r="B5" s="26">
        <f>_xlfn.RANK.EQ(E5,$E$5:$E$112,0)</f>
        <v>1</v>
      </c>
      <c r="C5" s="22" t="s">
        <v>115</v>
      </c>
      <c r="D5" s="29" t="s">
        <v>116</v>
      </c>
      <c r="E5" s="23">
        <f>SUM(I5:AV5)</f>
        <v>139</v>
      </c>
      <c r="F5" s="24">
        <f>COUNTIF(I5:AV5,"=10")</f>
        <v>9</v>
      </c>
      <c r="G5" s="24">
        <f>COUNTIF(I5:AV5,"=9")</f>
        <v>1</v>
      </c>
      <c r="H5" s="24">
        <f>COUNTIF(I5:AV5,"=8")</f>
        <v>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>
        <v>5</v>
      </c>
      <c r="U5" s="22">
        <v>7</v>
      </c>
      <c r="V5" s="22">
        <v>3</v>
      </c>
      <c r="W5" s="22">
        <v>10</v>
      </c>
      <c r="X5" s="22">
        <v>10</v>
      </c>
      <c r="Y5" s="22">
        <v>10</v>
      </c>
      <c r="Z5" s="22">
        <v>8</v>
      </c>
      <c r="AA5" s="22">
        <v>10</v>
      </c>
      <c r="AB5" s="22">
        <v>10</v>
      </c>
      <c r="AC5" s="22"/>
      <c r="AD5" s="22"/>
      <c r="AE5" s="22"/>
      <c r="AF5" s="22"/>
      <c r="AG5" s="22"/>
      <c r="AH5" s="22">
        <v>2</v>
      </c>
      <c r="AI5" s="22">
        <v>10</v>
      </c>
      <c r="AJ5" s="22">
        <v>10</v>
      </c>
      <c r="AK5" s="22">
        <v>10</v>
      </c>
      <c r="AL5" s="22"/>
      <c r="AM5" s="22">
        <v>10</v>
      </c>
      <c r="AN5" s="22">
        <v>9</v>
      </c>
      <c r="AO5" s="22">
        <v>7</v>
      </c>
      <c r="AP5" s="22">
        <v>8</v>
      </c>
      <c r="AQ5" s="22"/>
      <c r="AR5" s="22"/>
      <c r="AS5" s="22"/>
      <c r="AT5" s="22"/>
      <c r="AU5" s="22"/>
      <c r="AV5" s="22"/>
    </row>
    <row r="6" spans="1:48" x14ac:dyDescent="0.25">
      <c r="A6" s="28" t="str">
        <f t="shared" ref="A6:A69" si="0">IF(SUM(I6:AP6)&lt;1,"NY"," ")</f>
        <v xml:space="preserve"> </v>
      </c>
      <c r="B6" s="26">
        <f t="shared" ref="B6:B69" si="1">_xlfn.RANK.EQ(E6,$E$5:$E$112,0)</f>
        <v>2</v>
      </c>
      <c r="C6" s="15" t="s">
        <v>31</v>
      </c>
      <c r="D6" s="19" t="s">
        <v>32</v>
      </c>
      <c r="E6" s="23">
        <f>SUM(I6:AV6)</f>
        <v>136</v>
      </c>
      <c r="F6" s="24">
        <f>COUNTIF(I6:AV6,"=10")</f>
        <v>3</v>
      </c>
      <c r="G6" s="24">
        <f>COUNTIF(I6:AV6,"=9")</f>
        <v>5</v>
      </c>
      <c r="H6" s="24">
        <f>COUNTIF(I6:AV6,"=8")</f>
        <v>2</v>
      </c>
      <c r="I6" s="15"/>
      <c r="J6" s="15"/>
      <c r="K6" s="15"/>
      <c r="L6" s="15"/>
      <c r="M6" s="15"/>
      <c r="N6" s="15"/>
      <c r="O6" s="15"/>
      <c r="P6" s="15"/>
      <c r="Q6" s="15">
        <v>2</v>
      </c>
      <c r="R6" s="15"/>
      <c r="S6" s="15"/>
      <c r="T6" s="15">
        <v>8</v>
      </c>
      <c r="U6" s="15">
        <v>5</v>
      </c>
      <c r="V6" s="15"/>
      <c r="W6" s="15"/>
      <c r="X6" s="15">
        <v>9</v>
      </c>
      <c r="Y6" s="15">
        <v>9</v>
      </c>
      <c r="Z6" s="15">
        <v>10</v>
      </c>
      <c r="AA6" s="15">
        <v>6</v>
      </c>
      <c r="AB6" s="15">
        <v>2</v>
      </c>
      <c r="AC6" s="15">
        <v>10</v>
      </c>
      <c r="AD6" s="15"/>
      <c r="AE6" s="15">
        <v>7</v>
      </c>
      <c r="AF6" s="15">
        <v>10</v>
      </c>
      <c r="AG6" s="15"/>
      <c r="AH6" s="15">
        <v>9</v>
      </c>
      <c r="AI6" s="15">
        <v>8</v>
      </c>
      <c r="AJ6" s="15">
        <v>9</v>
      </c>
      <c r="AK6" s="15">
        <v>3</v>
      </c>
      <c r="AL6" s="15">
        <v>7</v>
      </c>
      <c r="AM6" s="15"/>
      <c r="AN6" s="15">
        <v>7</v>
      </c>
      <c r="AO6" s="15">
        <v>4</v>
      </c>
      <c r="AP6" s="15">
        <v>9</v>
      </c>
      <c r="AQ6" s="15">
        <v>2</v>
      </c>
      <c r="AR6" s="15"/>
      <c r="AS6" s="15"/>
      <c r="AT6" s="15"/>
      <c r="AU6" s="15"/>
      <c r="AV6" s="15"/>
    </row>
    <row r="7" spans="1:48" x14ac:dyDescent="0.25">
      <c r="A7" s="28" t="str">
        <f t="shared" si="0"/>
        <v xml:space="preserve"> </v>
      </c>
      <c r="B7" s="26">
        <f t="shared" si="1"/>
        <v>3</v>
      </c>
      <c r="C7" s="17" t="s">
        <v>71</v>
      </c>
      <c r="D7" s="17" t="s">
        <v>34</v>
      </c>
      <c r="E7" s="23">
        <f>SUM(I7:AV7)</f>
        <v>129</v>
      </c>
      <c r="F7" s="24">
        <f>COUNTIF(I7:AV7,"=10")</f>
        <v>8</v>
      </c>
      <c r="G7" s="24">
        <f>COUNTIF(I7:AV7,"=9")</f>
        <v>2</v>
      </c>
      <c r="H7" s="24">
        <f>COUNTIF(I7:AV7,"=8")</f>
        <v>2</v>
      </c>
      <c r="I7" s="15"/>
      <c r="J7" s="15"/>
      <c r="K7" s="18">
        <v>10</v>
      </c>
      <c r="L7" s="15"/>
      <c r="M7" s="18">
        <v>8</v>
      </c>
      <c r="N7" s="18">
        <v>9</v>
      </c>
      <c r="O7" s="18">
        <v>10</v>
      </c>
      <c r="P7" s="18">
        <v>10</v>
      </c>
      <c r="Q7" s="18">
        <v>10</v>
      </c>
      <c r="R7" s="18">
        <v>10</v>
      </c>
      <c r="S7" s="18">
        <v>10</v>
      </c>
      <c r="T7" s="18">
        <v>10</v>
      </c>
      <c r="U7" s="18">
        <v>10</v>
      </c>
      <c r="V7" s="18">
        <v>9</v>
      </c>
      <c r="W7" s="18">
        <v>8</v>
      </c>
      <c r="X7" s="18"/>
      <c r="Y7" s="18">
        <v>6</v>
      </c>
      <c r="Z7" s="18">
        <v>4</v>
      </c>
      <c r="AA7" s="18">
        <v>5</v>
      </c>
      <c r="AB7" s="18"/>
      <c r="AC7" s="18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</row>
    <row r="8" spans="1:48" x14ac:dyDescent="0.25">
      <c r="A8" s="28" t="str">
        <f t="shared" si="0"/>
        <v xml:space="preserve"> </v>
      </c>
      <c r="B8" s="26">
        <f t="shared" si="1"/>
        <v>4</v>
      </c>
      <c r="C8" s="17" t="s">
        <v>69</v>
      </c>
      <c r="D8" s="17" t="s">
        <v>70</v>
      </c>
      <c r="E8" s="23">
        <f>SUM(I8:AV8)</f>
        <v>91</v>
      </c>
      <c r="F8" s="24">
        <f>COUNTIF(I8:AV8,"=10")</f>
        <v>0</v>
      </c>
      <c r="G8" s="24">
        <f>COUNTIF(I8:AV8,"=9")</f>
        <v>4</v>
      </c>
      <c r="H8" s="24">
        <f>COUNTIF(I8:AV8,"=8")</f>
        <v>2</v>
      </c>
      <c r="I8" s="15"/>
      <c r="J8" s="15"/>
      <c r="K8" s="18">
        <v>5</v>
      </c>
      <c r="L8" s="18">
        <v>2</v>
      </c>
      <c r="M8" s="18">
        <v>9</v>
      </c>
      <c r="N8" s="15"/>
      <c r="O8" s="15">
        <v>9</v>
      </c>
      <c r="P8" s="15">
        <v>2</v>
      </c>
      <c r="Q8" s="15">
        <v>9</v>
      </c>
      <c r="R8" s="15">
        <v>9</v>
      </c>
      <c r="S8" s="15"/>
      <c r="T8" s="15"/>
      <c r="U8" s="15">
        <v>4</v>
      </c>
      <c r="V8" s="15">
        <v>7</v>
      </c>
      <c r="W8" s="15"/>
      <c r="X8" s="15"/>
      <c r="Y8" s="15"/>
      <c r="Z8" s="15"/>
      <c r="AA8" s="15"/>
      <c r="AB8" s="15">
        <v>8</v>
      </c>
      <c r="AC8" s="15"/>
      <c r="AD8" s="15">
        <v>8</v>
      </c>
      <c r="AE8" s="15">
        <v>6</v>
      </c>
      <c r="AF8" s="15">
        <v>4</v>
      </c>
      <c r="AG8" s="15">
        <v>2</v>
      </c>
      <c r="AH8" s="15">
        <v>7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1:48" x14ac:dyDescent="0.25">
      <c r="A9" s="28" t="str">
        <f t="shared" si="0"/>
        <v xml:space="preserve"> </v>
      </c>
      <c r="B9" s="26">
        <f t="shared" si="1"/>
        <v>5</v>
      </c>
      <c r="C9" s="17" t="s">
        <v>53</v>
      </c>
      <c r="D9" s="17" t="s">
        <v>54</v>
      </c>
      <c r="E9" s="23">
        <f>SUM(I9:AV9)</f>
        <v>74</v>
      </c>
      <c r="F9" s="24">
        <f>COUNTIF(I9:AV9,"=10")</f>
        <v>0</v>
      </c>
      <c r="G9" s="24">
        <f>COUNTIF(I9:AV9,"=9")</f>
        <v>2</v>
      </c>
      <c r="H9" s="24">
        <f>COUNTIF(I9:AV9,"=8")</f>
        <v>3</v>
      </c>
      <c r="I9" s="18">
        <v>4</v>
      </c>
      <c r="J9" s="15"/>
      <c r="K9" s="18">
        <v>7</v>
      </c>
      <c r="L9" s="15"/>
      <c r="M9" s="15"/>
      <c r="N9" s="15"/>
      <c r="O9" s="15"/>
      <c r="P9" s="15">
        <v>9</v>
      </c>
      <c r="Q9" s="15">
        <v>8</v>
      </c>
      <c r="R9" s="15">
        <v>5</v>
      </c>
      <c r="S9" s="15">
        <v>5</v>
      </c>
      <c r="T9" s="15">
        <v>9</v>
      </c>
      <c r="U9" s="15">
        <v>8</v>
      </c>
      <c r="V9" s="15">
        <v>6</v>
      </c>
      <c r="W9" s="15"/>
      <c r="X9" s="15">
        <v>8</v>
      </c>
      <c r="Y9" s="15">
        <v>4</v>
      </c>
      <c r="Z9" s="15">
        <v>1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</row>
    <row r="10" spans="1:48" x14ac:dyDescent="0.25">
      <c r="A10" s="28" t="str">
        <f t="shared" si="0"/>
        <v xml:space="preserve"> </v>
      </c>
      <c r="B10" s="26">
        <f t="shared" si="1"/>
        <v>6</v>
      </c>
      <c r="C10" s="17" t="s">
        <v>146</v>
      </c>
      <c r="D10" s="17" t="s">
        <v>91</v>
      </c>
      <c r="E10" s="23">
        <f>SUM(I10:AV10)</f>
        <v>67</v>
      </c>
      <c r="F10" s="24">
        <f>COUNTIF(I10:AV10,"=10")</f>
        <v>3</v>
      </c>
      <c r="G10" s="24">
        <f>COUNTIF(I10:AV10,"=9")</f>
        <v>2</v>
      </c>
      <c r="H10" s="24">
        <f>COUNTIF(I10:AV10,"=8")</f>
        <v>1</v>
      </c>
      <c r="I10" s="18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>
        <v>4</v>
      </c>
      <c r="AJ10" s="15">
        <v>7</v>
      </c>
      <c r="AK10" s="15">
        <v>9</v>
      </c>
      <c r="AL10" s="15">
        <v>10</v>
      </c>
      <c r="AM10" s="15">
        <v>9</v>
      </c>
      <c r="AN10" s="15">
        <v>8</v>
      </c>
      <c r="AO10" s="15">
        <v>10</v>
      </c>
      <c r="AP10" s="15"/>
      <c r="AQ10" s="15">
        <v>10</v>
      </c>
      <c r="AR10" s="15"/>
      <c r="AS10" s="15"/>
      <c r="AT10" s="15"/>
      <c r="AU10" s="15"/>
      <c r="AV10" s="15"/>
    </row>
    <row r="11" spans="1:48" x14ac:dyDescent="0.25">
      <c r="A11" s="28" t="str">
        <f t="shared" si="0"/>
        <v xml:space="preserve"> </v>
      </c>
      <c r="B11" s="26">
        <f t="shared" si="1"/>
        <v>7</v>
      </c>
      <c r="C11" s="17" t="s">
        <v>126</v>
      </c>
      <c r="D11" s="17" t="s">
        <v>30</v>
      </c>
      <c r="E11" s="23">
        <f>SUM(I11:AV11)</f>
        <v>58</v>
      </c>
      <c r="F11" s="24">
        <f>COUNTIF(I11:AV11,"=10")</f>
        <v>3</v>
      </c>
      <c r="G11" s="24">
        <f>COUNTIF(I11:AV11,"=9")</f>
        <v>1</v>
      </c>
      <c r="H11" s="24">
        <f>COUNTIF(I11:AV11,"=8")</f>
        <v>0</v>
      </c>
      <c r="I11" s="18">
        <v>10</v>
      </c>
      <c r="J11" s="18">
        <v>9</v>
      </c>
      <c r="K11" s="18">
        <v>1</v>
      </c>
      <c r="L11" s="18">
        <v>10</v>
      </c>
      <c r="M11" s="18">
        <v>3</v>
      </c>
      <c r="N11" s="18">
        <v>10</v>
      </c>
      <c r="O11" s="18"/>
      <c r="P11" s="18"/>
      <c r="Q11" s="18"/>
      <c r="R11" s="18">
        <v>4</v>
      </c>
      <c r="S11" s="18"/>
      <c r="T11" s="18"/>
      <c r="U11" s="18">
        <v>2</v>
      </c>
      <c r="V11" s="18">
        <v>4</v>
      </c>
      <c r="W11" s="18">
        <v>5</v>
      </c>
      <c r="X11" s="18"/>
      <c r="Y11" s="18"/>
      <c r="Z11" s="18"/>
      <c r="AA11" s="18"/>
      <c r="AB11" s="18"/>
      <c r="AC11" s="18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</row>
    <row r="12" spans="1:48" x14ac:dyDescent="0.25">
      <c r="A12" s="28" t="str">
        <f t="shared" si="0"/>
        <v xml:space="preserve"> </v>
      </c>
      <c r="B12" s="26">
        <f t="shared" si="1"/>
        <v>7</v>
      </c>
      <c r="C12" s="15" t="s">
        <v>76</v>
      </c>
      <c r="D12" s="19" t="s">
        <v>77</v>
      </c>
      <c r="E12" s="23">
        <f>SUM(I12:AV12)</f>
        <v>58</v>
      </c>
      <c r="F12" s="24">
        <f>COUNTIF(I12:AV12,"=10")</f>
        <v>0</v>
      </c>
      <c r="G12" s="24">
        <f>COUNTIF(I12:AV12,"=9")</f>
        <v>3</v>
      </c>
      <c r="H12" s="24">
        <f>COUNTIF(I12:AV12,"=8")</f>
        <v>2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>
        <v>8</v>
      </c>
      <c r="AB12" s="15">
        <v>4</v>
      </c>
      <c r="AC12" s="15">
        <v>9</v>
      </c>
      <c r="AD12" s="15">
        <v>4</v>
      </c>
      <c r="AE12" s="15">
        <v>3</v>
      </c>
      <c r="AF12" s="15">
        <v>8</v>
      </c>
      <c r="AG12" s="15">
        <v>9</v>
      </c>
      <c r="AH12" s="15">
        <v>4</v>
      </c>
      <c r="AI12" s="15">
        <v>9</v>
      </c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</row>
    <row r="13" spans="1:48" x14ac:dyDescent="0.25">
      <c r="A13" s="28" t="str">
        <f t="shared" si="0"/>
        <v xml:space="preserve"> </v>
      </c>
      <c r="B13" s="26">
        <f t="shared" si="1"/>
        <v>9</v>
      </c>
      <c r="C13" s="15" t="s">
        <v>112</v>
      </c>
      <c r="D13" s="19" t="s">
        <v>113</v>
      </c>
      <c r="E13" s="23">
        <f>SUM(I13:AV13)</f>
        <v>55</v>
      </c>
      <c r="F13" s="24">
        <f>COUNTIF(I13:AV13,"=10")</f>
        <v>3</v>
      </c>
      <c r="G13" s="24">
        <f>COUNTIF(I13:AV13,"=9")</f>
        <v>1</v>
      </c>
      <c r="H13" s="24">
        <f>COUNTIF(I13:AV13,"=8")</f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>
        <v>3</v>
      </c>
      <c r="Z13" s="15">
        <v>6</v>
      </c>
      <c r="AA13" s="15">
        <v>9</v>
      </c>
      <c r="AB13" s="15"/>
      <c r="AC13" s="15"/>
      <c r="AD13" s="15">
        <v>10</v>
      </c>
      <c r="AE13" s="15">
        <v>10</v>
      </c>
      <c r="AF13" s="15">
        <v>5</v>
      </c>
      <c r="AG13" s="15"/>
      <c r="AH13" s="15">
        <v>10</v>
      </c>
      <c r="AI13" s="15">
        <v>2</v>
      </c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</row>
    <row r="14" spans="1:48" x14ac:dyDescent="0.25">
      <c r="A14" s="28" t="str">
        <f t="shared" si="0"/>
        <v xml:space="preserve"> </v>
      </c>
      <c r="B14" s="26">
        <f t="shared" si="1"/>
        <v>10</v>
      </c>
      <c r="C14" s="15" t="s">
        <v>42</v>
      </c>
      <c r="D14" s="19" t="s">
        <v>43</v>
      </c>
      <c r="E14" s="23">
        <f>SUM(I14:AV14)</f>
        <v>53</v>
      </c>
      <c r="F14" s="24">
        <f>COUNTIF(I14:AV14,"=10")</f>
        <v>1</v>
      </c>
      <c r="G14" s="24">
        <f>COUNTIF(I14:AV14,"=9")</f>
        <v>2</v>
      </c>
      <c r="H14" s="24">
        <f>COUNTIF(I14:AV14,"=8")</f>
        <v>0</v>
      </c>
      <c r="I14" s="15"/>
      <c r="J14" s="15"/>
      <c r="K14" s="15"/>
      <c r="L14" s="15"/>
      <c r="M14" s="15"/>
      <c r="N14" s="15"/>
      <c r="O14" s="15">
        <v>6</v>
      </c>
      <c r="P14" s="15">
        <v>6</v>
      </c>
      <c r="Q14" s="15"/>
      <c r="R14" s="15">
        <v>7</v>
      </c>
      <c r="S14" s="15">
        <v>9</v>
      </c>
      <c r="T14" s="15"/>
      <c r="U14" s="15">
        <v>9</v>
      </c>
      <c r="V14" s="15">
        <v>10</v>
      </c>
      <c r="W14" s="15">
        <v>6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</row>
    <row r="15" spans="1:48" x14ac:dyDescent="0.25">
      <c r="A15" s="28" t="str">
        <f t="shared" si="0"/>
        <v xml:space="preserve"> </v>
      </c>
      <c r="B15" s="26">
        <f t="shared" si="1"/>
        <v>11</v>
      </c>
      <c r="C15" s="15" t="s">
        <v>139</v>
      </c>
      <c r="D15" s="19" t="s">
        <v>41</v>
      </c>
      <c r="E15" s="23">
        <f>SUM(I15:AV15)</f>
        <v>41</v>
      </c>
      <c r="F15" s="24">
        <f>COUNTIF(I15:AV15,"=10")</f>
        <v>0</v>
      </c>
      <c r="G15" s="24">
        <f>COUNTIF(I15:AV15,"=9")</f>
        <v>2</v>
      </c>
      <c r="H15" s="24">
        <f>COUNTIF(I15:AV15,"=8")</f>
        <v>1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>
        <v>8</v>
      </c>
      <c r="AD15" s="15">
        <v>5</v>
      </c>
      <c r="AE15" s="15">
        <v>9</v>
      </c>
      <c r="AF15" s="15">
        <v>9</v>
      </c>
      <c r="AG15" s="15">
        <v>7</v>
      </c>
      <c r="AH15" s="15">
        <v>3</v>
      </c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</row>
    <row r="16" spans="1:48" x14ac:dyDescent="0.25">
      <c r="A16" s="28" t="str">
        <f t="shared" si="0"/>
        <v xml:space="preserve"> </v>
      </c>
      <c r="B16" s="26">
        <f t="shared" si="1"/>
        <v>12</v>
      </c>
      <c r="C16" s="15" t="s">
        <v>159</v>
      </c>
      <c r="D16" s="19" t="s">
        <v>43</v>
      </c>
      <c r="E16" s="23">
        <f>SUM(I16:AV16)</f>
        <v>37</v>
      </c>
      <c r="F16" s="24">
        <f>COUNTIF(I16:AV16,"=10")</f>
        <v>1</v>
      </c>
      <c r="G16" s="24">
        <f>COUNTIF(I16:AV16,"=9")</f>
        <v>2</v>
      </c>
      <c r="H16" s="24">
        <f>COUNTIF(I16:AV16,"=8")</f>
        <v>0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>
        <v>3</v>
      </c>
      <c r="AM16" s="15"/>
      <c r="AN16" s="15">
        <v>10</v>
      </c>
      <c r="AO16" s="15">
        <v>9</v>
      </c>
      <c r="AP16" s="15">
        <v>6</v>
      </c>
      <c r="AQ16" s="15">
        <v>9</v>
      </c>
      <c r="AR16" s="15"/>
      <c r="AS16" s="15"/>
      <c r="AT16" s="15"/>
      <c r="AU16" s="15"/>
      <c r="AV16" s="15"/>
    </row>
    <row r="17" spans="1:48" x14ac:dyDescent="0.25">
      <c r="A17" s="28" t="str">
        <f t="shared" si="0"/>
        <v xml:space="preserve"> </v>
      </c>
      <c r="B17" s="26">
        <f t="shared" si="1"/>
        <v>13</v>
      </c>
      <c r="C17" s="17" t="s">
        <v>140</v>
      </c>
      <c r="D17" s="17" t="s">
        <v>141</v>
      </c>
      <c r="E17" s="23">
        <f>SUM(I17:AV17)</f>
        <v>35</v>
      </c>
      <c r="F17" s="24">
        <f>COUNTIF(I17:AV17,"=10")</f>
        <v>0</v>
      </c>
      <c r="G17" s="24">
        <f>COUNTIF(I17:AV17,"=9")</f>
        <v>0</v>
      </c>
      <c r="H17" s="24">
        <f>COUNTIF(I17:AV17,"=8")</f>
        <v>2</v>
      </c>
      <c r="I17" s="18">
        <v>6</v>
      </c>
      <c r="J17" s="18">
        <v>8</v>
      </c>
      <c r="K17" s="18">
        <v>2</v>
      </c>
      <c r="L17" s="18">
        <v>8</v>
      </c>
      <c r="M17" s="18">
        <v>5</v>
      </c>
      <c r="N17" s="18">
        <v>2</v>
      </c>
      <c r="O17" s="18"/>
      <c r="P17" s="18">
        <v>4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</row>
    <row r="18" spans="1:48" x14ac:dyDescent="0.25">
      <c r="A18" s="28" t="str">
        <f t="shared" si="0"/>
        <v xml:space="preserve"> </v>
      </c>
      <c r="B18" s="26">
        <f t="shared" si="1"/>
        <v>14</v>
      </c>
      <c r="C18" s="15" t="s">
        <v>156</v>
      </c>
      <c r="D18" s="19" t="s">
        <v>36</v>
      </c>
      <c r="E18" s="23">
        <f>SUM(I18:AV18)</f>
        <v>32</v>
      </c>
      <c r="F18" s="24">
        <f>COUNTIF(I18:AV18,"=10")</f>
        <v>1</v>
      </c>
      <c r="G18" s="24">
        <f>COUNTIF(I18:AV18,"=9")</f>
        <v>0</v>
      </c>
      <c r="H18" s="24">
        <f>COUNTIF(I18:AV18,"=8")</f>
        <v>2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>
        <v>4</v>
      </c>
      <c r="AL18" s="15">
        <v>8</v>
      </c>
      <c r="AM18" s="15">
        <v>2</v>
      </c>
      <c r="AN18" s="15"/>
      <c r="AO18" s="15">
        <v>8</v>
      </c>
      <c r="AP18" s="15">
        <v>10</v>
      </c>
      <c r="AQ18" s="15"/>
      <c r="AR18" s="15"/>
      <c r="AS18" s="15"/>
      <c r="AT18" s="15"/>
      <c r="AU18" s="15"/>
      <c r="AV18" s="15"/>
    </row>
    <row r="19" spans="1:48" x14ac:dyDescent="0.25">
      <c r="A19" s="28" t="str">
        <f t="shared" si="0"/>
        <v xml:space="preserve"> </v>
      </c>
      <c r="B19" s="26">
        <f t="shared" si="1"/>
        <v>14</v>
      </c>
      <c r="C19" s="17" t="s">
        <v>72</v>
      </c>
      <c r="D19" s="17" t="s">
        <v>30</v>
      </c>
      <c r="E19" s="23">
        <f>SUM(I19:AV19)</f>
        <v>32</v>
      </c>
      <c r="F19" s="24">
        <f>COUNTIF(I19:AV19,"=10")</f>
        <v>0</v>
      </c>
      <c r="G19" s="24">
        <f>COUNTIF(I19:AV19,"=9")</f>
        <v>0</v>
      </c>
      <c r="H19" s="24">
        <f>COUNTIF(I19:AV19,"=8")</f>
        <v>2</v>
      </c>
      <c r="I19" s="15"/>
      <c r="J19" s="15"/>
      <c r="K19" s="15"/>
      <c r="L19" s="15"/>
      <c r="M19" s="15"/>
      <c r="N19" s="18">
        <v>8</v>
      </c>
      <c r="O19" s="18">
        <v>5</v>
      </c>
      <c r="P19" s="18">
        <v>8</v>
      </c>
      <c r="Q19" s="18">
        <v>6</v>
      </c>
      <c r="R19" s="18"/>
      <c r="S19" s="18"/>
      <c r="T19" s="18">
        <v>1</v>
      </c>
      <c r="U19" s="18"/>
      <c r="V19" s="18"/>
      <c r="W19" s="18">
        <v>4</v>
      </c>
      <c r="X19" s="18"/>
      <c r="Y19" s="18"/>
      <c r="Z19" s="18"/>
      <c r="AA19" s="18"/>
      <c r="AB19" s="18"/>
      <c r="AC19" s="18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</row>
    <row r="20" spans="1:48" x14ac:dyDescent="0.25">
      <c r="A20" s="28" t="str">
        <f t="shared" si="0"/>
        <v xml:space="preserve"> </v>
      </c>
      <c r="B20" s="26">
        <f t="shared" si="1"/>
        <v>16</v>
      </c>
      <c r="C20" s="15" t="s">
        <v>157</v>
      </c>
      <c r="D20" s="19" t="s">
        <v>26</v>
      </c>
      <c r="E20" s="23">
        <f>SUM(I20:AV20)</f>
        <v>30</v>
      </c>
      <c r="F20" s="24">
        <f>COUNTIF(I20:AV20,"=10")</f>
        <v>0</v>
      </c>
      <c r="G20" s="24">
        <f>COUNTIF(I20:AV20,"=9")</f>
        <v>0</v>
      </c>
      <c r="H20" s="24">
        <f>COUNTIF(I20:AV20,"=8")</f>
        <v>1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>
        <v>2</v>
      </c>
      <c r="AL20" s="15">
        <v>2</v>
      </c>
      <c r="AM20" s="15">
        <v>8</v>
      </c>
      <c r="AN20" s="15"/>
      <c r="AO20" s="15">
        <v>6</v>
      </c>
      <c r="AP20" s="15">
        <v>6</v>
      </c>
      <c r="AQ20" s="15">
        <v>6</v>
      </c>
      <c r="AR20" s="15"/>
      <c r="AS20" s="15"/>
      <c r="AT20" s="15"/>
      <c r="AU20" s="15"/>
      <c r="AV20" s="15"/>
    </row>
    <row r="21" spans="1:48" x14ac:dyDescent="0.25">
      <c r="A21" s="28" t="str">
        <f t="shared" si="0"/>
        <v xml:space="preserve"> </v>
      </c>
      <c r="B21" s="26">
        <f t="shared" si="1"/>
        <v>17</v>
      </c>
      <c r="C21" s="17" t="s">
        <v>163</v>
      </c>
      <c r="D21" s="17" t="s">
        <v>43</v>
      </c>
      <c r="E21" s="23">
        <f>SUM(I21:AV21)</f>
        <v>29</v>
      </c>
      <c r="F21" s="24">
        <f>COUNTIF(I21:AV21,"=10")</f>
        <v>0</v>
      </c>
      <c r="G21" s="24">
        <f>COUNTIF(I21:AV21,"=9")</f>
        <v>0</v>
      </c>
      <c r="H21" s="24">
        <f>COUNTIF(I21:AV21,"=8")</f>
        <v>2</v>
      </c>
      <c r="I21" s="15"/>
      <c r="J21" s="18"/>
      <c r="K21" s="15"/>
      <c r="L21" s="15"/>
      <c r="M21" s="15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5"/>
      <c r="AE21" s="15"/>
      <c r="AF21" s="15"/>
      <c r="AG21" s="15"/>
      <c r="AH21" s="15">
        <v>8</v>
      </c>
      <c r="AI21" s="15">
        <v>6</v>
      </c>
      <c r="AJ21" s="15"/>
      <c r="AK21" s="15">
        <v>8</v>
      </c>
      <c r="AL21" s="15"/>
      <c r="AM21" s="15"/>
      <c r="AN21" s="15"/>
      <c r="AO21" s="15"/>
      <c r="AP21" s="15"/>
      <c r="AQ21" s="15">
        <v>7</v>
      </c>
      <c r="AR21" s="15"/>
      <c r="AS21" s="15"/>
      <c r="AT21" s="15"/>
      <c r="AU21" s="15"/>
      <c r="AV21" s="15"/>
    </row>
    <row r="22" spans="1:48" x14ac:dyDescent="0.25">
      <c r="A22" s="28" t="str">
        <f t="shared" si="0"/>
        <v xml:space="preserve"> </v>
      </c>
      <c r="B22" s="26">
        <f t="shared" si="1"/>
        <v>18</v>
      </c>
      <c r="C22" s="17" t="s">
        <v>23</v>
      </c>
      <c r="D22" s="17" t="s">
        <v>24</v>
      </c>
      <c r="E22" s="23">
        <f>SUM(I22:AV22)</f>
        <v>28</v>
      </c>
      <c r="F22" s="24">
        <f>COUNTIF(I22:AV22,"=10")</f>
        <v>1</v>
      </c>
      <c r="G22" s="24">
        <f>COUNTIF(I22:AV22,"=9")</f>
        <v>1</v>
      </c>
      <c r="H22" s="24">
        <f>COUNTIF(I22:AV22,"=8")</f>
        <v>0</v>
      </c>
      <c r="I22" s="15"/>
      <c r="J22" s="18">
        <v>5</v>
      </c>
      <c r="K22" s="18">
        <v>4</v>
      </c>
      <c r="L22" s="18">
        <v>9</v>
      </c>
      <c r="M22" s="18">
        <v>10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</row>
    <row r="23" spans="1:48" x14ac:dyDescent="0.25">
      <c r="A23" s="28" t="str">
        <f t="shared" si="0"/>
        <v xml:space="preserve"> </v>
      </c>
      <c r="B23" s="26">
        <f t="shared" si="1"/>
        <v>18</v>
      </c>
      <c r="C23" s="17" t="s">
        <v>127</v>
      </c>
      <c r="D23" s="17" t="s">
        <v>20</v>
      </c>
      <c r="E23" s="23">
        <f>SUM(I23:AV23)</f>
        <v>28</v>
      </c>
      <c r="F23" s="24">
        <f>COUNTIF(I23:AV23,"=10")</f>
        <v>1</v>
      </c>
      <c r="G23" s="24">
        <f>COUNTIF(I23:AV23,"=9")</f>
        <v>1</v>
      </c>
      <c r="H23" s="24">
        <f>COUNTIF(I23:AV23,"=8")</f>
        <v>0</v>
      </c>
      <c r="I23" s="18">
        <v>9</v>
      </c>
      <c r="J23" s="18">
        <v>10</v>
      </c>
      <c r="K23" s="15"/>
      <c r="L23" s="18">
        <v>5</v>
      </c>
      <c r="M23" s="18">
        <v>4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</row>
    <row r="24" spans="1:48" x14ac:dyDescent="0.25">
      <c r="A24" s="28" t="str">
        <f t="shared" si="0"/>
        <v xml:space="preserve"> </v>
      </c>
      <c r="B24" s="26">
        <f t="shared" si="1"/>
        <v>20</v>
      </c>
      <c r="C24" s="15" t="s">
        <v>80</v>
      </c>
      <c r="D24" s="19" t="s">
        <v>30</v>
      </c>
      <c r="E24" s="23">
        <f>SUM(I24:AV24)</f>
        <v>27</v>
      </c>
      <c r="F24" s="24">
        <f>COUNTIF(I24:AV24,"=10")</f>
        <v>0</v>
      </c>
      <c r="G24" s="24">
        <f>COUNTIF(I24:AV24,"=9")</f>
        <v>0</v>
      </c>
      <c r="H24" s="24">
        <f>COUNTIF(I24:AV24,"=8")</f>
        <v>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>
        <v>6</v>
      </c>
      <c r="AC24" s="15"/>
      <c r="AD24" s="15"/>
      <c r="AE24" s="15"/>
      <c r="AF24" s="15">
        <v>6</v>
      </c>
      <c r="AG24" s="15"/>
      <c r="AH24" s="15"/>
      <c r="AI24" s="15">
        <v>7</v>
      </c>
      <c r="AJ24" s="15">
        <v>8</v>
      </c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</row>
    <row r="25" spans="1:48" x14ac:dyDescent="0.25">
      <c r="A25" s="28" t="str">
        <f t="shared" si="0"/>
        <v xml:space="preserve"> </v>
      </c>
      <c r="B25" s="26">
        <f t="shared" si="1"/>
        <v>20</v>
      </c>
      <c r="C25" s="15" t="s">
        <v>98</v>
      </c>
      <c r="D25" s="19" t="s">
        <v>147</v>
      </c>
      <c r="E25" s="23">
        <f>SUM(I25:AV25)</f>
        <v>27</v>
      </c>
      <c r="F25" s="24">
        <f>COUNTIF(I25:AV25,"=10")</f>
        <v>0</v>
      </c>
      <c r="G25" s="24">
        <f>COUNTIF(I25:AV25,"=9")</f>
        <v>0</v>
      </c>
      <c r="H25" s="24">
        <f>COUNTIF(I25:AV25,"=8")</f>
        <v>1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>
        <v>7</v>
      </c>
      <c r="AE25" s="15">
        <v>2</v>
      </c>
      <c r="AF25" s="15"/>
      <c r="AG25" s="15">
        <v>8</v>
      </c>
      <c r="AH25" s="15"/>
      <c r="AI25" s="15">
        <v>3</v>
      </c>
      <c r="AJ25" s="15"/>
      <c r="AK25" s="15">
        <v>7</v>
      </c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</row>
    <row r="26" spans="1:48" x14ac:dyDescent="0.25">
      <c r="A26" s="28" t="str">
        <f t="shared" si="0"/>
        <v xml:space="preserve"> </v>
      </c>
      <c r="B26" s="26">
        <f t="shared" si="1"/>
        <v>22</v>
      </c>
      <c r="C26" s="17" t="s">
        <v>73</v>
      </c>
      <c r="D26" s="17" t="s">
        <v>62</v>
      </c>
      <c r="E26" s="23">
        <f>SUM(I26:AV26)</f>
        <v>24</v>
      </c>
      <c r="F26" s="24">
        <f>COUNTIF(I26:AV26,"=10")</f>
        <v>0</v>
      </c>
      <c r="G26" s="24">
        <f>COUNTIF(I26:AV26,"=9")</f>
        <v>0</v>
      </c>
      <c r="H26" s="24">
        <f>COUNTIF(I26:AV26,"=8")</f>
        <v>1</v>
      </c>
      <c r="I26" s="15"/>
      <c r="J26" s="15"/>
      <c r="K26" s="18">
        <v>8</v>
      </c>
      <c r="L26" s="18">
        <v>3</v>
      </c>
      <c r="M26" s="18">
        <v>6</v>
      </c>
      <c r="N26" s="18">
        <v>5</v>
      </c>
      <c r="O26" s="18">
        <v>2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</row>
    <row r="27" spans="1:48" x14ac:dyDescent="0.25">
      <c r="A27" s="28" t="str">
        <f t="shared" si="0"/>
        <v xml:space="preserve"> </v>
      </c>
      <c r="B27" s="26">
        <f t="shared" si="1"/>
        <v>22</v>
      </c>
      <c r="C27" s="15" t="s">
        <v>144</v>
      </c>
      <c r="D27" s="19" t="s">
        <v>88</v>
      </c>
      <c r="E27" s="23">
        <f>SUM(I27:AV27)</f>
        <v>24</v>
      </c>
      <c r="F27" s="24">
        <f>COUNTIF(I27:AV27,"=10")</f>
        <v>0</v>
      </c>
      <c r="G27" s="24">
        <f>COUNTIF(I27:AV27,"=9")</f>
        <v>0</v>
      </c>
      <c r="H27" s="24">
        <f>COUNTIF(I27:AV27,"=8")</f>
        <v>1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>
        <v>8</v>
      </c>
      <c r="W27" s="15">
        <v>7</v>
      </c>
      <c r="X27" s="15">
        <v>6</v>
      </c>
      <c r="Y27" s="15"/>
      <c r="Z27" s="15"/>
      <c r="AA27" s="15">
        <v>3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</row>
    <row r="28" spans="1:48" x14ac:dyDescent="0.25">
      <c r="A28" s="28" t="str">
        <f t="shared" si="0"/>
        <v xml:space="preserve"> </v>
      </c>
      <c r="B28" s="26">
        <f t="shared" si="1"/>
        <v>24</v>
      </c>
      <c r="C28" s="17" t="s">
        <v>92</v>
      </c>
      <c r="D28" s="17" t="s">
        <v>93</v>
      </c>
      <c r="E28" s="23">
        <f>SUM(I28:AV28)</f>
        <v>23</v>
      </c>
      <c r="F28" s="24">
        <f>COUNTIF(I28:AV28,"=10")</f>
        <v>0</v>
      </c>
      <c r="G28" s="24">
        <f>COUNTIF(I28:AV28,"=9")</f>
        <v>0</v>
      </c>
      <c r="H28" s="24">
        <f>COUNTIF(I28:AV28,"=8")</f>
        <v>1</v>
      </c>
      <c r="I28" s="15"/>
      <c r="J28" s="18">
        <v>1</v>
      </c>
      <c r="K28" s="15"/>
      <c r="L28" s="18">
        <v>7</v>
      </c>
      <c r="M28" s="15"/>
      <c r="N28" s="15"/>
      <c r="O28" s="15">
        <v>8</v>
      </c>
      <c r="P28" s="15">
        <v>7</v>
      </c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</row>
    <row r="29" spans="1:48" x14ac:dyDescent="0.25">
      <c r="A29" s="28" t="str">
        <f t="shared" si="0"/>
        <v xml:space="preserve"> </v>
      </c>
      <c r="B29" s="26">
        <f t="shared" si="1"/>
        <v>25</v>
      </c>
      <c r="C29" s="15" t="s">
        <v>128</v>
      </c>
      <c r="D29" s="19" t="s">
        <v>34</v>
      </c>
      <c r="E29" s="23">
        <f>SUM(I29:AV29)</f>
        <v>22</v>
      </c>
      <c r="F29" s="24">
        <f>COUNTIF(I29:AV29,"=10")</f>
        <v>0</v>
      </c>
      <c r="G29" s="24">
        <f>COUNTIF(I29:AV29,"=9")</f>
        <v>0</v>
      </c>
      <c r="H29" s="24">
        <f>COUNTIF(I29:AV29,"=8")</f>
        <v>0</v>
      </c>
      <c r="I29" s="15"/>
      <c r="J29" s="15"/>
      <c r="K29" s="15"/>
      <c r="L29" s="15"/>
      <c r="M29" s="15"/>
      <c r="N29" s="15"/>
      <c r="O29" s="15">
        <v>7</v>
      </c>
      <c r="P29" s="15">
        <v>5</v>
      </c>
      <c r="Q29" s="15">
        <v>3</v>
      </c>
      <c r="R29" s="15"/>
      <c r="S29" s="15">
        <v>6</v>
      </c>
      <c r="T29" s="15"/>
      <c r="U29" s="15">
        <v>1</v>
      </c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</row>
    <row r="30" spans="1:48" x14ac:dyDescent="0.25">
      <c r="A30" s="28" t="str">
        <f t="shared" si="0"/>
        <v xml:space="preserve"> </v>
      </c>
      <c r="B30" s="26">
        <f t="shared" si="1"/>
        <v>26</v>
      </c>
      <c r="C30" s="15" t="s">
        <v>164</v>
      </c>
      <c r="D30" s="19" t="s">
        <v>165</v>
      </c>
      <c r="E30" s="23">
        <f>SUM(I30:AV30)</f>
        <v>21</v>
      </c>
      <c r="F30" s="24">
        <f>COUNTIF(I30:AV30,"=10")</f>
        <v>0</v>
      </c>
      <c r="G30" s="24">
        <f>COUNTIF(I30:AV30,"=9")</f>
        <v>0</v>
      </c>
      <c r="H30" s="24">
        <f>COUNTIF(I30:AV30,"=8")</f>
        <v>1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>
        <v>7</v>
      </c>
      <c r="AN30" s="15">
        <v>3</v>
      </c>
      <c r="AO30" s="15"/>
      <c r="AP30" s="15">
        <v>3</v>
      </c>
      <c r="AQ30" s="15">
        <v>8</v>
      </c>
      <c r="AR30" s="15"/>
      <c r="AS30" s="15"/>
      <c r="AT30" s="15"/>
      <c r="AU30" s="15"/>
      <c r="AV30" s="15"/>
    </row>
    <row r="31" spans="1:48" x14ac:dyDescent="0.25">
      <c r="A31" s="28" t="str">
        <f t="shared" si="0"/>
        <v xml:space="preserve"> </v>
      </c>
      <c r="B31" s="26">
        <f t="shared" si="1"/>
        <v>26</v>
      </c>
      <c r="C31" s="15" t="s">
        <v>117</v>
      </c>
      <c r="D31" s="19" t="s">
        <v>118</v>
      </c>
      <c r="E31" s="23">
        <f>SUM(I31:AV31)</f>
        <v>21</v>
      </c>
      <c r="F31" s="24">
        <f>COUNTIF(I31:AV31,"=10")</f>
        <v>0</v>
      </c>
      <c r="G31" s="24">
        <f>COUNTIF(I31:AV31,"=9")</f>
        <v>0</v>
      </c>
      <c r="H31" s="24">
        <f>COUNTIF(I31:AV31,"=8")</f>
        <v>0</v>
      </c>
      <c r="I31" s="15"/>
      <c r="J31" s="15"/>
      <c r="K31" s="15"/>
      <c r="L31" s="15"/>
      <c r="M31" s="15"/>
      <c r="N31" s="15"/>
      <c r="O31" s="15"/>
      <c r="P31" s="15"/>
      <c r="Q31" s="15">
        <v>1</v>
      </c>
      <c r="R31" s="15"/>
      <c r="S31" s="15">
        <v>1</v>
      </c>
      <c r="T31" s="15"/>
      <c r="U31" s="15"/>
      <c r="V31" s="15"/>
      <c r="W31" s="15"/>
      <c r="X31" s="15"/>
      <c r="Y31" s="15">
        <v>2</v>
      </c>
      <c r="Z31" s="15"/>
      <c r="AA31" s="15">
        <v>7</v>
      </c>
      <c r="AB31" s="15"/>
      <c r="AC31" s="15">
        <v>3</v>
      </c>
      <c r="AD31" s="15">
        <v>7</v>
      </c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</row>
    <row r="32" spans="1:48" x14ac:dyDescent="0.25">
      <c r="A32" s="28" t="str">
        <f t="shared" si="0"/>
        <v xml:space="preserve"> </v>
      </c>
      <c r="B32" s="26">
        <f t="shared" si="1"/>
        <v>26</v>
      </c>
      <c r="C32" s="15" t="s">
        <v>111</v>
      </c>
      <c r="D32" s="19" t="s">
        <v>26</v>
      </c>
      <c r="E32" s="23">
        <f>SUM(I32:AV32)</f>
        <v>21</v>
      </c>
      <c r="F32" s="24">
        <f>COUNTIF(I32:AV32,"=10")</f>
        <v>0</v>
      </c>
      <c r="G32" s="24">
        <f>COUNTIF(I32:AV32,"=9")</f>
        <v>0</v>
      </c>
      <c r="H32" s="24">
        <f>COUNTIF(I32:AV32,"=8")</f>
        <v>0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>
        <v>2</v>
      </c>
      <c r="AG32" s="15">
        <v>4</v>
      </c>
      <c r="AH32" s="15">
        <v>1</v>
      </c>
      <c r="AI32" s="15"/>
      <c r="AJ32" s="15">
        <v>5</v>
      </c>
      <c r="AK32" s="15">
        <v>5</v>
      </c>
      <c r="AL32" s="15">
        <v>4</v>
      </c>
      <c r="AM32" s="15"/>
      <c r="AN32" s="15"/>
      <c r="AO32" s="15"/>
      <c r="AP32" s="15"/>
      <c r="AQ32" s="15"/>
      <c r="AR32" s="15"/>
      <c r="AS32" s="15"/>
      <c r="AT32" s="15"/>
      <c r="AU32" s="15"/>
      <c r="AV32" s="15"/>
    </row>
    <row r="33" spans="1:48" x14ac:dyDescent="0.25">
      <c r="A33" s="28" t="str">
        <f t="shared" si="0"/>
        <v xml:space="preserve"> </v>
      </c>
      <c r="B33" s="26">
        <f t="shared" si="1"/>
        <v>29</v>
      </c>
      <c r="C33" s="15" t="s">
        <v>131</v>
      </c>
      <c r="D33" s="19" t="s">
        <v>132</v>
      </c>
      <c r="E33" s="23">
        <f>SUM(I33:AV33)</f>
        <v>20</v>
      </c>
      <c r="F33" s="24">
        <f>COUNTIF(I33:AV33,"=10")</f>
        <v>0</v>
      </c>
      <c r="G33" s="24">
        <f>COUNTIF(I33:AV33,"=9")</f>
        <v>1</v>
      </c>
      <c r="H33" s="24">
        <f>COUNTIF(I33:AV33,"=8")</f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>
        <v>5</v>
      </c>
      <c r="AD33" s="15"/>
      <c r="AE33" s="15">
        <v>4</v>
      </c>
      <c r="AF33" s="15"/>
      <c r="AG33" s="15"/>
      <c r="AH33" s="15"/>
      <c r="AI33" s="15"/>
      <c r="AJ33" s="15">
        <v>2</v>
      </c>
      <c r="AK33" s="15"/>
      <c r="AL33" s="15">
        <v>9</v>
      </c>
      <c r="AM33" s="15"/>
      <c r="AN33" s="15"/>
      <c r="AO33" s="15"/>
      <c r="AP33" s="15"/>
      <c r="AQ33" s="15"/>
      <c r="AR33" s="15"/>
      <c r="AS33" s="15"/>
      <c r="AT33" s="15"/>
      <c r="AU33" s="15"/>
      <c r="AV33" s="15"/>
    </row>
    <row r="34" spans="1:48" x14ac:dyDescent="0.25">
      <c r="A34" s="28" t="str">
        <f t="shared" si="0"/>
        <v xml:space="preserve"> </v>
      </c>
      <c r="B34" s="26">
        <f t="shared" si="1"/>
        <v>29</v>
      </c>
      <c r="C34" s="15" t="s">
        <v>107</v>
      </c>
      <c r="D34" s="19" t="s">
        <v>43</v>
      </c>
      <c r="E34" s="23">
        <f>SUM(I34:AV34)</f>
        <v>20</v>
      </c>
      <c r="F34" s="24">
        <f>COUNTIF(I34:AV34,"=10")</f>
        <v>0</v>
      </c>
      <c r="G34" s="24">
        <f>COUNTIF(I34:AV34,"=9")</f>
        <v>0</v>
      </c>
      <c r="H34" s="24">
        <f>COUNTIF(I34:AV34,"=8")</f>
        <v>1</v>
      </c>
      <c r="I34" s="15"/>
      <c r="J34" s="15"/>
      <c r="K34" s="15"/>
      <c r="L34" s="15"/>
      <c r="M34" s="15"/>
      <c r="N34" s="15"/>
      <c r="O34" s="15"/>
      <c r="P34" s="15"/>
      <c r="Q34" s="15"/>
      <c r="R34" s="15">
        <v>8</v>
      </c>
      <c r="S34" s="15"/>
      <c r="T34" s="15">
        <v>3</v>
      </c>
      <c r="U34" s="15">
        <v>6</v>
      </c>
      <c r="V34" s="15"/>
      <c r="W34" s="15"/>
      <c r="X34" s="15">
        <v>3</v>
      </c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</row>
    <row r="35" spans="1:48" x14ac:dyDescent="0.25">
      <c r="A35" s="28" t="str">
        <f t="shared" si="0"/>
        <v xml:space="preserve"> </v>
      </c>
      <c r="B35" s="26">
        <f t="shared" si="1"/>
        <v>29</v>
      </c>
      <c r="C35" s="15" t="s">
        <v>85</v>
      </c>
      <c r="D35" s="19" t="s">
        <v>86</v>
      </c>
      <c r="E35" s="23">
        <f>SUM(I35:AV35)</f>
        <v>20</v>
      </c>
      <c r="F35" s="24">
        <f>COUNTIF(I35:AV35,"=10")</f>
        <v>0</v>
      </c>
      <c r="G35" s="24">
        <f>COUNTIF(I35:AV35,"=9")</f>
        <v>0</v>
      </c>
      <c r="H35" s="24">
        <f>COUNTIF(I35:AV35,"=8")</f>
        <v>0</v>
      </c>
      <c r="I35" s="15"/>
      <c r="J35" s="15"/>
      <c r="K35" s="15"/>
      <c r="L35" s="15"/>
      <c r="M35" s="15"/>
      <c r="N35" s="15"/>
      <c r="O35" s="15"/>
      <c r="P35" s="15"/>
      <c r="Q35" s="15"/>
      <c r="R35" s="15">
        <v>6</v>
      </c>
      <c r="S35" s="15"/>
      <c r="T35" s="15">
        <v>2</v>
      </c>
      <c r="U35" s="15">
        <v>3</v>
      </c>
      <c r="V35" s="15"/>
      <c r="W35" s="15">
        <v>2</v>
      </c>
      <c r="X35" s="15"/>
      <c r="Y35" s="15">
        <v>7</v>
      </c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</row>
    <row r="36" spans="1:48" x14ac:dyDescent="0.25">
      <c r="A36" s="28" t="str">
        <f t="shared" si="0"/>
        <v xml:space="preserve"> </v>
      </c>
      <c r="B36" s="26">
        <f t="shared" si="1"/>
        <v>32</v>
      </c>
      <c r="C36" s="15" t="s">
        <v>87</v>
      </c>
      <c r="D36" s="19" t="s">
        <v>88</v>
      </c>
      <c r="E36" s="23">
        <f>SUM(I36:AV36)</f>
        <v>19</v>
      </c>
      <c r="F36" s="24">
        <f>COUNTIF(I36:AV36,"=10")</f>
        <v>0</v>
      </c>
      <c r="G36" s="24">
        <f>COUNTIF(I36:AV36,"=9")</f>
        <v>1</v>
      </c>
      <c r="H36" s="24">
        <f>COUNTIF(I36:AV36,"=8")</f>
        <v>0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>
        <v>3</v>
      </c>
      <c r="AA36" s="15"/>
      <c r="AB36" s="15">
        <v>9</v>
      </c>
      <c r="AC36" s="15"/>
      <c r="AD36" s="15"/>
      <c r="AE36" s="15"/>
      <c r="AF36" s="15">
        <v>7</v>
      </c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</row>
    <row r="37" spans="1:48" x14ac:dyDescent="0.25">
      <c r="A37" s="28" t="str">
        <f t="shared" si="0"/>
        <v xml:space="preserve"> </v>
      </c>
      <c r="B37" s="26">
        <f t="shared" si="1"/>
        <v>32</v>
      </c>
      <c r="C37" s="15" t="s">
        <v>168</v>
      </c>
      <c r="D37" s="19" t="s">
        <v>26</v>
      </c>
      <c r="E37" s="23">
        <f>SUM(I37:AV37)</f>
        <v>19</v>
      </c>
      <c r="F37" s="24">
        <f>COUNTIF(I37:AV37,"=10")</f>
        <v>0</v>
      </c>
      <c r="G37" s="24">
        <f>COUNTIF(I37:AV37,"=9")</f>
        <v>0</v>
      </c>
      <c r="H37" s="24">
        <f>COUNTIF(I37:AV37,"=8")</f>
        <v>0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>
        <v>4</v>
      </c>
      <c r="AN37" s="15"/>
      <c r="AO37" s="15">
        <v>5</v>
      </c>
      <c r="AP37" s="15">
        <v>7</v>
      </c>
      <c r="AQ37" s="15">
        <v>3</v>
      </c>
      <c r="AR37" s="15"/>
      <c r="AS37" s="15"/>
      <c r="AT37" s="15"/>
      <c r="AU37" s="15"/>
      <c r="AV37" s="15"/>
    </row>
    <row r="38" spans="1:48" x14ac:dyDescent="0.25">
      <c r="A38" s="28" t="str">
        <f t="shared" si="0"/>
        <v xml:space="preserve"> </v>
      </c>
      <c r="B38" s="26">
        <f t="shared" si="1"/>
        <v>34</v>
      </c>
      <c r="C38" s="17" t="s">
        <v>46</v>
      </c>
      <c r="D38" s="17" t="s">
        <v>47</v>
      </c>
      <c r="E38" s="23">
        <f>SUM(I38:AV38)</f>
        <v>17</v>
      </c>
      <c r="F38" s="24">
        <f>COUNTIF(I38:AV38,"=10")</f>
        <v>0</v>
      </c>
      <c r="G38" s="24">
        <f>COUNTIF(I38:AV38,"=9")</f>
        <v>1</v>
      </c>
      <c r="H38" s="24">
        <f>COUNTIF(I38:AV38,"=8")</f>
        <v>0</v>
      </c>
      <c r="I38" s="18">
        <v>2</v>
      </c>
      <c r="J38" s="18">
        <v>6</v>
      </c>
      <c r="K38" s="18">
        <v>9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</row>
    <row r="39" spans="1:48" x14ac:dyDescent="0.25">
      <c r="A39" s="28" t="str">
        <f t="shared" si="0"/>
        <v xml:space="preserve"> </v>
      </c>
      <c r="B39" s="26">
        <f t="shared" si="1"/>
        <v>35</v>
      </c>
      <c r="C39" s="15" t="s">
        <v>114</v>
      </c>
      <c r="D39" s="19" t="s">
        <v>30</v>
      </c>
      <c r="E39" s="23">
        <f>SUM(I39:AV39)</f>
        <v>16</v>
      </c>
      <c r="F39" s="24">
        <f>COUNTIF(I39:AV39,"=10")</f>
        <v>0</v>
      </c>
      <c r="G39" s="24">
        <f>COUNTIF(I39:AV39,"=9")</f>
        <v>1</v>
      </c>
      <c r="H39" s="24">
        <f>COUNTIF(I39:AV39,"=8")</f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>
        <v>7</v>
      </c>
      <c r="T39" s="15"/>
      <c r="U39" s="15"/>
      <c r="V39" s="15"/>
      <c r="W39" s="15">
        <v>9</v>
      </c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</row>
    <row r="40" spans="1:48" x14ac:dyDescent="0.25">
      <c r="A40" s="28" t="str">
        <f t="shared" si="0"/>
        <v xml:space="preserve"> </v>
      </c>
      <c r="B40" s="26">
        <f t="shared" si="1"/>
        <v>35</v>
      </c>
      <c r="C40" s="15" t="s">
        <v>104</v>
      </c>
      <c r="D40" s="19" t="s">
        <v>36</v>
      </c>
      <c r="E40" s="23">
        <f>SUM(I40:AV40)</f>
        <v>16</v>
      </c>
      <c r="F40" s="24">
        <f>COUNTIF(I40:AV40,"=10")</f>
        <v>0</v>
      </c>
      <c r="G40" s="24">
        <f>COUNTIF(I40:AV40,"=9")</f>
        <v>0</v>
      </c>
      <c r="H40" s="24">
        <f>COUNTIF(I40:AV40,"=8")</f>
        <v>1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>
        <v>1</v>
      </c>
      <c r="Y40" s="15">
        <v>8</v>
      </c>
      <c r="Z40" s="15"/>
      <c r="AA40" s="15">
        <v>4</v>
      </c>
      <c r="AB40" s="15">
        <v>3</v>
      </c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</row>
    <row r="41" spans="1:48" x14ac:dyDescent="0.25">
      <c r="A41" s="28" t="str">
        <f t="shared" si="0"/>
        <v xml:space="preserve"> </v>
      </c>
      <c r="B41" s="26">
        <f t="shared" si="1"/>
        <v>37</v>
      </c>
      <c r="C41" s="15" t="s">
        <v>66</v>
      </c>
      <c r="D41" s="19" t="s">
        <v>67</v>
      </c>
      <c r="E41" s="23">
        <f>SUM(I41:AV41)</f>
        <v>15</v>
      </c>
      <c r="F41" s="24">
        <f>COUNTIF(I41:AV41,"=10")</f>
        <v>1</v>
      </c>
      <c r="G41" s="24">
        <f>COUNTIF(I41:AV41,"=9")</f>
        <v>0</v>
      </c>
      <c r="H41" s="24">
        <f>COUNTIF(I41:AV41,"=8")</f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>
        <v>1</v>
      </c>
      <c r="AF41" s="15"/>
      <c r="AG41" s="15">
        <v>10</v>
      </c>
      <c r="AH41" s="15"/>
      <c r="AI41" s="15"/>
      <c r="AJ41" s="15"/>
      <c r="AK41" s="15"/>
      <c r="AL41" s="15"/>
      <c r="AM41" s="15"/>
      <c r="AN41" s="15"/>
      <c r="AO41" s="15"/>
      <c r="AP41" s="15"/>
      <c r="AQ41" s="15">
        <v>4</v>
      </c>
      <c r="AR41" s="15"/>
      <c r="AS41" s="15"/>
      <c r="AT41" s="15"/>
      <c r="AU41" s="15"/>
      <c r="AV41" s="15"/>
    </row>
    <row r="42" spans="1:48" x14ac:dyDescent="0.25">
      <c r="A42" s="28" t="str">
        <f t="shared" si="0"/>
        <v xml:space="preserve"> </v>
      </c>
      <c r="B42" s="26">
        <f t="shared" si="1"/>
        <v>37</v>
      </c>
      <c r="C42" s="17" t="s">
        <v>102</v>
      </c>
      <c r="D42" s="17" t="s">
        <v>103</v>
      </c>
      <c r="E42" s="23">
        <f>SUM(I42:AV42)</f>
        <v>15</v>
      </c>
      <c r="F42" s="24">
        <f>COUNTIF(I42:AV42,"=10")</f>
        <v>0</v>
      </c>
      <c r="G42" s="24">
        <f>COUNTIF(I42:AV42,"=9")</f>
        <v>1</v>
      </c>
      <c r="H42" s="24">
        <f>COUNTIF(I42:AV42,"=8")</f>
        <v>0</v>
      </c>
      <c r="I42" s="18">
        <v>9</v>
      </c>
      <c r="J42" s="15"/>
      <c r="K42" s="15"/>
      <c r="L42" s="15"/>
      <c r="M42" s="15"/>
      <c r="N42" s="15"/>
      <c r="O42" s="15"/>
      <c r="P42" s="15"/>
      <c r="Q42" s="15">
        <v>6</v>
      </c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</row>
    <row r="43" spans="1:48" x14ac:dyDescent="0.25">
      <c r="A43" s="28" t="str">
        <f t="shared" si="0"/>
        <v xml:space="preserve"> </v>
      </c>
      <c r="B43" s="26">
        <f t="shared" si="1"/>
        <v>37</v>
      </c>
      <c r="C43" s="17" t="s">
        <v>83</v>
      </c>
      <c r="D43" s="17" t="s">
        <v>47</v>
      </c>
      <c r="E43" s="23">
        <f>SUM(I43:AV43)</f>
        <v>15</v>
      </c>
      <c r="F43" s="24">
        <f>COUNTIF(I43:AV43,"=10")</f>
        <v>0</v>
      </c>
      <c r="G43" s="24">
        <f>COUNTIF(I43:AV43,"=9")</f>
        <v>0</v>
      </c>
      <c r="H43" s="24">
        <f>COUNTIF(I43:AV43,"=8")</f>
        <v>0</v>
      </c>
      <c r="I43" s="15"/>
      <c r="J43" s="15"/>
      <c r="K43" s="18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>
        <v>6</v>
      </c>
      <c r="AH43" s="15"/>
      <c r="AI43" s="15">
        <v>5</v>
      </c>
      <c r="AJ43" s="15">
        <v>4</v>
      </c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</row>
    <row r="44" spans="1:48" x14ac:dyDescent="0.25">
      <c r="A44" s="28" t="str">
        <f t="shared" si="0"/>
        <v xml:space="preserve"> </v>
      </c>
      <c r="B44" s="26">
        <f t="shared" si="1"/>
        <v>40</v>
      </c>
      <c r="C44" s="15" t="s">
        <v>161</v>
      </c>
      <c r="D44" s="19" t="s">
        <v>162</v>
      </c>
      <c r="E44" s="23">
        <f>SUM(I44:AV44)</f>
        <v>14</v>
      </c>
      <c r="F44" s="24">
        <f>COUNTIF(I44:AV44,"=10")</f>
        <v>0</v>
      </c>
      <c r="G44" s="24">
        <f>COUNTIF(I44:AV44,"=9")</f>
        <v>0</v>
      </c>
      <c r="H44" s="24">
        <f>COUNTIF(I44:AV44,"=8")</f>
        <v>0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>
        <v>6</v>
      </c>
      <c r="AM44" s="15">
        <v>5</v>
      </c>
      <c r="AN44" s="15"/>
      <c r="AO44" s="15">
        <v>3</v>
      </c>
      <c r="AP44" s="15"/>
      <c r="AQ44" s="15"/>
      <c r="AR44" s="15"/>
      <c r="AS44" s="15"/>
      <c r="AT44" s="15"/>
      <c r="AU44" s="15"/>
      <c r="AV44" s="15"/>
    </row>
    <row r="45" spans="1:48" x14ac:dyDescent="0.25">
      <c r="A45" s="28" t="str">
        <f t="shared" si="0"/>
        <v xml:space="preserve"> </v>
      </c>
      <c r="B45" s="26">
        <f t="shared" si="1"/>
        <v>41</v>
      </c>
      <c r="C45" s="15" t="s">
        <v>45</v>
      </c>
      <c r="D45" s="19" t="s">
        <v>26</v>
      </c>
      <c r="E45" s="23">
        <f>SUM(I45:AV45)</f>
        <v>13</v>
      </c>
      <c r="F45" s="24">
        <f>COUNTIF(I45:AV45,"=10")</f>
        <v>0</v>
      </c>
      <c r="G45" s="24">
        <f>COUNTIF(I45:AV45,"=9")</f>
        <v>1</v>
      </c>
      <c r="H45" s="24">
        <f>COUNTIF(I45:AV45,"=8")</f>
        <v>0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>
        <v>4</v>
      </c>
      <c r="AD45" s="15">
        <v>9</v>
      </c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</row>
    <row r="46" spans="1:48" x14ac:dyDescent="0.25">
      <c r="A46" s="28" t="str">
        <f t="shared" si="0"/>
        <v xml:space="preserve"> </v>
      </c>
      <c r="B46" s="26">
        <f t="shared" si="1"/>
        <v>41</v>
      </c>
      <c r="C46" s="15" t="s">
        <v>35</v>
      </c>
      <c r="D46" s="19" t="s">
        <v>36</v>
      </c>
      <c r="E46" s="23">
        <f>SUM(I46:AV46)</f>
        <v>13</v>
      </c>
      <c r="F46" s="24">
        <f>COUNTIF(I46:AV46,"=10")</f>
        <v>0</v>
      </c>
      <c r="G46" s="24">
        <f>COUNTIF(I46:AV46,"=9")</f>
        <v>0</v>
      </c>
      <c r="H46" s="24">
        <f>COUNTIF(I46:AV46,"=8")</f>
        <v>0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>
        <v>7</v>
      </c>
      <c r="U46" s="15"/>
      <c r="V46" s="15">
        <v>5</v>
      </c>
      <c r="W46" s="15">
        <v>1</v>
      </c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</row>
    <row r="47" spans="1:48" x14ac:dyDescent="0.25">
      <c r="A47" s="28" t="str">
        <f t="shared" si="0"/>
        <v xml:space="preserve"> </v>
      </c>
      <c r="B47" s="26">
        <f t="shared" si="1"/>
        <v>41</v>
      </c>
      <c r="C47" s="15" t="s">
        <v>108</v>
      </c>
      <c r="D47" s="19" t="s">
        <v>26</v>
      </c>
      <c r="E47" s="23">
        <f>SUM(I47:AV47)</f>
        <v>13</v>
      </c>
      <c r="F47" s="24">
        <f>COUNTIF(I47:AV47,"=10")</f>
        <v>0</v>
      </c>
      <c r="G47" s="24">
        <f>COUNTIF(I47:AV47,"=9")</f>
        <v>0</v>
      </c>
      <c r="H47" s="24">
        <f>COUNTIF(I47:AV47,"=8")</f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>
        <v>4</v>
      </c>
      <c r="Y47" s="15"/>
      <c r="Z47" s="15"/>
      <c r="AA47" s="15"/>
      <c r="AB47" s="15">
        <v>7</v>
      </c>
      <c r="AC47" s="15">
        <v>1</v>
      </c>
      <c r="AD47" s="15">
        <v>1</v>
      </c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</row>
    <row r="48" spans="1:48" x14ac:dyDescent="0.25">
      <c r="A48" s="28" t="str">
        <f t="shared" si="0"/>
        <v xml:space="preserve"> </v>
      </c>
      <c r="B48" s="26">
        <f t="shared" si="1"/>
        <v>41</v>
      </c>
      <c r="C48" s="17" t="s">
        <v>133</v>
      </c>
      <c r="D48" s="17" t="s">
        <v>134</v>
      </c>
      <c r="E48" s="23">
        <f>SUM(I48:AV48)</f>
        <v>13</v>
      </c>
      <c r="F48" s="24">
        <f>COUNTIF(I48:AV48,"=10")</f>
        <v>0</v>
      </c>
      <c r="G48" s="24">
        <f>COUNTIF(I48:AV48,"=9")</f>
        <v>0</v>
      </c>
      <c r="H48" s="24">
        <f>COUNTIF(I48:AV48,"=8")</f>
        <v>0</v>
      </c>
      <c r="I48" s="15"/>
      <c r="J48" s="15"/>
      <c r="K48" s="15"/>
      <c r="L48" s="15"/>
      <c r="M48" s="15"/>
      <c r="N48" s="18">
        <v>6</v>
      </c>
      <c r="O48" s="18"/>
      <c r="P48" s="18"/>
      <c r="Q48" s="18">
        <v>7</v>
      </c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</row>
    <row r="49" spans="1:48" x14ac:dyDescent="0.25">
      <c r="A49" s="28" t="str">
        <f t="shared" si="0"/>
        <v xml:space="preserve"> </v>
      </c>
      <c r="B49" s="26">
        <f t="shared" si="1"/>
        <v>45</v>
      </c>
      <c r="C49" s="15" t="s">
        <v>154</v>
      </c>
      <c r="D49" s="19" t="s">
        <v>155</v>
      </c>
      <c r="E49" s="23">
        <f>SUM(I49:AV49)</f>
        <v>12</v>
      </c>
      <c r="F49" s="24">
        <f>COUNTIF(I49:AV49,"=10")</f>
        <v>0</v>
      </c>
      <c r="G49" s="24">
        <f>COUNTIF(I49:AV49,"=9")</f>
        <v>0</v>
      </c>
      <c r="H49" s="24">
        <f>COUNTIF(I49:AV49,"=8")</f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>
        <v>6</v>
      </c>
      <c r="AL49" s="15">
        <v>5</v>
      </c>
      <c r="AM49" s="15">
        <v>1</v>
      </c>
      <c r="AN49" s="15"/>
      <c r="AO49" s="15"/>
      <c r="AP49" s="15"/>
      <c r="AQ49" s="15"/>
      <c r="AR49" s="15"/>
      <c r="AS49" s="15"/>
      <c r="AT49" s="15"/>
      <c r="AU49" s="15"/>
      <c r="AV49" s="15"/>
    </row>
    <row r="50" spans="1:48" x14ac:dyDescent="0.25">
      <c r="A50" s="28" t="str">
        <f t="shared" si="0"/>
        <v xml:space="preserve"> </v>
      </c>
      <c r="B50" s="26">
        <f t="shared" si="1"/>
        <v>45</v>
      </c>
      <c r="C50" s="17" t="s">
        <v>120</v>
      </c>
      <c r="D50" s="17" t="s">
        <v>150</v>
      </c>
      <c r="E50" s="23">
        <f>SUM(I50:AV50)</f>
        <v>12</v>
      </c>
      <c r="F50" s="24">
        <f>COUNTIF(I50:AV50,"=10")</f>
        <v>0</v>
      </c>
      <c r="G50" s="24">
        <f>COUNTIF(I50:AV50,"=9")</f>
        <v>0</v>
      </c>
      <c r="H50" s="24">
        <f>COUNTIF(I50:AV50,"=8")</f>
        <v>0</v>
      </c>
      <c r="I50" s="15"/>
      <c r="J50" s="15"/>
      <c r="K50" s="15"/>
      <c r="L50" s="15"/>
      <c r="M50" s="15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5"/>
      <c r="AE50" s="15"/>
      <c r="AF50" s="15"/>
      <c r="AG50" s="15">
        <v>3</v>
      </c>
      <c r="AH50" s="15"/>
      <c r="AI50" s="15"/>
      <c r="AJ50" s="15">
        <v>6</v>
      </c>
      <c r="AK50" s="15"/>
      <c r="AL50" s="15"/>
      <c r="AM50" s="15"/>
      <c r="AN50" s="15">
        <v>1</v>
      </c>
      <c r="AO50" s="15">
        <v>2</v>
      </c>
      <c r="AP50" s="15"/>
      <c r="AQ50" s="15"/>
      <c r="AR50" s="15"/>
      <c r="AS50" s="15"/>
      <c r="AT50" s="15"/>
      <c r="AU50" s="15"/>
      <c r="AV50" s="15"/>
    </row>
    <row r="51" spans="1:48" x14ac:dyDescent="0.25">
      <c r="A51" s="28" t="str">
        <f t="shared" si="0"/>
        <v xml:space="preserve"> </v>
      </c>
      <c r="B51" s="26">
        <f t="shared" si="1"/>
        <v>47</v>
      </c>
      <c r="C51" s="15" t="s">
        <v>135</v>
      </c>
      <c r="D51" s="19" t="s">
        <v>153</v>
      </c>
      <c r="E51" s="23">
        <f>SUM(I51:AV51)</f>
        <v>11</v>
      </c>
      <c r="F51" s="24">
        <f>COUNTIF(I51:AV51,"=10")</f>
        <v>0</v>
      </c>
      <c r="G51" s="24">
        <f>COUNTIF(I51:AV51,"=9")</f>
        <v>0</v>
      </c>
      <c r="H51" s="24">
        <f>COUNTIF(I51:AV51,"=8")</f>
        <v>1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>
        <v>2</v>
      </c>
      <c r="AD51" s="15"/>
      <c r="AE51" s="15">
        <v>8</v>
      </c>
      <c r="AF51" s="15"/>
      <c r="AG51" s="15"/>
      <c r="AH51" s="15"/>
      <c r="AI51" s="15"/>
      <c r="AJ51" s="15">
        <v>1</v>
      </c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</row>
    <row r="52" spans="1:48" x14ac:dyDescent="0.25">
      <c r="A52" s="28" t="str">
        <f t="shared" si="0"/>
        <v xml:space="preserve"> </v>
      </c>
      <c r="B52" s="26">
        <f t="shared" si="1"/>
        <v>48</v>
      </c>
      <c r="C52" s="17" t="s">
        <v>63</v>
      </c>
      <c r="D52" s="17" t="s">
        <v>64</v>
      </c>
      <c r="E52" s="23">
        <f>SUM(I52:AV52)</f>
        <v>10</v>
      </c>
      <c r="F52" s="24">
        <f>COUNTIF(I52:AV52,"=10")</f>
        <v>0</v>
      </c>
      <c r="G52" s="24">
        <f>COUNTIF(I52:AV52,"=9")</f>
        <v>0</v>
      </c>
      <c r="H52" s="24">
        <f>COUNTIF(I52:AV52,"=8")</f>
        <v>0</v>
      </c>
      <c r="I52" s="15"/>
      <c r="J52" s="15"/>
      <c r="K52" s="15"/>
      <c r="L52" s="15"/>
      <c r="M52" s="18">
        <v>7</v>
      </c>
      <c r="N52" s="15"/>
      <c r="O52" s="15"/>
      <c r="P52" s="15">
        <v>3</v>
      </c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</row>
    <row r="53" spans="1:48" x14ac:dyDescent="0.25">
      <c r="A53" s="28" t="str">
        <f t="shared" si="0"/>
        <v xml:space="preserve"> </v>
      </c>
      <c r="B53" s="26">
        <f t="shared" si="1"/>
        <v>49</v>
      </c>
      <c r="C53" s="15" t="s">
        <v>40</v>
      </c>
      <c r="D53" s="19" t="s">
        <v>41</v>
      </c>
      <c r="E53" s="23">
        <f>SUM(I53:AV53)</f>
        <v>9</v>
      </c>
      <c r="F53" s="24">
        <f>COUNTIF(I53:AV53,"=10")</f>
        <v>0</v>
      </c>
      <c r="G53" s="24">
        <f>COUNTIF(I53:AV53,"=9")</f>
        <v>1</v>
      </c>
      <c r="H53" s="24">
        <f>COUNTIF(I53:AV53,"=8")</f>
        <v>0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>
        <v>9</v>
      </c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</row>
    <row r="54" spans="1:48" x14ac:dyDescent="0.25">
      <c r="A54" s="28" t="str">
        <f t="shared" si="0"/>
        <v xml:space="preserve"> </v>
      </c>
      <c r="B54" s="26">
        <f t="shared" si="1"/>
        <v>49</v>
      </c>
      <c r="C54" s="17" t="s">
        <v>61</v>
      </c>
      <c r="D54" s="17" t="s">
        <v>62</v>
      </c>
      <c r="E54" s="23">
        <f>SUM(I54:AV54)</f>
        <v>9</v>
      </c>
      <c r="F54" s="24">
        <f>COUNTIF(I54:AV54,"=10")</f>
        <v>0</v>
      </c>
      <c r="G54" s="24">
        <f>COUNTIF(I54:AV54,"=9")</f>
        <v>0</v>
      </c>
      <c r="H54" s="24">
        <f>COUNTIF(I54:AV54,"=8")</f>
        <v>1</v>
      </c>
      <c r="I54" s="15"/>
      <c r="J54" s="15"/>
      <c r="K54" s="15"/>
      <c r="L54" s="15"/>
      <c r="M54" s="18">
        <v>1</v>
      </c>
      <c r="N54" s="15"/>
      <c r="O54" s="15"/>
      <c r="P54" s="15"/>
      <c r="Q54" s="15"/>
      <c r="R54" s="15"/>
      <c r="S54" s="15">
        <v>8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</row>
    <row r="55" spans="1:48" x14ac:dyDescent="0.25">
      <c r="A55" s="28" t="str">
        <f t="shared" si="0"/>
        <v xml:space="preserve"> </v>
      </c>
      <c r="B55" s="26">
        <f t="shared" si="1"/>
        <v>49</v>
      </c>
      <c r="C55" s="15" t="s">
        <v>58</v>
      </c>
      <c r="D55" s="19" t="s">
        <v>26</v>
      </c>
      <c r="E55" s="23">
        <f>SUM(I55:AV55)</f>
        <v>9</v>
      </c>
      <c r="F55" s="24">
        <f>COUNTIF(I55:AV55,"=10")</f>
        <v>0</v>
      </c>
      <c r="G55" s="24">
        <f>COUNTIF(I55:AV55,"=9")</f>
        <v>0</v>
      </c>
      <c r="H55" s="24">
        <f>COUNTIF(I55:AV55,"=8")</f>
        <v>0</v>
      </c>
      <c r="I55" s="15"/>
      <c r="J55" s="15"/>
      <c r="K55" s="15"/>
      <c r="L55" s="15"/>
      <c r="M55" s="15"/>
      <c r="N55" s="15"/>
      <c r="O55" s="15"/>
      <c r="P55" s="15">
        <v>1</v>
      </c>
      <c r="Q55" s="15"/>
      <c r="R55" s="15">
        <v>2</v>
      </c>
      <c r="S55" s="15"/>
      <c r="T55" s="15">
        <v>6</v>
      </c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</row>
    <row r="56" spans="1:48" x14ac:dyDescent="0.25">
      <c r="A56" s="28" t="str">
        <f t="shared" si="0"/>
        <v xml:space="preserve"> </v>
      </c>
      <c r="B56" s="26">
        <f t="shared" si="1"/>
        <v>49</v>
      </c>
      <c r="C56" s="17" t="s">
        <v>90</v>
      </c>
      <c r="D56" s="17" t="s">
        <v>91</v>
      </c>
      <c r="E56" s="23">
        <f>SUM(I56:AV56)</f>
        <v>9</v>
      </c>
      <c r="F56" s="24">
        <f>COUNTIF(I56:AV56,"=10")</f>
        <v>0</v>
      </c>
      <c r="G56" s="24">
        <f>COUNTIF(I56:AV56,"=9")</f>
        <v>0</v>
      </c>
      <c r="H56" s="24">
        <f>COUNTIF(I56:AV56,"=8")</f>
        <v>0</v>
      </c>
      <c r="I56" s="15"/>
      <c r="J56" s="18">
        <v>3</v>
      </c>
      <c r="K56" s="15"/>
      <c r="L56" s="18">
        <v>6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</row>
    <row r="57" spans="1:48" x14ac:dyDescent="0.25">
      <c r="A57" s="28" t="str">
        <f t="shared" si="0"/>
        <v xml:space="preserve"> </v>
      </c>
      <c r="B57" s="26">
        <f t="shared" si="1"/>
        <v>53</v>
      </c>
      <c r="C57" s="15" t="s">
        <v>55</v>
      </c>
      <c r="D57" s="19" t="s">
        <v>56</v>
      </c>
      <c r="E57" s="23">
        <f>SUM(I57:AV57)</f>
        <v>8</v>
      </c>
      <c r="F57" s="24">
        <f>COUNTIF(I57:AV57,"=10")</f>
        <v>0</v>
      </c>
      <c r="G57" s="24">
        <f>COUNTIF(I57:AV57,"=9")</f>
        <v>0</v>
      </c>
      <c r="H57" s="24">
        <f>COUNTIF(I57:AV57,"=8")</f>
        <v>0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>
        <v>2</v>
      </c>
      <c r="AA57" s="15"/>
      <c r="AB57" s="15"/>
      <c r="AC57" s="15">
        <v>6</v>
      </c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</row>
    <row r="58" spans="1:48" x14ac:dyDescent="0.25">
      <c r="A58" s="28" t="str">
        <f t="shared" si="0"/>
        <v xml:space="preserve"> </v>
      </c>
      <c r="B58" s="26">
        <f t="shared" si="1"/>
        <v>53</v>
      </c>
      <c r="C58" s="17" t="s">
        <v>124</v>
      </c>
      <c r="D58" s="17" t="s">
        <v>36</v>
      </c>
      <c r="E58" s="23">
        <f>SUM(I58:AV58)</f>
        <v>8</v>
      </c>
      <c r="F58" s="24">
        <f>COUNTIF(I58:AV58,"=10")</f>
        <v>0</v>
      </c>
      <c r="G58" s="24">
        <f>COUNTIF(I58:AV58,"=9")</f>
        <v>0</v>
      </c>
      <c r="H58" s="24">
        <f>COUNTIF(I58:AV58,"=8")</f>
        <v>0</v>
      </c>
      <c r="I58" s="15"/>
      <c r="J58" s="18">
        <v>7</v>
      </c>
      <c r="K58" s="15"/>
      <c r="L58" s="15"/>
      <c r="M58" s="15"/>
      <c r="N58" s="18">
        <v>1</v>
      </c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</row>
    <row r="59" spans="1:48" x14ac:dyDescent="0.25">
      <c r="A59" s="28" t="str">
        <f t="shared" si="0"/>
        <v xml:space="preserve"> </v>
      </c>
      <c r="B59" s="26">
        <f t="shared" si="1"/>
        <v>55</v>
      </c>
      <c r="C59" s="15" t="s">
        <v>44</v>
      </c>
      <c r="D59" s="19" t="s">
        <v>26</v>
      </c>
      <c r="E59" s="23">
        <f>SUM(I59:AV59)</f>
        <v>7</v>
      </c>
      <c r="F59" s="24">
        <f>COUNTIF(I59:AV59,"=10")</f>
        <v>0</v>
      </c>
      <c r="G59" s="24">
        <f>COUNTIF(I59:AV59,"=9")</f>
        <v>0</v>
      </c>
      <c r="H59" s="24">
        <f>COUNTIF(I59:AV59,"=8")</f>
        <v>0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>
        <v>2</v>
      </c>
      <c r="Y59" s="15">
        <v>5</v>
      </c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</row>
    <row r="60" spans="1:48" x14ac:dyDescent="0.25">
      <c r="A60" s="28" t="str">
        <f t="shared" si="0"/>
        <v xml:space="preserve"> </v>
      </c>
      <c r="B60" s="26">
        <f t="shared" si="1"/>
        <v>55</v>
      </c>
      <c r="C60" s="15" t="s">
        <v>50</v>
      </c>
      <c r="D60" s="19" t="s">
        <v>41</v>
      </c>
      <c r="E60" s="23">
        <f>SUM(I60:AV60)</f>
        <v>7</v>
      </c>
      <c r="F60" s="24">
        <f>COUNTIF(I60:AV60,"=10")</f>
        <v>0</v>
      </c>
      <c r="G60" s="24">
        <f>COUNTIF(I60:AV60,"=9")</f>
        <v>0</v>
      </c>
      <c r="H60" s="24">
        <f>COUNTIF(I60:AV60,"=8")</f>
        <v>0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>
        <v>7</v>
      </c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</row>
    <row r="61" spans="1:48" x14ac:dyDescent="0.25">
      <c r="A61" s="28" t="str">
        <f t="shared" si="0"/>
        <v xml:space="preserve"> </v>
      </c>
      <c r="B61" s="26">
        <f t="shared" si="1"/>
        <v>55</v>
      </c>
      <c r="C61" s="15" t="s">
        <v>59</v>
      </c>
      <c r="D61" s="19" t="s">
        <v>43</v>
      </c>
      <c r="E61" s="23">
        <f>SUM(I61:AV61)</f>
        <v>7</v>
      </c>
      <c r="F61" s="24">
        <f>COUNTIF(I61:AV61,"=10")</f>
        <v>0</v>
      </c>
      <c r="G61" s="24">
        <f>COUNTIF(I61:AV61,"=9")</f>
        <v>0</v>
      </c>
      <c r="H61" s="24">
        <f>COUNTIF(I61:AV61,"=8")</f>
        <v>0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>
        <v>7</v>
      </c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</row>
    <row r="62" spans="1:48" x14ac:dyDescent="0.25">
      <c r="A62" s="28" t="str">
        <f t="shared" si="0"/>
        <v xml:space="preserve"> </v>
      </c>
      <c r="B62" s="26">
        <f t="shared" si="1"/>
        <v>55</v>
      </c>
      <c r="C62" s="17" t="s">
        <v>97</v>
      </c>
      <c r="D62" s="17" t="s">
        <v>36</v>
      </c>
      <c r="E62" s="23">
        <f>SUM(I62:AV62)</f>
        <v>7</v>
      </c>
      <c r="F62" s="24">
        <f>COUNTIF(I62:AV62,"=10")</f>
        <v>0</v>
      </c>
      <c r="G62" s="24">
        <f>COUNTIF(I62:AV62,"=9")</f>
        <v>0</v>
      </c>
      <c r="H62" s="24">
        <f>COUNTIF(I62:AV62,"=8")</f>
        <v>0</v>
      </c>
      <c r="I62" s="15"/>
      <c r="J62" s="15"/>
      <c r="K62" s="15"/>
      <c r="L62" s="15"/>
      <c r="M62" s="15"/>
      <c r="N62" s="18">
        <v>7</v>
      </c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</row>
    <row r="63" spans="1:48" x14ac:dyDescent="0.25">
      <c r="A63" s="28" t="str">
        <f t="shared" si="0"/>
        <v xml:space="preserve"> </v>
      </c>
      <c r="B63" s="26">
        <f t="shared" si="1"/>
        <v>55</v>
      </c>
      <c r="C63" s="17" t="s">
        <v>99</v>
      </c>
      <c r="D63" s="17" t="s">
        <v>100</v>
      </c>
      <c r="E63" s="23">
        <f>SUM(I63:AV63)</f>
        <v>7</v>
      </c>
      <c r="F63" s="24">
        <f>COUNTIF(I63:AV63,"=10")</f>
        <v>0</v>
      </c>
      <c r="G63" s="24">
        <f>COUNTIF(I63:AV63,"=9")</f>
        <v>0</v>
      </c>
      <c r="H63" s="24">
        <f>COUNTIF(I63:AV63,"=8")</f>
        <v>0</v>
      </c>
      <c r="I63" s="18">
        <v>7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</row>
    <row r="64" spans="1:48" x14ac:dyDescent="0.25">
      <c r="A64" s="28" t="str">
        <f t="shared" si="0"/>
        <v xml:space="preserve"> </v>
      </c>
      <c r="B64" s="26">
        <f t="shared" si="1"/>
        <v>55</v>
      </c>
      <c r="C64" s="15" t="s">
        <v>105</v>
      </c>
      <c r="D64" s="19" t="s">
        <v>106</v>
      </c>
      <c r="E64" s="23">
        <f>SUM(I64:AV64)</f>
        <v>7</v>
      </c>
      <c r="F64" s="24">
        <f>COUNTIF(I64:AV64,"=10")</f>
        <v>0</v>
      </c>
      <c r="G64" s="24">
        <f>COUNTIF(I64:AV64,"=9")</f>
        <v>0</v>
      </c>
      <c r="H64" s="24">
        <f>COUNTIF(I64:AV64,"=8")</f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>
        <v>7</v>
      </c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</row>
    <row r="65" spans="1:48" x14ac:dyDescent="0.25">
      <c r="A65" s="28" t="str">
        <f t="shared" si="0"/>
        <v xml:space="preserve"> </v>
      </c>
      <c r="B65" s="26">
        <f t="shared" si="1"/>
        <v>55</v>
      </c>
      <c r="C65" s="15" t="s">
        <v>121</v>
      </c>
      <c r="D65" s="19" t="s">
        <v>56</v>
      </c>
      <c r="E65" s="23">
        <f>SUM(I65:AV65)</f>
        <v>7</v>
      </c>
      <c r="F65" s="24">
        <f>COUNTIF(I65:AV65,"=10")</f>
        <v>0</v>
      </c>
      <c r="G65" s="24">
        <f>COUNTIF(I65:AV65,"=9")</f>
        <v>0</v>
      </c>
      <c r="H65" s="24">
        <f>COUNTIF(I65:AV65,"=8")</f>
        <v>0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>
        <v>7</v>
      </c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</row>
    <row r="66" spans="1:48" x14ac:dyDescent="0.25">
      <c r="A66" s="28" t="str">
        <f t="shared" si="0"/>
        <v xml:space="preserve"> </v>
      </c>
      <c r="B66" s="26">
        <f t="shared" si="1"/>
        <v>55</v>
      </c>
      <c r="C66" s="15" t="s">
        <v>122</v>
      </c>
      <c r="D66" s="19" t="s">
        <v>67</v>
      </c>
      <c r="E66" s="23">
        <f>SUM(I66:AV66)</f>
        <v>7</v>
      </c>
      <c r="F66" s="24">
        <f>COUNTIF(I66:AV66,"=10")</f>
        <v>0</v>
      </c>
      <c r="G66" s="24">
        <f>COUNTIF(I66:AV66,"=9")</f>
        <v>0</v>
      </c>
      <c r="H66" s="24">
        <f>COUNTIF(I66:AV66,"=8")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>
        <v>7</v>
      </c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</row>
    <row r="67" spans="1:48" x14ac:dyDescent="0.25">
      <c r="A67" s="28" t="str">
        <f t="shared" si="0"/>
        <v xml:space="preserve"> </v>
      </c>
      <c r="B67" s="26">
        <f t="shared" si="1"/>
        <v>55</v>
      </c>
      <c r="C67" s="15" t="s">
        <v>169</v>
      </c>
      <c r="D67" s="19" t="s">
        <v>26</v>
      </c>
      <c r="E67" s="23">
        <f>SUM(I67:AV67)</f>
        <v>7</v>
      </c>
      <c r="F67" s="24">
        <f>COUNTIF(I67:AV67,"=10")</f>
        <v>0</v>
      </c>
      <c r="G67" s="24">
        <f>COUNTIF(I67:AV67,"=9")</f>
        <v>0</v>
      </c>
      <c r="H67" s="24">
        <f>COUNTIF(I67:AV67,"=8")</f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>
        <v>6</v>
      </c>
      <c r="AO67" s="15"/>
      <c r="AP67" s="15"/>
      <c r="AQ67" s="15">
        <v>1</v>
      </c>
      <c r="AR67" s="15"/>
      <c r="AS67" s="15"/>
      <c r="AT67" s="15"/>
      <c r="AU67" s="15"/>
      <c r="AV67" s="15"/>
    </row>
    <row r="68" spans="1:48" x14ac:dyDescent="0.25">
      <c r="A68" s="28" t="str">
        <f t="shared" si="0"/>
        <v xml:space="preserve"> </v>
      </c>
      <c r="B68" s="26">
        <f t="shared" si="1"/>
        <v>55</v>
      </c>
      <c r="C68" s="17" t="s">
        <v>174</v>
      </c>
      <c r="D68" s="17" t="s">
        <v>175</v>
      </c>
      <c r="E68" s="23">
        <f>SUM(I68:AV68)</f>
        <v>7</v>
      </c>
      <c r="F68" s="24">
        <f>COUNTIF(I68:AV68,"=10")</f>
        <v>0</v>
      </c>
      <c r="G68" s="24">
        <f>COUNTIF(I68:AV68,"=9")</f>
        <v>0</v>
      </c>
      <c r="H68" s="24">
        <f>COUNTIF(I68:AV68,"=8")</f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>
        <v>2</v>
      </c>
      <c r="AQ68" s="15">
        <v>5</v>
      </c>
      <c r="AR68" s="15"/>
      <c r="AS68" s="15"/>
      <c r="AT68" s="15"/>
      <c r="AU68" s="15"/>
      <c r="AV68" s="15"/>
    </row>
    <row r="69" spans="1:48" x14ac:dyDescent="0.25">
      <c r="A69" s="28" t="str">
        <f t="shared" si="0"/>
        <v xml:space="preserve"> </v>
      </c>
      <c r="B69" s="26">
        <f t="shared" si="1"/>
        <v>65</v>
      </c>
      <c r="C69" s="15" t="s">
        <v>17</v>
      </c>
      <c r="D69" s="19" t="s">
        <v>18</v>
      </c>
      <c r="E69" s="23">
        <f>SUM(I69:AV69)</f>
        <v>6</v>
      </c>
      <c r="F69" s="24">
        <f>COUNTIF(I69:AV69,"=10")</f>
        <v>0</v>
      </c>
      <c r="G69" s="24">
        <f>COUNTIF(I69:AV69,"=9")</f>
        <v>0</v>
      </c>
      <c r="H69" s="24">
        <f>COUNTIF(I69:AV69,"=8")</f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>
        <v>1</v>
      </c>
      <c r="S69" s="15"/>
      <c r="T69" s="15">
        <v>4</v>
      </c>
      <c r="U69" s="15"/>
      <c r="V69" s="15"/>
      <c r="W69" s="15"/>
      <c r="X69" s="15"/>
      <c r="Y69" s="15">
        <v>1</v>
      </c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</row>
    <row r="70" spans="1:48" x14ac:dyDescent="0.25">
      <c r="A70" s="28" t="str">
        <f t="shared" ref="A70:A112" si="2">IF(SUM(I70:AP70)&lt;1,"NY"," ")</f>
        <v xml:space="preserve"> </v>
      </c>
      <c r="B70" s="26">
        <f t="shared" ref="B70:B112" si="3">_xlfn.RANK.EQ(E70,$E$5:$E$112,0)</f>
        <v>65</v>
      </c>
      <c r="C70" s="17" t="s">
        <v>39</v>
      </c>
      <c r="D70" s="17" t="s">
        <v>30</v>
      </c>
      <c r="E70" s="23">
        <f>SUM(I70:AV70)</f>
        <v>6</v>
      </c>
      <c r="F70" s="24">
        <f>COUNTIF(I70:AV70,"=10")</f>
        <v>0</v>
      </c>
      <c r="G70" s="24">
        <f>COUNTIF(I70:AV70,"=9")</f>
        <v>0</v>
      </c>
      <c r="H70" s="24">
        <f>COUNTIF(I70:AV70,"=8")</f>
        <v>0</v>
      </c>
      <c r="I70" s="15"/>
      <c r="J70" s="15"/>
      <c r="K70" s="18">
        <v>6</v>
      </c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</row>
    <row r="71" spans="1:48" x14ac:dyDescent="0.25">
      <c r="A71" s="28" t="str">
        <f t="shared" si="2"/>
        <v xml:space="preserve"> </v>
      </c>
      <c r="B71" s="26">
        <f t="shared" si="3"/>
        <v>65</v>
      </c>
      <c r="C71" s="15" t="s">
        <v>110</v>
      </c>
      <c r="D71" s="19" t="s">
        <v>26</v>
      </c>
      <c r="E71" s="23">
        <f>SUM(I71:AV71)</f>
        <v>6</v>
      </c>
      <c r="F71" s="24">
        <f>COUNTIF(I71:AV71,"=10")</f>
        <v>0</v>
      </c>
      <c r="G71" s="24">
        <f>COUNTIF(I71:AV71,"=9")</f>
        <v>0</v>
      </c>
      <c r="H71" s="24">
        <f>COUNTIF(I71:AV71,"=8")</f>
        <v>0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>
        <v>6</v>
      </c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</row>
    <row r="72" spans="1:48" x14ac:dyDescent="0.25">
      <c r="A72" s="28" t="str">
        <f t="shared" si="2"/>
        <v xml:space="preserve"> </v>
      </c>
      <c r="B72" s="26">
        <f t="shared" si="3"/>
        <v>65</v>
      </c>
      <c r="C72" s="17" t="s">
        <v>136</v>
      </c>
      <c r="D72" s="17" t="s">
        <v>36</v>
      </c>
      <c r="E72" s="23">
        <f>SUM(I72:AV72)</f>
        <v>6</v>
      </c>
      <c r="F72" s="24">
        <f>COUNTIF(I72:AV72,"=10")</f>
        <v>0</v>
      </c>
      <c r="G72" s="24">
        <f>COUNTIF(I72:AV72,"=9")</f>
        <v>0</v>
      </c>
      <c r="H72" s="24">
        <f>COUNTIF(I72:AV72,"=8")</f>
        <v>0</v>
      </c>
      <c r="I72" s="15"/>
      <c r="J72" s="15"/>
      <c r="K72" s="15"/>
      <c r="L72" s="18">
        <v>4</v>
      </c>
      <c r="M72" s="18">
        <v>2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</row>
    <row r="73" spans="1:48" x14ac:dyDescent="0.25">
      <c r="A73" s="28" t="str">
        <f t="shared" si="2"/>
        <v xml:space="preserve"> </v>
      </c>
      <c r="B73" s="26">
        <f t="shared" si="3"/>
        <v>65</v>
      </c>
      <c r="C73" s="15" t="s">
        <v>166</v>
      </c>
      <c r="D73" s="19" t="s">
        <v>26</v>
      </c>
      <c r="E73" s="23">
        <f>SUM(I73:AV73)</f>
        <v>6</v>
      </c>
      <c r="F73" s="24">
        <f>COUNTIF(I73:AV73,"=10")</f>
        <v>0</v>
      </c>
      <c r="G73" s="24">
        <f>COUNTIF(I73:AV73,"=9")</f>
        <v>0</v>
      </c>
      <c r="H73" s="24">
        <f>COUNTIF(I73:AV73,"=8")</f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>
        <v>6</v>
      </c>
      <c r="AN73" s="15"/>
      <c r="AO73" s="15"/>
      <c r="AP73" s="15"/>
      <c r="AQ73" s="15"/>
      <c r="AR73" s="15"/>
      <c r="AS73" s="15"/>
      <c r="AT73" s="15"/>
      <c r="AU73" s="15"/>
      <c r="AV73" s="15"/>
    </row>
    <row r="74" spans="1:48" x14ac:dyDescent="0.25">
      <c r="A74" s="28" t="str">
        <f t="shared" si="2"/>
        <v xml:space="preserve"> </v>
      </c>
      <c r="B74" s="26">
        <f t="shared" si="3"/>
        <v>70</v>
      </c>
      <c r="C74" s="17" t="s">
        <v>29</v>
      </c>
      <c r="D74" s="17" t="s">
        <v>30</v>
      </c>
      <c r="E74" s="23">
        <f>SUM(I74:AV74)</f>
        <v>5</v>
      </c>
      <c r="F74" s="24">
        <f>COUNTIF(I74:AV74,"=10")</f>
        <v>0</v>
      </c>
      <c r="G74" s="24">
        <f>COUNTIF(I74:AV74,"=9")</f>
        <v>0</v>
      </c>
      <c r="H74" s="24">
        <f>COUNTIF(I74:AV74,"=8")</f>
        <v>0</v>
      </c>
      <c r="I74" s="18">
        <v>5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</row>
    <row r="75" spans="1:48" x14ac:dyDescent="0.25">
      <c r="A75" s="28" t="str">
        <f t="shared" si="2"/>
        <v xml:space="preserve"> </v>
      </c>
      <c r="B75" s="26">
        <f t="shared" si="3"/>
        <v>70</v>
      </c>
      <c r="C75" s="17" t="s">
        <v>65</v>
      </c>
      <c r="D75" s="17" t="s">
        <v>62</v>
      </c>
      <c r="E75" s="23">
        <f>SUM(I75:AV75)</f>
        <v>5</v>
      </c>
      <c r="F75" s="24">
        <f>COUNTIF(I75:AV75,"=10")</f>
        <v>0</v>
      </c>
      <c r="G75" s="24">
        <f>COUNTIF(I75:AV75,"=9")</f>
        <v>0</v>
      </c>
      <c r="H75" s="24">
        <f>COUNTIF(I75:AV75,"=8")</f>
        <v>0</v>
      </c>
      <c r="I75" s="18">
        <v>3</v>
      </c>
      <c r="J75" s="18">
        <v>2</v>
      </c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</row>
    <row r="76" spans="1:48" x14ac:dyDescent="0.25">
      <c r="A76" s="28" t="str">
        <f t="shared" si="2"/>
        <v xml:space="preserve"> </v>
      </c>
      <c r="B76" s="26">
        <f t="shared" si="3"/>
        <v>70</v>
      </c>
      <c r="C76" s="15" t="s">
        <v>78</v>
      </c>
      <c r="D76" s="19" t="s">
        <v>56</v>
      </c>
      <c r="E76" s="23">
        <f>SUM(I76:AV76)</f>
        <v>5</v>
      </c>
      <c r="F76" s="24">
        <f>COUNTIF(I76:AV76,"=10")</f>
        <v>0</v>
      </c>
      <c r="G76" s="24">
        <f>COUNTIF(I76:AV76,"=9")</f>
        <v>0</v>
      </c>
      <c r="H76" s="24">
        <f>COUNTIF(I76:AV76,"=8")</f>
        <v>0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>
        <v>5</v>
      </c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</row>
    <row r="77" spans="1:48" x14ac:dyDescent="0.25">
      <c r="A77" s="28" t="str">
        <f t="shared" si="2"/>
        <v xml:space="preserve"> </v>
      </c>
      <c r="B77" s="26">
        <f t="shared" si="3"/>
        <v>70</v>
      </c>
      <c r="C77" s="15" t="s">
        <v>89</v>
      </c>
      <c r="D77" s="19" t="s">
        <v>36</v>
      </c>
      <c r="E77" s="23">
        <f>SUM(I77:AV77)</f>
        <v>5</v>
      </c>
      <c r="F77" s="24">
        <f>COUNTIF(I77:AV77,"=10")</f>
        <v>0</v>
      </c>
      <c r="G77" s="24">
        <f>COUNTIF(I77:AV77,"=9")</f>
        <v>0</v>
      </c>
      <c r="H77" s="24">
        <f>COUNTIF(I77:AV77,"=8")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>
        <v>5</v>
      </c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</row>
    <row r="78" spans="1:48" x14ac:dyDescent="0.25">
      <c r="A78" s="28" t="str">
        <f t="shared" si="2"/>
        <v xml:space="preserve"> </v>
      </c>
      <c r="B78" s="26">
        <f t="shared" si="3"/>
        <v>70</v>
      </c>
      <c r="C78" s="15" t="s">
        <v>95</v>
      </c>
      <c r="D78" s="19" t="s">
        <v>96</v>
      </c>
      <c r="E78" s="23">
        <f>SUM(I78:AV78)</f>
        <v>5</v>
      </c>
      <c r="F78" s="24">
        <f>COUNTIF(I78:AV78,"=10")</f>
        <v>0</v>
      </c>
      <c r="G78" s="24">
        <f>COUNTIF(I78:AV78,"=9")</f>
        <v>0</v>
      </c>
      <c r="H78" s="24">
        <f>COUNTIF(I78:AV78,"=8")</f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>
        <v>3</v>
      </c>
      <c r="T78" s="15"/>
      <c r="U78" s="15"/>
      <c r="V78" s="15">
        <v>2</v>
      </c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</row>
    <row r="79" spans="1:48" x14ac:dyDescent="0.25">
      <c r="A79" s="28" t="str">
        <f t="shared" si="2"/>
        <v xml:space="preserve"> </v>
      </c>
      <c r="B79" s="26">
        <f t="shared" si="3"/>
        <v>70</v>
      </c>
      <c r="C79" s="15" t="s">
        <v>109</v>
      </c>
      <c r="D79" s="19" t="s">
        <v>26</v>
      </c>
      <c r="E79" s="23">
        <f>SUM(I79:AV79)</f>
        <v>5</v>
      </c>
      <c r="F79" s="24">
        <f>COUNTIF(I79:AV79,"=10")</f>
        <v>0</v>
      </c>
      <c r="G79" s="24">
        <f>COUNTIF(I79:AV79,"=9")</f>
        <v>0</v>
      </c>
      <c r="H79" s="24">
        <f>COUNTIF(I79:AV79,"=8")</f>
        <v>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>
        <v>5</v>
      </c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</row>
    <row r="80" spans="1:48" x14ac:dyDescent="0.25">
      <c r="A80" s="28" t="str">
        <f t="shared" si="2"/>
        <v xml:space="preserve"> </v>
      </c>
      <c r="B80" s="26">
        <f t="shared" si="3"/>
        <v>70</v>
      </c>
      <c r="C80" s="15" t="s">
        <v>129</v>
      </c>
      <c r="D80" s="19" t="s">
        <v>130</v>
      </c>
      <c r="E80" s="23">
        <f>SUM(I80:AV80)</f>
        <v>5</v>
      </c>
      <c r="F80" s="24">
        <f>COUNTIF(I80:AV80,"=10")</f>
        <v>0</v>
      </c>
      <c r="G80" s="24">
        <f>COUNTIF(I80:AV80,"=9")</f>
        <v>0</v>
      </c>
      <c r="H80" s="24">
        <f>COUNTIF(I80:AV80,"=8")</f>
        <v>0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>
        <v>5</v>
      </c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</row>
    <row r="81" spans="1:48" x14ac:dyDescent="0.25">
      <c r="A81" s="28" t="str">
        <f t="shared" si="2"/>
        <v xml:space="preserve"> </v>
      </c>
      <c r="B81" s="26">
        <f t="shared" si="3"/>
        <v>70</v>
      </c>
      <c r="C81" s="15" t="s">
        <v>170</v>
      </c>
      <c r="D81" s="19" t="s">
        <v>36</v>
      </c>
      <c r="E81" s="23">
        <f>SUM(I81:AV81)</f>
        <v>5</v>
      </c>
      <c r="F81" s="24">
        <f>COUNTIF(I81:AV81,"=10")</f>
        <v>0</v>
      </c>
      <c r="G81" s="24">
        <f>COUNTIF(I81:AV81,"=9")</f>
        <v>0</v>
      </c>
      <c r="H81" s="24">
        <f>COUNTIF(I81:AV81,"=8")</f>
        <v>0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>
        <v>5</v>
      </c>
      <c r="AO81" s="15"/>
      <c r="AP81" s="15"/>
      <c r="AQ81" s="15"/>
      <c r="AR81" s="15"/>
      <c r="AS81" s="15"/>
      <c r="AT81" s="15"/>
      <c r="AU81" s="15"/>
      <c r="AV81" s="15"/>
    </row>
    <row r="82" spans="1:48" x14ac:dyDescent="0.25">
      <c r="A82" s="28" t="str">
        <f t="shared" si="2"/>
        <v xml:space="preserve"> </v>
      </c>
      <c r="B82" s="26">
        <f t="shared" si="3"/>
        <v>78</v>
      </c>
      <c r="C82" s="15" t="s">
        <v>48</v>
      </c>
      <c r="D82" s="19" t="s">
        <v>49</v>
      </c>
      <c r="E82" s="23">
        <f>SUM(I82:AV82)</f>
        <v>4</v>
      </c>
      <c r="F82" s="24">
        <f>COUNTIF(I82:AV82,"=10")</f>
        <v>0</v>
      </c>
      <c r="G82" s="24">
        <f>COUNTIF(I82:AV82,"=9")</f>
        <v>0</v>
      </c>
      <c r="H82" s="24">
        <f>COUNTIF(I82:AV82,"=8")</f>
        <v>0</v>
      </c>
      <c r="I82" s="15"/>
      <c r="J82" s="15"/>
      <c r="K82" s="15"/>
      <c r="L82" s="15"/>
      <c r="M82" s="15"/>
      <c r="N82" s="15"/>
      <c r="O82" s="15"/>
      <c r="P82" s="15"/>
      <c r="Q82" s="15">
        <v>4</v>
      </c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</row>
    <row r="83" spans="1:48" x14ac:dyDescent="0.25">
      <c r="A83" s="28" t="str">
        <f t="shared" si="2"/>
        <v xml:space="preserve"> </v>
      </c>
      <c r="B83" s="26">
        <f t="shared" si="3"/>
        <v>78</v>
      </c>
      <c r="C83" s="17" t="s">
        <v>51</v>
      </c>
      <c r="D83" s="17" t="s">
        <v>52</v>
      </c>
      <c r="E83" s="23">
        <f>SUM(I83:AV83)</f>
        <v>4</v>
      </c>
      <c r="F83" s="24">
        <f>COUNTIF(I83:AV83,"=10")</f>
        <v>0</v>
      </c>
      <c r="G83" s="24">
        <f>COUNTIF(I83:AV83,"=9")</f>
        <v>0</v>
      </c>
      <c r="H83" s="24">
        <f>COUNTIF(I83:AV83,"=8")</f>
        <v>0</v>
      </c>
      <c r="I83" s="15"/>
      <c r="J83" s="15"/>
      <c r="K83" s="15"/>
      <c r="L83" s="15"/>
      <c r="M83" s="15"/>
      <c r="N83" s="18">
        <v>4</v>
      </c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</row>
    <row r="84" spans="1:48" x14ac:dyDescent="0.25">
      <c r="A84" s="28" t="str">
        <f t="shared" si="2"/>
        <v xml:space="preserve"> </v>
      </c>
      <c r="B84" s="26">
        <f t="shared" si="3"/>
        <v>78</v>
      </c>
      <c r="C84" s="15" t="s">
        <v>57</v>
      </c>
      <c r="D84" s="19" t="s">
        <v>30</v>
      </c>
      <c r="E84" s="23">
        <f>SUM(I84:AV84)</f>
        <v>4</v>
      </c>
      <c r="F84" s="24">
        <f>COUNTIF(I84:AV84,"=10")</f>
        <v>0</v>
      </c>
      <c r="G84" s="24">
        <f>COUNTIF(I84:AV84,"=9")</f>
        <v>0</v>
      </c>
      <c r="H84" s="24">
        <f>COUNTIF(I84:AV84,"=8")</f>
        <v>0</v>
      </c>
      <c r="I84" s="15"/>
      <c r="J84" s="15"/>
      <c r="K84" s="15"/>
      <c r="L84" s="15"/>
      <c r="M84" s="15"/>
      <c r="N84" s="15"/>
      <c r="O84" s="15">
        <v>4</v>
      </c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</row>
    <row r="85" spans="1:48" x14ac:dyDescent="0.25">
      <c r="A85" s="28" t="str">
        <f t="shared" si="2"/>
        <v xml:space="preserve"> </v>
      </c>
      <c r="B85" s="26">
        <f t="shared" si="3"/>
        <v>78</v>
      </c>
      <c r="C85" s="15" t="s">
        <v>84</v>
      </c>
      <c r="D85" s="19" t="s">
        <v>26</v>
      </c>
      <c r="E85" s="23">
        <f>SUM(I85:AV85)</f>
        <v>4</v>
      </c>
      <c r="F85" s="24">
        <f>COUNTIF(I85:AV85,"=10")</f>
        <v>0</v>
      </c>
      <c r="G85" s="24">
        <f>COUNTIF(I85:AV85,"=9")</f>
        <v>0</v>
      </c>
      <c r="H85" s="24">
        <f>COUNTIF(I85:AV85,"=8")</f>
        <v>0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>
        <v>4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</row>
    <row r="86" spans="1:48" x14ac:dyDescent="0.25">
      <c r="A86" s="28" t="str">
        <f t="shared" si="2"/>
        <v xml:space="preserve"> </v>
      </c>
      <c r="B86" s="26">
        <f t="shared" si="3"/>
        <v>78</v>
      </c>
      <c r="C86" s="17" t="s">
        <v>123</v>
      </c>
      <c r="D86" s="17" t="s">
        <v>34</v>
      </c>
      <c r="E86" s="23">
        <f>SUM(I86:AV86)</f>
        <v>4</v>
      </c>
      <c r="F86" s="24">
        <f>COUNTIF(I86:AV86,"=10")</f>
        <v>0</v>
      </c>
      <c r="G86" s="24">
        <f>COUNTIF(I86:AV86,"=9")</f>
        <v>0</v>
      </c>
      <c r="H86" s="24">
        <f>COUNTIF(I86:AV86,"=8")</f>
        <v>0</v>
      </c>
      <c r="I86" s="15"/>
      <c r="J86" s="18">
        <v>4</v>
      </c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</row>
    <row r="87" spans="1:48" x14ac:dyDescent="0.25">
      <c r="A87" s="28" t="str">
        <f t="shared" si="2"/>
        <v xml:space="preserve"> </v>
      </c>
      <c r="B87" s="26">
        <f t="shared" si="3"/>
        <v>78</v>
      </c>
      <c r="C87" s="15" t="s">
        <v>171</v>
      </c>
      <c r="D87" s="19" t="s">
        <v>41</v>
      </c>
      <c r="E87" s="23">
        <f>SUM(I87:AV87)</f>
        <v>4</v>
      </c>
      <c r="F87" s="24">
        <f>COUNTIF(I87:AV87,"=10")</f>
        <v>0</v>
      </c>
      <c r="G87" s="24">
        <f>COUNTIF(I87:AV87,"=9")</f>
        <v>0</v>
      </c>
      <c r="H87" s="24">
        <f>COUNTIF(I87:AV87,"=8")</f>
        <v>0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>
        <v>4</v>
      </c>
      <c r="AO87" s="15"/>
      <c r="AP87" s="15"/>
      <c r="AQ87" s="15"/>
      <c r="AR87" s="15"/>
      <c r="AS87" s="15"/>
      <c r="AT87" s="15"/>
      <c r="AU87" s="15"/>
      <c r="AV87" s="15"/>
    </row>
    <row r="88" spans="1:48" x14ac:dyDescent="0.25">
      <c r="A88" s="28" t="str">
        <f t="shared" si="2"/>
        <v xml:space="preserve"> </v>
      </c>
      <c r="B88" s="26">
        <f t="shared" si="3"/>
        <v>78</v>
      </c>
      <c r="C88" s="15" t="s">
        <v>167</v>
      </c>
      <c r="D88" s="19" t="s">
        <v>162</v>
      </c>
      <c r="E88" s="23">
        <f>SUM(I88:AV88)</f>
        <v>4</v>
      </c>
      <c r="F88" s="24">
        <f>COUNTIF(I88:AV88,"=10")</f>
        <v>0</v>
      </c>
      <c r="G88" s="24">
        <f>COUNTIF(I88:AV88,"=9")</f>
        <v>0</v>
      </c>
      <c r="H88" s="24">
        <f>COUNTIF(I88:AV88,"=8")</f>
        <v>0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>
        <v>3</v>
      </c>
      <c r="AN88" s="15"/>
      <c r="AO88" s="15"/>
      <c r="AP88" s="15">
        <v>1</v>
      </c>
      <c r="AQ88" s="15"/>
      <c r="AR88" s="15"/>
      <c r="AS88" s="15"/>
      <c r="AT88" s="15"/>
      <c r="AU88" s="15"/>
      <c r="AV88" s="15"/>
    </row>
    <row r="89" spans="1:48" x14ac:dyDescent="0.25">
      <c r="A89" s="28" t="str">
        <f t="shared" si="2"/>
        <v xml:space="preserve"> </v>
      </c>
      <c r="B89" s="26">
        <f t="shared" si="3"/>
        <v>78</v>
      </c>
      <c r="C89" s="15" t="s">
        <v>25</v>
      </c>
      <c r="D89" s="19" t="s">
        <v>26</v>
      </c>
      <c r="E89" s="23">
        <f>SUM(I89:AV89)</f>
        <v>4</v>
      </c>
      <c r="F89" s="24">
        <f>COUNTIF(I89:AV89,"=10")</f>
        <v>0</v>
      </c>
      <c r="G89" s="24">
        <f>COUNTIF(I89:AV89,"=9")</f>
        <v>0</v>
      </c>
      <c r="H89" s="24">
        <f>COUNTIF(I89:AV89,"=8")</f>
        <v>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>
        <v>1</v>
      </c>
      <c r="AH89" s="15"/>
      <c r="AI89" s="15"/>
      <c r="AJ89" s="15"/>
      <c r="AK89" s="15"/>
      <c r="AL89" s="15"/>
      <c r="AM89" s="15"/>
      <c r="AN89" s="15"/>
      <c r="AO89" s="15"/>
      <c r="AP89" s="15">
        <v>3</v>
      </c>
      <c r="AQ89" s="15"/>
      <c r="AR89" s="15"/>
      <c r="AS89" s="15"/>
      <c r="AT89" s="15"/>
      <c r="AU89" s="15"/>
      <c r="AV89" s="15"/>
    </row>
    <row r="90" spans="1:48" x14ac:dyDescent="0.25">
      <c r="A90" s="28" t="str">
        <f t="shared" si="2"/>
        <v xml:space="preserve"> </v>
      </c>
      <c r="B90" s="26">
        <f t="shared" si="3"/>
        <v>86</v>
      </c>
      <c r="C90" s="17" t="s">
        <v>27</v>
      </c>
      <c r="D90" s="17" t="s">
        <v>28</v>
      </c>
      <c r="E90" s="23">
        <f>SUM(I90:AV90)</f>
        <v>3</v>
      </c>
      <c r="F90" s="24">
        <f>COUNTIF(I90:AV90,"=10")</f>
        <v>0</v>
      </c>
      <c r="G90" s="24">
        <f>COUNTIF(I90:AV90,"=9")</f>
        <v>0</v>
      </c>
      <c r="H90" s="24">
        <f>COUNTIF(I90:AV90,"=8")</f>
        <v>0</v>
      </c>
      <c r="I90" s="15"/>
      <c r="J90" s="15"/>
      <c r="K90" s="18">
        <v>3</v>
      </c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</row>
    <row r="91" spans="1:48" x14ac:dyDescent="0.25">
      <c r="A91" s="28" t="str">
        <f t="shared" si="2"/>
        <v xml:space="preserve"> </v>
      </c>
      <c r="B91" s="26">
        <f t="shared" si="3"/>
        <v>86</v>
      </c>
      <c r="C91" s="15" t="s">
        <v>33</v>
      </c>
      <c r="D91" s="19" t="s">
        <v>34</v>
      </c>
      <c r="E91" s="23">
        <f>SUM(I91:AV91)</f>
        <v>3</v>
      </c>
      <c r="F91" s="24">
        <f>COUNTIF(I91:AV91,"=10")</f>
        <v>0</v>
      </c>
      <c r="G91" s="24">
        <f>COUNTIF(I91:AV91,"=9")</f>
        <v>0</v>
      </c>
      <c r="H91" s="24">
        <f>COUNTIF(I91:AV91,"=8")</f>
        <v>0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>
        <v>3</v>
      </c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</row>
    <row r="92" spans="1:48" x14ac:dyDescent="0.25">
      <c r="A92" s="28" t="str">
        <f t="shared" si="2"/>
        <v xml:space="preserve"> </v>
      </c>
      <c r="B92" s="26">
        <f t="shared" si="3"/>
        <v>86</v>
      </c>
      <c r="C92" s="15" t="s">
        <v>37</v>
      </c>
      <c r="D92" s="19" t="s">
        <v>38</v>
      </c>
      <c r="E92" s="23">
        <f>SUM(I92:AV92)</f>
        <v>3</v>
      </c>
      <c r="F92" s="24">
        <f>COUNTIF(I92:AV92,"=10")</f>
        <v>0</v>
      </c>
      <c r="G92" s="24">
        <f>COUNTIF(I92:AV92,"=9")</f>
        <v>0</v>
      </c>
      <c r="H92" s="24">
        <f>COUNTIF(I92:AV92,"=8")</f>
        <v>0</v>
      </c>
      <c r="I92" s="15"/>
      <c r="J92" s="15"/>
      <c r="K92" s="15"/>
      <c r="L92" s="15"/>
      <c r="M92" s="15"/>
      <c r="N92" s="15"/>
      <c r="O92" s="15">
        <v>3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</row>
    <row r="93" spans="1:48" x14ac:dyDescent="0.25">
      <c r="A93" s="28" t="str">
        <f t="shared" si="2"/>
        <v xml:space="preserve"> </v>
      </c>
      <c r="B93" s="26">
        <f t="shared" si="3"/>
        <v>86</v>
      </c>
      <c r="C93" s="17" t="s">
        <v>60</v>
      </c>
      <c r="D93" s="17" t="s">
        <v>30</v>
      </c>
      <c r="E93" s="23">
        <f>SUM(I93:AV93)</f>
        <v>3</v>
      </c>
      <c r="F93" s="24">
        <f>COUNTIF(I93:AV93,"=10")</f>
        <v>0</v>
      </c>
      <c r="G93" s="24">
        <f>COUNTIF(I93:AV93,"=9")</f>
        <v>0</v>
      </c>
      <c r="H93" s="24">
        <f>COUNTIF(I93:AV93,"=8")</f>
        <v>0</v>
      </c>
      <c r="I93" s="15"/>
      <c r="J93" s="15"/>
      <c r="K93" s="15"/>
      <c r="L93" s="15"/>
      <c r="M93" s="15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5"/>
      <c r="AE93" s="15"/>
      <c r="AF93" s="15">
        <v>3</v>
      </c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</row>
    <row r="94" spans="1:48" x14ac:dyDescent="0.25">
      <c r="A94" s="28" t="str">
        <f t="shared" si="2"/>
        <v xml:space="preserve"> </v>
      </c>
      <c r="B94" s="26">
        <f t="shared" si="3"/>
        <v>86</v>
      </c>
      <c r="C94" s="17" t="s">
        <v>79</v>
      </c>
      <c r="D94" s="17" t="s">
        <v>62</v>
      </c>
      <c r="E94" s="23">
        <f>SUM(I94:AV94)</f>
        <v>3</v>
      </c>
      <c r="F94" s="24">
        <f>COUNTIF(I94:AV94,"=10")</f>
        <v>0</v>
      </c>
      <c r="G94" s="24">
        <f>COUNTIF(I94:AV94,"=9")</f>
        <v>0</v>
      </c>
      <c r="H94" s="24">
        <f>COUNTIF(I94:AV94,"=8")</f>
        <v>0</v>
      </c>
      <c r="I94" s="15"/>
      <c r="J94" s="15"/>
      <c r="K94" s="15"/>
      <c r="L94" s="15"/>
      <c r="M94" s="15"/>
      <c r="N94" s="18">
        <v>3</v>
      </c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</row>
    <row r="95" spans="1:48" x14ac:dyDescent="0.25">
      <c r="A95" s="28" t="str">
        <f t="shared" si="2"/>
        <v xml:space="preserve"> </v>
      </c>
      <c r="B95" s="26">
        <f t="shared" si="3"/>
        <v>86</v>
      </c>
      <c r="C95" s="15" t="s">
        <v>94</v>
      </c>
      <c r="D95" s="19" t="s">
        <v>43</v>
      </c>
      <c r="E95" s="23">
        <f>SUM(I95:AV95)</f>
        <v>3</v>
      </c>
      <c r="F95" s="24">
        <f>COUNTIF(I95:AV95,"=10")</f>
        <v>0</v>
      </c>
      <c r="G95" s="24">
        <f>COUNTIF(I95:AV95,"=9")</f>
        <v>0</v>
      </c>
      <c r="H95" s="24">
        <f>COUNTIF(I95:AV95,"=8")</f>
        <v>0</v>
      </c>
      <c r="I95" s="15"/>
      <c r="J95" s="15"/>
      <c r="K95" s="15"/>
      <c r="L95" s="15"/>
      <c r="M95" s="15"/>
      <c r="N95" s="15"/>
      <c r="O95" s="15"/>
      <c r="P95" s="15"/>
      <c r="Q95" s="15"/>
      <c r="R95" s="15">
        <v>3</v>
      </c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</row>
    <row r="96" spans="1:48" x14ac:dyDescent="0.25">
      <c r="A96" s="28" t="str">
        <f t="shared" si="2"/>
        <v xml:space="preserve"> </v>
      </c>
      <c r="B96" s="26">
        <f t="shared" si="3"/>
        <v>86</v>
      </c>
      <c r="C96" s="15" t="s">
        <v>125</v>
      </c>
      <c r="D96" s="19" t="s">
        <v>36</v>
      </c>
      <c r="E96" s="23">
        <f>SUM(I96:AV96)</f>
        <v>3</v>
      </c>
      <c r="F96" s="24">
        <f>COUNTIF(I96:AV96,"=10")</f>
        <v>0</v>
      </c>
      <c r="G96" s="24">
        <f>COUNTIF(I96:AV96,"=9")</f>
        <v>0</v>
      </c>
      <c r="H96" s="24">
        <f>COUNTIF(I96:AV96,"=8")</f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>
        <v>3</v>
      </c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</row>
    <row r="97" spans="1:48" x14ac:dyDescent="0.25">
      <c r="A97" s="28" t="str">
        <f t="shared" si="2"/>
        <v xml:space="preserve"> </v>
      </c>
      <c r="B97" s="26">
        <f t="shared" si="3"/>
        <v>86</v>
      </c>
      <c r="C97" s="17" t="s">
        <v>151</v>
      </c>
      <c r="D97" s="17" t="s">
        <v>152</v>
      </c>
      <c r="E97" s="23">
        <f>SUM(I97:AV97)</f>
        <v>3</v>
      </c>
      <c r="F97" s="24">
        <f>COUNTIF(I97:AV97,"=10")</f>
        <v>0</v>
      </c>
      <c r="G97" s="24">
        <f>COUNTIF(I97:AV97,"=9")</f>
        <v>0</v>
      </c>
      <c r="H97" s="24">
        <f>COUNTIF(I97:AV97,"=8")</f>
        <v>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>
        <v>3</v>
      </c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</row>
    <row r="98" spans="1:48" x14ac:dyDescent="0.25">
      <c r="A98" s="28" t="str">
        <f t="shared" si="2"/>
        <v xml:space="preserve"> </v>
      </c>
      <c r="B98" s="26">
        <f t="shared" si="3"/>
        <v>94</v>
      </c>
      <c r="C98" s="15" t="s">
        <v>74</v>
      </c>
      <c r="D98" s="19" t="s">
        <v>75</v>
      </c>
      <c r="E98" s="23">
        <f>SUM(I98:AV98)</f>
        <v>2</v>
      </c>
      <c r="F98" s="24">
        <f>COUNTIF(I98:AV98,"=10")</f>
        <v>0</v>
      </c>
      <c r="G98" s="24">
        <f>COUNTIF(I98:AV98,"=9")</f>
        <v>0</v>
      </c>
      <c r="H98" s="24">
        <f>COUNTIF(I98:AV98,"=8")</f>
        <v>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>
        <v>2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</row>
    <row r="99" spans="1:48" x14ac:dyDescent="0.25">
      <c r="A99" s="28" t="str">
        <f t="shared" si="2"/>
        <v xml:space="preserve"> </v>
      </c>
      <c r="B99" s="26">
        <f t="shared" si="3"/>
        <v>94</v>
      </c>
      <c r="C99" s="15" t="s">
        <v>81</v>
      </c>
      <c r="D99" s="19" t="s">
        <v>82</v>
      </c>
      <c r="E99" s="23">
        <f>SUM(I99:AV99)</f>
        <v>2</v>
      </c>
      <c r="F99" s="24">
        <f>COUNTIF(I99:AV99,"=10")</f>
        <v>0</v>
      </c>
      <c r="G99" s="24">
        <f>COUNTIF(I99:AV99,"=9")</f>
        <v>0</v>
      </c>
      <c r="H99" s="24">
        <f>COUNTIF(I99:AV99,"=8")</f>
        <v>0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>
        <v>2</v>
      </c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</row>
    <row r="100" spans="1:48" x14ac:dyDescent="0.25">
      <c r="A100" s="28" t="str">
        <f t="shared" si="2"/>
        <v xml:space="preserve"> </v>
      </c>
      <c r="B100" s="26">
        <f t="shared" si="3"/>
        <v>94</v>
      </c>
      <c r="C100" s="15" t="s">
        <v>101</v>
      </c>
      <c r="D100" s="19" t="s">
        <v>26</v>
      </c>
      <c r="E100" s="23">
        <f>SUM(I100:AV100)</f>
        <v>2</v>
      </c>
      <c r="F100" s="24">
        <f>COUNTIF(I100:AV100,"=10")</f>
        <v>0</v>
      </c>
      <c r="G100" s="24">
        <f>COUNTIF(I100:AV100,"=9")</f>
        <v>0</v>
      </c>
      <c r="H100" s="24">
        <f>COUNTIF(I100:AV100,"=8")</f>
        <v>0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>
        <v>2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</row>
    <row r="101" spans="1:48" x14ac:dyDescent="0.25">
      <c r="A101" s="28" t="str">
        <f t="shared" si="2"/>
        <v xml:space="preserve"> </v>
      </c>
      <c r="B101" s="26">
        <f t="shared" si="3"/>
        <v>94</v>
      </c>
      <c r="C101" s="15" t="s">
        <v>172</v>
      </c>
      <c r="D101" s="19" t="s">
        <v>26</v>
      </c>
      <c r="E101" s="23">
        <f>SUM(I101:AV101)</f>
        <v>2</v>
      </c>
      <c r="F101" s="24">
        <f>COUNTIF(I101:AV101,"=10")</f>
        <v>0</v>
      </c>
      <c r="G101" s="24">
        <f>COUNTIF(I101:AV101,"=9")</f>
        <v>0</v>
      </c>
      <c r="H101" s="24">
        <f>COUNTIF(I101:AV101,"=8")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>
        <v>2</v>
      </c>
      <c r="AO101" s="15"/>
      <c r="AP101" s="15"/>
      <c r="AQ101" s="15"/>
      <c r="AR101" s="15"/>
      <c r="AS101" s="15"/>
      <c r="AT101" s="15"/>
      <c r="AU101" s="15"/>
      <c r="AV101" s="15"/>
    </row>
    <row r="102" spans="1:48" x14ac:dyDescent="0.25">
      <c r="A102" s="28" t="str">
        <f t="shared" si="2"/>
        <v xml:space="preserve"> </v>
      </c>
      <c r="B102" s="26">
        <f t="shared" si="3"/>
        <v>98</v>
      </c>
      <c r="C102" s="17" t="s">
        <v>19</v>
      </c>
      <c r="D102" s="17" t="s">
        <v>20</v>
      </c>
      <c r="E102" s="23">
        <f>SUM(I102:AV102)</f>
        <v>1</v>
      </c>
      <c r="F102" s="24">
        <f>COUNTIF(I102:AV102,"=10")</f>
        <v>0</v>
      </c>
      <c r="G102" s="24">
        <f>COUNTIF(I102:AV102,"=9")</f>
        <v>0</v>
      </c>
      <c r="H102" s="24">
        <f>COUNTIF(I102:AV102,"=8")</f>
        <v>0</v>
      </c>
      <c r="I102" s="15"/>
      <c r="J102" s="15"/>
      <c r="K102" s="15"/>
      <c r="L102" s="18">
        <v>1</v>
      </c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</row>
    <row r="103" spans="1:48" x14ac:dyDescent="0.25">
      <c r="A103" s="28" t="str">
        <f t="shared" si="2"/>
        <v xml:space="preserve"> </v>
      </c>
      <c r="B103" s="26">
        <f t="shared" si="3"/>
        <v>98</v>
      </c>
      <c r="C103" s="15" t="s">
        <v>21</v>
      </c>
      <c r="D103" s="19" t="s">
        <v>22</v>
      </c>
      <c r="E103" s="23">
        <f>SUM(I103:AV103)</f>
        <v>1</v>
      </c>
      <c r="F103" s="24">
        <f>COUNTIF(I103:AV103,"=10")</f>
        <v>0</v>
      </c>
      <c r="G103" s="24">
        <f>COUNTIF(I103:AV103,"=9")</f>
        <v>0</v>
      </c>
      <c r="H103" s="24">
        <f>COUNTIF(I103:AV103,"=8")</f>
        <v>0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>
        <v>1</v>
      </c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</row>
    <row r="104" spans="1:48" x14ac:dyDescent="0.25">
      <c r="A104" s="28" t="str">
        <f t="shared" si="2"/>
        <v xml:space="preserve"> </v>
      </c>
      <c r="B104" s="26">
        <f t="shared" si="3"/>
        <v>98</v>
      </c>
      <c r="C104" s="15" t="s">
        <v>58</v>
      </c>
      <c r="D104" s="19" t="s">
        <v>36</v>
      </c>
      <c r="E104" s="23">
        <f>SUM(I104:AV104)</f>
        <v>1</v>
      </c>
      <c r="F104" s="24">
        <f>COUNTIF(I104:AV104,"=10")</f>
        <v>0</v>
      </c>
      <c r="G104" s="24">
        <f>COUNTIF(I104:AV104,"=9")</f>
        <v>0</v>
      </c>
      <c r="H104" s="24">
        <f>COUNTIF(I104:AV104,"=8")</f>
        <v>0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>
        <v>1</v>
      </c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</row>
    <row r="105" spans="1:48" x14ac:dyDescent="0.25">
      <c r="A105" s="28" t="str">
        <f t="shared" si="2"/>
        <v xml:space="preserve"> </v>
      </c>
      <c r="B105" s="26">
        <f t="shared" si="3"/>
        <v>98</v>
      </c>
      <c r="C105" s="15" t="s">
        <v>68</v>
      </c>
      <c r="D105" s="19" t="s">
        <v>26</v>
      </c>
      <c r="E105" s="23">
        <f>SUM(I105:AV105)</f>
        <v>1</v>
      </c>
      <c r="F105" s="24">
        <f>COUNTIF(I105:AV105,"=10")</f>
        <v>0</v>
      </c>
      <c r="G105" s="24">
        <f>COUNTIF(I105:AV105,"=9")</f>
        <v>0</v>
      </c>
      <c r="H105" s="24">
        <f>COUNTIF(I105:AV105,"=8")</f>
        <v>0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>
        <v>1</v>
      </c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</row>
    <row r="106" spans="1:48" x14ac:dyDescent="0.25">
      <c r="A106" s="28" t="str">
        <f t="shared" si="2"/>
        <v xml:space="preserve"> </v>
      </c>
      <c r="B106" s="26">
        <f t="shared" si="3"/>
        <v>98</v>
      </c>
      <c r="C106" s="15" t="s">
        <v>119</v>
      </c>
      <c r="D106" s="19" t="s">
        <v>26</v>
      </c>
      <c r="E106" s="23">
        <f>SUM(I106:AV106)</f>
        <v>1</v>
      </c>
      <c r="F106" s="24">
        <f>COUNTIF(I106:AV106,"=10")</f>
        <v>0</v>
      </c>
      <c r="G106" s="24">
        <f>COUNTIF(I106:AV106,"=9")</f>
        <v>0</v>
      </c>
      <c r="H106" s="24">
        <f>COUNTIF(I106:AV106,"=8")</f>
        <v>0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>
        <v>1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</row>
    <row r="107" spans="1:48" x14ac:dyDescent="0.25">
      <c r="A107" s="28" t="str">
        <f t="shared" si="2"/>
        <v xml:space="preserve"> </v>
      </c>
      <c r="B107" s="26">
        <f t="shared" si="3"/>
        <v>98</v>
      </c>
      <c r="C107" s="17" t="s">
        <v>137</v>
      </c>
      <c r="D107" s="17" t="s">
        <v>138</v>
      </c>
      <c r="E107" s="23">
        <f>SUM(I107:AV107)</f>
        <v>1</v>
      </c>
      <c r="F107" s="24">
        <f>COUNTIF(I107:AV107,"=10")</f>
        <v>0</v>
      </c>
      <c r="G107" s="24">
        <f>COUNTIF(I107:AV107,"=9")</f>
        <v>0</v>
      </c>
      <c r="H107" s="24">
        <f>COUNTIF(I107:AV107,"=8")</f>
        <v>0</v>
      </c>
      <c r="I107" s="18">
        <v>1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</row>
    <row r="108" spans="1:48" x14ac:dyDescent="0.25">
      <c r="A108" s="28" t="str">
        <f t="shared" si="2"/>
        <v xml:space="preserve"> </v>
      </c>
      <c r="B108" s="26">
        <f t="shared" si="3"/>
        <v>98</v>
      </c>
      <c r="C108" s="15" t="s">
        <v>142</v>
      </c>
      <c r="D108" s="19" t="s">
        <v>143</v>
      </c>
      <c r="E108" s="23">
        <f>SUM(I108:AV108)</f>
        <v>1</v>
      </c>
      <c r="F108" s="24">
        <f>COUNTIF(I108:AV108,"=10")</f>
        <v>0</v>
      </c>
      <c r="G108" s="24">
        <f>COUNTIF(I108:AV108,"=9")</f>
        <v>0</v>
      </c>
      <c r="H108" s="24">
        <f>COUNTIF(I108:AV108,"=8")</f>
        <v>0</v>
      </c>
      <c r="I108" s="15"/>
      <c r="J108" s="15"/>
      <c r="K108" s="15"/>
      <c r="L108" s="15"/>
      <c r="M108" s="15"/>
      <c r="N108" s="15"/>
      <c r="O108" s="15">
        <v>1</v>
      </c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</row>
    <row r="109" spans="1:48" x14ac:dyDescent="0.25">
      <c r="A109" s="28" t="str">
        <f t="shared" si="2"/>
        <v xml:space="preserve"> </v>
      </c>
      <c r="B109" s="26">
        <f t="shared" si="3"/>
        <v>98</v>
      </c>
      <c r="C109" s="15" t="s">
        <v>158</v>
      </c>
      <c r="D109" s="19" t="s">
        <v>30</v>
      </c>
      <c r="E109" s="23">
        <f>SUM(I109:AV109)</f>
        <v>1</v>
      </c>
      <c r="F109" s="24">
        <f>COUNTIF(I109:AV109,"=10")</f>
        <v>0</v>
      </c>
      <c r="G109" s="24">
        <f>COUNTIF(I109:AV109,"=9")</f>
        <v>0</v>
      </c>
      <c r="H109" s="24">
        <f>COUNTIF(I109:AV109,"=8")</f>
        <v>0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>
        <v>1</v>
      </c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</row>
    <row r="110" spans="1:48" x14ac:dyDescent="0.25">
      <c r="A110" s="28" t="str">
        <f t="shared" si="2"/>
        <v xml:space="preserve"> </v>
      </c>
      <c r="B110" s="26">
        <f t="shared" si="3"/>
        <v>98</v>
      </c>
      <c r="C110" s="15" t="s">
        <v>160</v>
      </c>
      <c r="D110" s="19" t="s">
        <v>67</v>
      </c>
      <c r="E110" s="23">
        <f>SUM(I110:AV110)</f>
        <v>1</v>
      </c>
      <c r="F110" s="24">
        <f>COUNTIF(I110:AV110,"=10")</f>
        <v>0</v>
      </c>
      <c r="G110" s="24">
        <f>COUNTIF(I110:AV110,"=9")</f>
        <v>0</v>
      </c>
      <c r="H110" s="24">
        <f>COUNTIF(I110:AV110,"=8")</f>
        <v>0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>
        <v>1</v>
      </c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</row>
    <row r="111" spans="1:48" x14ac:dyDescent="0.25">
      <c r="A111" s="28" t="str">
        <f t="shared" si="2"/>
        <v xml:space="preserve"> </v>
      </c>
      <c r="B111" s="26">
        <f t="shared" si="3"/>
        <v>98</v>
      </c>
      <c r="C111" s="15" t="s">
        <v>173</v>
      </c>
      <c r="D111" s="15" t="s">
        <v>26</v>
      </c>
      <c r="E111" s="23">
        <f>SUM(I111:AV111)</f>
        <v>1</v>
      </c>
      <c r="F111" s="24">
        <f>COUNTIF(I111:AV111,"=10")</f>
        <v>0</v>
      </c>
      <c r="G111" s="24">
        <f>COUNTIF(I111:AV111,"=9")</f>
        <v>0</v>
      </c>
      <c r="H111" s="24">
        <f>COUNTIF(I111:AV111,"=8")</f>
        <v>0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>
        <v>1</v>
      </c>
      <c r="AP111" s="15"/>
      <c r="AQ111" s="15"/>
      <c r="AR111" s="15"/>
      <c r="AS111" s="15"/>
      <c r="AT111" s="15"/>
      <c r="AU111" s="15"/>
      <c r="AV111" s="15"/>
    </row>
    <row r="112" spans="1:48" x14ac:dyDescent="0.25">
      <c r="A112" s="28" t="str">
        <f t="shared" si="2"/>
        <v xml:space="preserve"> </v>
      </c>
      <c r="B112" s="26">
        <f t="shared" si="3"/>
        <v>98</v>
      </c>
      <c r="C112" s="17" t="s">
        <v>148</v>
      </c>
      <c r="D112" s="17" t="s">
        <v>149</v>
      </c>
      <c r="E112" s="23">
        <f>SUM(I112:AV112)</f>
        <v>1</v>
      </c>
      <c r="F112" s="24">
        <f>COUNTIF(I112:AV112,"=10")</f>
        <v>0</v>
      </c>
      <c r="G112" s="24">
        <f>COUNTIF(I112:AV112,"=9")</f>
        <v>0</v>
      </c>
      <c r="H112" s="24">
        <f>COUNTIF(I112:AV112,"=8")</f>
        <v>0</v>
      </c>
      <c r="I112" s="18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>
        <v>1</v>
      </c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</row>
    <row r="113" spans="5:48" x14ac:dyDescent="0.25">
      <c r="E113" s="14">
        <f t="shared" ref="E113:AV113" si="4">SUM(E5:E112)</f>
        <v>1932</v>
      </c>
      <c r="F113" s="14">
        <f t="shared" si="4"/>
        <v>35</v>
      </c>
      <c r="G113" s="14">
        <f t="shared" si="4"/>
        <v>36</v>
      </c>
      <c r="H113" s="14">
        <f t="shared" si="4"/>
        <v>34</v>
      </c>
      <c r="I113" s="12">
        <f t="shared" si="4"/>
        <v>56</v>
      </c>
      <c r="J113" s="12">
        <f t="shared" si="4"/>
        <v>55</v>
      </c>
      <c r="K113" s="12">
        <f t="shared" si="4"/>
        <v>55</v>
      </c>
      <c r="L113" s="12">
        <f t="shared" si="4"/>
        <v>55</v>
      </c>
      <c r="M113" s="12">
        <f t="shared" si="4"/>
        <v>55</v>
      </c>
      <c r="N113" s="12">
        <f t="shared" si="4"/>
        <v>55</v>
      </c>
      <c r="O113" s="12">
        <f t="shared" si="4"/>
        <v>55</v>
      </c>
      <c r="P113" s="12">
        <f t="shared" si="4"/>
        <v>55</v>
      </c>
      <c r="Q113" s="12">
        <f t="shared" si="4"/>
        <v>56</v>
      </c>
      <c r="R113" s="12">
        <f t="shared" si="4"/>
        <v>55</v>
      </c>
      <c r="S113" s="12">
        <f t="shared" si="4"/>
        <v>55</v>
      </c>
      <c r="T113" s="12">
        <f t="shared" si="4"/>
        <v>55</v>
      </c>
      <c r="U113" s="12">
        <f t="shared" si="4"/>
        <v>55</v>
      </c>
      <c r="V113" s="12">
        <f t="shared" si="4"/>
        <v>55</v>
      </c>
      <c r="W113" s="12">
        <f t="shared" si="4"/>
        <v>55</v>
      </c>
      <c r="X113" s="12">
        <f t="shared" si="4"/>
        <v>55</v>
      </c>
      <c r="Y113" s="12">
        <f t="shared" si="4"/>
        <v>55</v>
      </c>
      <c r="Z113" s="12">
        <f t="shared" si="4"/>
        <v>55</v>
      </c>
      <c r="AA113" s="12">
        <f t="shared" si="4"/>
        <v>55</v>
      </c>
      <c r="AB113" s="12">
        <f t="shared" si="4"/>
        <v>56</v>
      </c>
      <c r="AC113" s="12">
        <f t="shared" si="4"/>
        <v>55</v>
      </c>
      <c r="AD113" s="3">
        <f t="shared" si="4"/>
        <v>56</v>
      </c>
      <c r="AE113" s="3">
        <f t="shared" si="4"/>
        <v>55</v>
      </c>
      <c r="AF113" s="3">
        <f t="shared" si="4"/>
        <v>55</v>
      </c>
      <c r="AG113" s="3">
        <f t="shared" si="4"/>
        <v>55</v>
      </c>
      <c r="AH113" s="3">
        <f t="shared" si="4"/>
        <v>58</v>
      </c>
      <c r="AI113" s="3">
        <f t="shared" si="4"/>
        <v>55</v>
      </c>
      <c r="AJ113" s="3">
        <f t="shared" si="4"/>
        <v>55</v>
      </c>
      <c r="AK113" s="3">
        <f t="shared" si="4"/>
        <v>55</v>
      </c>
      <c r="AL113" s="3">
        <f t="shared" si="4"/>
        <v>55</v>
      </c>
      <c r="AM113" s="3">
        <f t="shared" si="4"/>
        <v>55</v>
      </c>
      <c r="AN113" s="3">
        <f t="shared" si="4"/>
        <v>55</v>
      </c>
      <c r="AO113" s="3">
        <f t="shared" si="4"/>
        <v>55</v>
      </c>
      <c r="AP113" s="3">
        <f t="shared" si="4"/>
        <v>55</v>
      </c>
      <c r="AQ113" s="3">
        <f t="shared" si="4"/>
        <v>55</v>
      </c>
      <c r="AR113" s="3">
        <f t="shared" si="4"/>
        <v>0</v>
      </c>
      <c r="AS113" s="3">
        <f t="shared" si="4"/>
        <v>0</v>
      </c>
      <c r="AT113" s="3">
        <f t="shared" si="4"/>
        <v>0</v>
      </c>
      <c r="AU113" s="3">
        <f t="shared" si="4"/>
        <v>0</v>
      </c>
      <c r="AV113" s="3">
        <f t="shared" si="4"/>
        <v>0</v>
      </c>
    </row>
    <row r="114" spans="5:48" x14ac:dyDescent="0.25">
      <c r="E114" s="12"/>
      <c r="G114" s="5" t="s">
        <v>145</v>
      </c>
      <c r="H114" s="5" t="s">
        <v>145</v>
      </c>
      <c r="I114" s="13" t="s">
        <v>145</v>
      </c>
      <c r="Q114" s="5" t="s">
        <v>145</v>
      </c>
      <c r="AD114" s="3" t="s">
        <v>145</v>
      </c>
    </row>
    <row r="115" spans="5:48" x14ac:dyDescent="0.25">
      <c r="E115" s="12"/>
    </row>
    <row r="116" spans="5:48" x14ac:dyDescent="0.25">
      <c r="E116" s="12"/>
    </row>
    <row r="117" spans="5:48" x14ac:dyDescent="0.25">
      <c r="E117" s="12"/>
    </row>
    <row r="118" spans="5:48" x14ac:dyDescent="0.25">
      <c r="E118" s="12"/>
    </row>
    <row r="119" spans="5:48" x14ac:dyDescent="0.25">
      <c r="E119" s="12"/>
    </row>
  </sheetData>
  <sortState xmlns:xlrd2="http://schemas.microsoft.com/office/spreadsheetml/2017/richdata2" ref="A4:AV112">
    <sortCondition descending="1" ref="E4:E112"/>
    <sortCondition descending="1" ref="F4:F112"/>
    <sortCondition descending="1" ref="G4:G112"/>
    <sortCondition descending="1" ref="H4:H112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Blomseth, Stein</cp:lastModifiedBy>
  <dcterms:created xsi:type="dcterms:W3CDTF">2016-07-06T00:56:29Z</dcterms:created>
  <dcterms:modified xsi:type="dcterms:W3CDTF">2024-09-07T14:08:57Z</dcterms:modified>
</cp:coreProperties>
</file>