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Ski-O/"/>
    </mc:Choice>
  </mc:AlternateContent>
  <xr:revisionPtr revIDLastSave="47" documentId="8_{68E4B0B6-1240-48B9-B26B-772E996A56E6}" xr6:coauthVersionLast="47" xr6:coauthVersionMax="47" xr10:uidLastSave="{0B5180D5-F54A-4107-ADE2-3730D72937BC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</sheets>
  <definedNames>
    <definedName name="_xlnm.Print_Titles" localSheetId="0">'Ark1'!$B:$D,'Ark1'!$1:$5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6" i="1" l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H89" i="1"/>
  <c r="G89" i="1"/>
  <c r="F89" i="1"/>
  <c r="E89" i="1"/>
  <c r="H77" i="1"/>
  <c r="G77" i="1"/>
  <c r="F77" i="1"/>
  <c r="E77" i="1"/>
  <c r="H69" i="1"/>
  <c r="G69" i="1"/>
  <c r="F69" i="1"/>
  <c r="E69" i="1"/>
  <c r="H61" i="1"/>
  <c r="G61" i="1"/>
  <c r="F61" i="1"/>
  <c r="E61" i="1"/>
  <c r="H88" i="1"/>
  <c r="G88" i="1"/>
  <c r="F88" i="1"/>
  <c r="E88" i="1"/>
  <c r="H96" i="1"/>
  <c r="G96" i="1"/>
  <c r="F96" i="1"/>
  <c r="E96" i="1"/>
  <c r="H95" i="1"/>
  <c r="G95" i="1"/>
  <c r="F95" i="1"/>
  <c r="E95" i="1"/>
  <c r="H35" i="1"/>
  <c r="G35" i="1"/>
  <c r="F35" i="1"/>
  <c r="E35" i="1"/>
  <c r="H40" i="1"/>
  <c r="G40" i="1"/>
  <c r="F40" i="1"/>
  <c r="E40" i="1"/>
  <c r="H25" i="1"/>
  <c r="G25" i="1"/>
  <c r="F25" i="1"/>
  <c r="E25" i="1"/>
  <c r="H49" i="1"/>
  <c r="G49" i="1"/>
  <c r="F49" i="1"/>
  <c r="E49" i="1"/>
  <c r="H94" i="1"/>
  <c r="G94" i="1"/>
  <c r="F94" i="1"/>
  <c r="E94" i="1"/>
  <c r="H93" i="1"/>
  <c r="G93" i="1"/>
  <c r="F93" i="1"/>
  <c r="E93" i="1"/>
  <c r="H92" i="1"/>
  <c r="G92" i="1"/>
  <c r="F92" i="1"/>
  <c r="E92" i="1"/>
  <c r="H91" i="1"/>
  <c r="G91" i="1"/>
  <c r="F91" i="1"/>
  <c r="E91" i="1"/>
  <c r="H90" i="1"/>
  <c r="G90" i="1"/>
  <c r="F90" i="1"/>
  <c r="E90" i="1"/>
  <c r="H33" i="1"/>
  <c r="G33" i="1"/>
  <c r="F33" i="1"/>
  <c r="E33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68" i="1"/>
  <c r="G68" i="1"/>
  <c r="F68" i="1"/>
  <c r="E68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3" i="1"/>
  <c r="G43" i="1"/>
  <c r="F43" i="1"/>
  <c r="E43" i="1"/>
  <c r="H48" i="1"/>
  <c r="G48" i="1"/>
  <c r="F48" i="1"/>
  <c r="E48" i="1"/>
  <c r="H47" i="1"/>
  <c r="G47" i="1"/>
  <c r="F47" i="1"/>
  <c r="E47" i="1"/>
  <c r="H39" i="1"/>
  <c r="G39" i="1"/>
  <c r="F39" i="1"/>
  <c r="E39" i="1"/>
  <c r="H46" i="1"/>
  <c r="G46" i="1"/>
  <c r="F46" i="1"/>
  <c r="E46" i="1"/>
  <c r="H45" i="1"/>
  <c r="G45" i="1"/>
  <c r="F45" i="1"/>
  <c r="E45" i="1"/>
  <c r="H44" i="1"/>
  <c r="G44" i="1"/>
  <c r="F44" i="1"/>
  <c r="E44" i="1"/>
  <c r="H42" i="1"/>
  <c r="G42" i="1"/>
  <c r="F42" i="1"/>
  <c r="E42" i="1"/>
  <c r="H41" i="1"/>
  <c r="G41" i="1"/>
  <c r="F41" i="1"/>
  <c r="E41" i="1"/>
  <c r="H22" i="1"/>
  <c r="G22" i="1"/>
  <c r="F22" i="1"/>
  <c r="E22" i="1"/>
  <c r="H38" i="1"/>
  <c r="G38" i="1"/>
  <c r="F38" i="1"/>
  <c r="E38" i="1"/>
  <c r="H37" i="1"/>
  <c r="G37" i="1"/>
  <c r="F37" i="1"/>
  <c r="E37" i="1"/>
  <c r="H36" i="1"/>
  <c r="G36" i="1"/>
  <c r="F36" i="1"/>
  <c r="E36" i="1"/>
  <c r="H34" i="1"/>
  <c r="G34" i="1"/>
  <c r="F34" i="1"/>
  <c r="E34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F29" i="1"/>
  <c r="E29" i="1"/>
  <c r="H18" i="1"/>
  <c r="G18" i="1"/>
  <c r="F18" i="1"/>
  <c r="E18" i="1"/>
  <c r="H23" i="1"/>
  <c r="G23" i="1"/>
  <c r="F23" i="1"/>
  <c r="E23" i="1"/>
  <c r="H28" i="1"/>
  <c r="G28" i="1"/>
  <c r="F28" i="1"/>
  <c r="E28" i="1"/>
  <c r="H27" i="1"/>
  <c r="G27" i="1"/>
  <c r="F27" i="1"/>
  <c r="E27" i="1"/>
  <c r="H26" i="1"/>
  <c r="G26" i="1"/>
  <c r="F26" i="1"/>
  <c r="E26" i="1"/>
  <c r="H24" i="1"/>
  <c r="G24" i="1"/>
  <c r="F24" i="1"/>
  <c r="E24" i="1"/>
  <c r="H21" i="1"/>
  <c r="G21" i="1"/>
  <c r="F21" i="1"/>
  <c r="E21" i="1"/>
  <c r="H20" i="1"/>
  <c r="G20" i="1"/>
  <c r="F20" i="1"/>
  <c r="E20" i="1"/>
  <c r="H19" i="1"/>
  <c r="G19" i="1"/>
  <c r="F19" i="1"/>
  <c r="E19" i="1"/>
  <c r="H17" i="1"/>
  <c r="G17" i="1"/>
  <c r="F17" i="1"/>
  <c r="E17" i="1"/>
  <c r="H16" i="1"/>
  <c r="G16" i="1"/>
  <c r="F16" i="1"/>
  <c r="E16" i="1"/>
  <c r="H15" i="1"/>
  <c r="G15" i="1"/>
  <c r="F15" i="1"/>
  <c r="E15" i="1"/>
  <c r="H10" i="1"/>
  <c r="G10" i="1"/>
  <c r="F10" i="1"/>
  <c r="E10" i="1"/>
  <c r="H9" i="1"/>
  <c r="G9" i="1"/>
  <c r="F9" i="1"/>
  <c r="E9" i="1"/>
  <c r="H14" i="1"/>
  <c r="G14" i="1"/>
  <c r="F14" i="1"/>
  <c r="E14" i="1"/>
  <c r="H12" i="1"/>
  <c r="G12" i="1"/>
  <c r="F12" i="1"/>
  <c r="E12" i="1"/>
  <c r="H13" i="1"/>
  <c r="G13" i="1"/>
  <c r="F13" i="1"/>
  <c r="E13" i="1"/>
  <c r="H11" i="1"/>
  <c r="G11" i="1"/>
  <c r="F11" i="1"/>
  <c r="E11" i="1"/>
  <c r="H8" i="1"/>
  <c r="G8" i="1"/>
  <c r="F8" i="1"/>
  <c r="E8" i="1"/>
  <c r="H7" i="1"/>
  <c r="G7" i="1"/>
  <c r="F7" i="1"/>
  <c r="E7" i="1"/>
  <c r="H6" i="1"/>
  <c r="G6" i="1"/>
  <c r="F6" i="1"/>
  <c r="E6" i="1"/>
  <c r="AQ97" i="1"/>
  <c r="AP97" i="1"/>
  <c r="AO97" i="1"/>
  <c r="AN97" i="1"/>
  <c r="AM97" i="1"/>
  <c r="AL97" i="1"/>
  <c r="AK97" i="1"/>
  <c r="AJ97" i="1"/>
  <c r="AI97" i="1"/>
  <c r="AH97" i="1" l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B6" i="1" l="1"/>
  <c r="E97" i="1"/>
  <c r="F97" i="1"/>
  <c r="G97" i="1"/>
  <c r="H97" i="1"/>
</calcChain>
</file>

<file path=xl/sharedStrings.xml><?xml version="1.0" encoding="utf-8"?>
<sst xmlns="http://schemas.openxmlformats.org/spreadsheetml/2006/main" count="202" uniqueCount="157">
  <si>
    <t>(1.pl.=10 p, 2.pl.=9 p osv.)</t>
  </si>
  <si>
    <t>Antall</t>
  </si>
  <si>
    <t>Totalt</t>
  </si>
  <si>
    <t>gull</t>
  </si>
  <si>
    <t>sølv</t>
  </si>
  <si>
    <t>bronse</t>
  </si>
  <si>
    <t>00</t>
  </si>
  <si>
    <t>01</t>
  </si>
  <si>
    <t>02</t>
  </si>
  <si>
    <t>03</t>
  </si>
  <si>
    <t>04</t>
  </si>
  <si>
    <t>05</t>
  </si>
  <si>
    <t>NTNUI</t>
  </si>
  <si>
    <t>Asker SK</t>
  </si>
  <si>
    <t>Wing OK</t>
  </si>
  <si>
    <t>Lillomarka OL</t>
  </si>
  <si>
    <t>Hadeland OL</t>
  </si>
  <si>
    <t>Hilde G. Pedersen</t>
  </si>
  <si>
    <t>Hein OL</t>
  </si>
  <si>
    <t>Valborg Madslien</t>
  </si>
  <si>
    <t>Lillehammer OL</t>
  </si>
  <si>
    <t>Hanne Sletner</t>
  </si>
  <si>
    <t>Anne Margrethe Hausken</t>
  </si>
  <si>
    <t>Odda IL/Torvastad IL</t>
  </si>
  <si>
    <t>Kristine Ø. Tollefsen</t>
  </si>
  <si>
    <t>Anne Katrine Svingheim</t>
  </si>
  <si>
    <t>Anne Mette Grønli</t>
  </si>
  <si>
    <t>Kvikne IL</t>
  </si>
  <si>
    <t>Monica Aas</t>
  </si>
  <si>
    <t>OK Nidarøst</t>
  </si>
  <si>
    <t>Ann Kristin Høgseth</t>
  </si>
  <si>
    <t>Anne Marit Bordal</t>
  </si>
  <si>
    <t>Siri Janne Koht</t>
  </si>
  <si>
    <t>Nordreisa IL</t>
  </si>
  <si>
    <t>Marthe Lise Pedersen</t>
  </si>
  <si>
    <t>Katarina Kralova</t>
  </si>
  <si>
    <t>Kjersti Reenaas</t>
  </si>
  <si>
    <t>Anne Weber Øverøyen</t>
  </si>
  <si>
    <t>Kari Rommen Syvertsen</t>
  </si>
  <si>
    <t>Ingvild Tømta</t>
  </si>
  <si>
    <t>Elise Egseth</t>
  </si>
  <si>
    <t>Una Glende Janson</t>
  </si>
  <si>
    <t>Ida Solberg Svenne</t>
  </si>
  <si>
    <t>Vibeke Stærkebye Nørstebø</t>
  </si>
  <si>
    <t>Tone Ellefsen Lye</t>
  </si>
  <si>
    <t>Nydalens SK</t>
  </si>
  <si>
    <t>Kristin Hasle Haslestad</t>
  </si>
  <si>
    <t>Grethe Brenhovd</t>
  </si>
  <si>
    <t>Larvik OK</t>
  </si>
  <si>
    <t>Zsuzsa Fey</t>
  </si>
  <si>
    <t>Ingvild Kravdal Gjessing</t>
  </si>
  <si>
    <t>NTNUI/Nydalens SK</t>
  </si>
  <si>
    <t>Karina Nordrum</t>
  </si>
  <si>
    <t>Merete Eliassen</t>
  </si>
  <si>
    <t>Sandefjord OK</t>
  </si>
  <si>
    <t>Annika Zell</t>
  </si>
  <si>
    <t>Anne Marthine Rustad</t>
  </si>
  <si>
    <t>Siri Anne Hagmann</t>
  </si>
  <si>
    <t>Kolbotn &amp; Skimt</t>
  </si>
  <si>
    <t>Ringsaker OL/Hein OL/Vang OL</t>
  </si>
  <si>
    <t>Maren Kaarby</t>
  </si>
  <si>
    <t>Tone Stokland</t>
  </si>
  <si>
    <t>Lene Moe</t>
  </si>
  <si>
    <t>OL Trollelg</t>
  </si>
  <si>
    <t>Marianne Fjeld</t>
  </si>
  <si>
    <t>Ingrid Marie Dromnes</t>
  </si>
  <si>
    <t>Konnerud IL/Asker SK</t>
  </si>
  <si>
    <t>Dovre IL/Lillehammer OK</t>
  </si>
  <si>
    <t>Raumar OL</t>
  </si>
  <si>
    <t>06</t>
  </si>
  <si>
    <t>Marianne Mellbye Larsen</t>
  </si>
  <si>
    <t>Kristin Åstebøl</t>
  </si>
  <si>
    <t>IL Tyrving, Asker SK</t>
  </si>
  <si>
    <t>Dovre IL, Nydalens SK</t>
  </si>
  <si>
    <t>07</t>
  </si>
  <si>
    <t>NTNUI/Lillehammer OK/Wing OK</t>
  </si>
  <si>
    <t>Byåsen IL</t>
  </si>
  <si>
    <t>Wenche B. Drøyvold</t>
  </si>
  <si>
    <t>OL Trollelg/Byåsen IL</t>
  </si>
  <si>
    <t>Hanne Vefsnmo</t>
  </si>
  <si>
    <t>Sigrid Ringdalen Vatne</t>
  </si>
  <si>
    <t>Åsta Venås Flægstad</t>
  </si>
  <si>
    <t>Steinkjer OK</t>
  </si>
  <si>
    <t>Stine Olsen Kirkevik</t>
  </si>
  <si>
    <t>08</t>
  </si>
  <si>
    <t>Anette Baklid</t>
  </si>
  <si>
    <t>Konnerud IL</t>
  </si>
  <si>
    <t>Anne Kamstrup Hovind</t>
  </si>
  <si>
    <t>09</t>
  </si>
  <si>
    <t>10</t>
  </si>
  <si>
    <t>Barbro Kvåle</t>
  </si>
  <si>
    <t>Maren Jansson Haverstad</t>
  </si>
  <si>
    <t>Lierbygda OL</t>
  </si>
  <si>
    <t>Anna Ulvensøen</t>
  </si>
  <si>
    <t>OL Tønsberg og Omegn</t>
  </si>
  <si>
    <t>Marie Asprusten</t>
  </si>
  <si>
    <t>Marianne Andersen</t>
  </si>
  <si>
    <t>Synne Baklid</t>
  </si>
  <si>
    <t>Kari Svingheim</t>
  </si>
  <si>
    <t>Anette Fjeldheim</t>
  </si>
  <si>
    <t>NTNUI/IL Tyrving</t>
  </si>
  <si>
    <t>Audhild Bakken Rognstad</t>
  </si>
  <si>
    <t>Mathilde Rundhaug</t>
  </si>
  <si>
    <t>Marta Ulvensøen</t>
  </si>
  <si>
    <t>Christina Løvald Hellberg</t>
  </si>
  <si>
    <t>Andrine Benjaminsen</t>
  </si>
  <si>
    <t>Eirin Marie Fossøy</t>
  </si>
  <si>
    <t>Notodden OL</t>
  </si>
  <si>
    <t>Heidi Stokseth</t>
  </si>
  <si>
    <t>Halden SK</t>
  </si>
  <si>
    <t>Marte Fallbakken Berge</t>
  </si>
  <si>
    <t>Løten OL</t>
  </si>
  <si>
    <t>Marte Renaas</t>
  </si>
  <si>
    <t>Evine Westli Andersen</t>
  </si>
  <si>
    <t>Ragnhild Hjermstad</t>
  </si>
  <si>
    <t>Fossum IF</t>
  </si>
  <si>
    <t>Lillehammer OL/NTNUI</t>
  </si>
  <si>
    <t>Gina Mølnvik</t>
  </si>
  <si>
    <t>Freidig</t>
  </si>
  <si>
    <t>Tilla Farnes Hennum</t>
  </si>
  <si>
    <t>Ingvild Brekke</t>
  </si>
  <si>
    <t>OL Tønsberg og Omegn/NTNUI</t>
  </si>
  <si>
    <t>Anine Ahlsand</t>
  </si>
  <si>
    <t>Synne Strand</t>
  </si>
  <si>
    <t>Anniken Eriksrud Karlsen</t>
  </si>
  <si>
    <t>Bækkelagets SK</t>
  </si>
  <si>
    <t>Åsne Skram Trømborg</t>
  </si>
  <si>
    <t>Kongsberg OL</t>
  </si>
  <si>
    <t>Victoria Hæstad Bjørnstad</t>
  </si>
  <si>
    <t>Ingjerd Myhre</t>
  </si>
  <si>
    <t>Lardal OL</t>
  </si>
  <si>
    <t>Marit Melby Jacobsen</t>
  </si>
  <si>
    <t>Anne Willkommen Eiken</t>
  </si>
  <si>
    <t>Anine Lome</t>
  </si>
  <si>
    <t>Hamar OK</t>
  </si>
  <si>
    <t>Marlin Haavengen</t>
  </si>
  <si>
    <t>Ane Sofie Krogh</t>
  </si>
  <si>
    <t>Oppsal Orientering</t>
  </si>
  <si>
    <t>Oda Scheele</t>
  </si>
  <si>
    <t>Åsne Haavengen</t>
  </si>
  <si>
    <t>Kristin Melby Jacobsen</t>
  </si>
  <si>
    <t>Kristine Kravdal</t>
  </si>
  <si>
    <t>Gjø-Vard OL</t>
  </si>
  <si>
    <t>Jenny Baklid</t>
  </si>
  <si>
    <t>Birgit Dorthea Kleppa Madslien</t>
  </si>
  <si>
    <t>Lillehammer OK</t>
  </si>
  <si>
    <t>Idunn Strand</t>
  </si>
  <si>
    <t>IL BUL-Tromsø</t>
  </si>
  <si>
    <t>Emilie Westli Andersen</t>
  </si>
  <si>
    <t>Anu Tuomisto</t>
  </si>
  <si>
    <t>Ingeborg Roll Mosland</t>
  </si>
  <si>
    <t>OL Tønsberg og Omegn/NTNUI/Isfjorden</t>
  </si>
  <si>
    <t>Marianne Opsahl Bredesen</t>
  </si>
  <si>
    <t>Ida Øverli Støen</t>
  </si>
  <si>
    <t>Ellen Margrethe Stubban Hygen</t>
  </si>
  <si>
    <t>Østmarka OK</t>
  </si>
  <si>
    <t>NM ski-o kort-/mellomdistanse, damer senior (1995-2024)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</si>
</sst>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2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/>
    <xf numFmtId="164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64" fontId="2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8"/>
  <sheetViews>
    <sheetView showZeros="0" tabSelected="1" zoomScale="115" zoomScaleNormal="115" workbookViewId="0">
      <pane xSplit="8" ySplit="5" topLeftCell="I6" activePane="bottomRight" state="frozen"/>
      <selection pane="topRight" activeCell="H1" sqref="H1"/>
      <selection pane="bottomLeft" activeCell="A6" sqref="A6"/>
      <selection pane="bottomRight" activeCell="B2" sqref="B2"/>
    </sheetView>
  </sheetViews>
  <sheetFormatPr baseColWidth="10" defaultColWidth="9.08984375" defaultRowHeight="10.5" x14ac:dyDescent="0.25"/>
  <cols>
    <col min="1" max="1" width="3.08984375" style="1" bestFit="1" customWidth="1"/>
    <col min="2" max="2" width="4.6328125" style="17" customWidth="1"/>
    <col min="3" max="3" width="21" style="16" customWidth="1"/>
    <col min="4" max="4" width="23.26953125" style="16" customWidth="1"/>
    <col min="5" max="8" width="5.7265625" style="16" customWidth="1"/>
    <col min="9" max="24" width="3.6328125" style="17" customWidth="1"/>
    <col min="25" max="43" width="3" style="16" customWidth="1"/>
    <col min="44" max="16384" width="9.08984375" style="16"/>
  </cols>
  <sheetData>
    <row r="1" spans="1:43" x14ac:dyDescent="0.25">
      <c r="B1" s="7"/>
      <c r="C1" s="14" t="s">
        <v>156</v>
      </c>
      <c r="D1" s="15"/>
      <c r="I1" s="7"/>
    </row>
    <row r="2" spans="1:43" x14ac:dyDescent="0.25">
      <c r="C2" s="18" t="s">
        <v>0</v>
      </c>
      <c r="D2" s="15"/>
      <c r="I2" s="18"/>
    </row>
    <row r="3" spans="1:43" x14ac:dyDescent="0.25">
      <c r="C3" s="15"/>
      <c r="D3" s="15"/>
    </row>
    <row r="4" spans="1:43" x14ac:dyDescent="0.25">
      <c r="B4" s="3"/>
      <c r="C4" s="2"/>
      <c r="D4" s="2"/>
      <c r="E4" s="9"/>
      <c r="F4" s="8" t="s">
        <v>1</v>
      </c>
      <c r="G4" s="8" t="s">
        <v>1</v>
      </c>
      <c r="H4" s="8" t="s">
        <v>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19" customFormat="1" x14ac:dyDescent="0.25">
      <c r="A5" s="4"/>
      <c r="B5" s="7"/>
      <c r="C5" s="4"/>
      <c r="D5" s="4"/>
      <c r="E5" s="8" t="s">
        <v>2</v>
      </c>
      <c r="F5" s="8" t="s">
        <v>3</v>
      </c>
      <c r="G5" s="8" t="s">
        <v>4</v>
      </c>
      <c r="H5" s="8" t="s">
        <v>5</v>
      </c>
      <c r="I5" s="5">
        <v>95</v>
      </c>
      <c r="J5" s="5">
        <v>96</v>
      </c>
      <c r="K5" s="5">
        <v>97</v>
      </c>
      <c r="L5" s="5">
        <v>98</v>
      </c>
      <c r="M5" s="5">
        <v>99</v>
      </c>
      <c r="N5" s="6" t="s">
        <v>6</v>
      </c>
      <c r="O5" s="6" t="s">
        <v>7</v>
      </c>
      <c r="P5" s="6" t="s">
        <v>8</v>
      </c>
      <c r="Q5" s="6" t="s">
        <v>9</v>
      </c>
      <c r="R5" s="6" t="s">
        <v>10</v>
      </c>
      <c r="S5" s="6" t="s">
        <v>11</v>
      </c>
      <c r="T5" s="6" t="s">
        <v>69</v>
      </c>
      <c r="U5" s="6" t="s">
        <v>74</v>
      </c>
      <c r="V5" s="6" t="s">
        <v>84</v>
      </c>
      <c r="W5" s="6" t="s">
        <v>88</v>
      </c>
      <c r="X5" s="6" t="s">
        <v>89</v>
      </c>
      <c r="Y5" s="4">
        <v>11</v>
      </c>
      <c r="Z5" s="4">
        <v>12</v>
      </c>
      <c r="AA5" s="4">
        <v>13</v>
      </c>
      <c r="AB5" s="4">
        <v>14</v>
      </c>
      <c r="AC5" s="4">
        <v>15</v>
      </c>
      <c r="AD5" s="4">
        <v>16</v>
      </c>
      <c r="AE5" s="4">
        <v>17</v>
      </c>
      <c r="AF5" s="4">
        <v>18</v>
      </c>
      <c r="AG5" s="4">
        <v>19</v>
      </c>
      <c r="AH5" s="4">
        <v>20</v>
      </c>
      <c r="AI5" s="4">
        <v>21</v>
      </c>
      <c r="AJ5" s="4">
        <v>22</v>
      </c>
      <c r="AK5" s="4">
        <v>23</v>
      </c>
      <c r="AL5" s="4">
        <v>24</v>
      </c>
      <c r="AM5" s="4">
        <v>25</v>
      </c>
      <c r="AN5" s="4">
        <v>26</v>
      </c>
      <c r="AO5" s="4">
        <v>27</v>
      </c>
      <c r="AP5" s="4">
        <v>28</v>
      </c>
      <c r="AQ5" s="4">
        <v>29</v>
      </c>
    </row>
    <row r="6" spans="1:43" x14ac:dyDescent="0.25">
      <c r="A6" s="1" t="str">
        <f>IF(SUM(I6:AK6)&lt;1,"NY"," ")</f>
        <v xml:space="preserve"> </v>
      </c>
      <c r="B6" s="26">
        <f>_xlfn.RANK.EQ(E6,$E$6:$E$96,0)</f>
        <v>1</v>
      </c>
      <c r="C6" s="10" t="s">
        <v>83</v>
      </c>
      <c r="D6" s="10" t="s">
        <v>13</v>
      </c>
      <c r="E6" s="24">
        <f>SUM(I6:AQ6)</f>
        <v>142</v>
      </c>
      <c r="F6" s="25">
        <f>COUNTIF(I6:AQ6,"=10")</f>
        <v>7</v>
      </c>
      <c r="G6" s="25">
        <f>COUNTIF(I6:AQ6,"=9")</f>
        <v>5</v>
      </c>
      <c r="H6" s="25">
        <f>COUNTIF(I6:AQ6,"=8")</f>
        <v>2</v>
      </c>
      <c r="I6" s="11">
        <v>4</v>
      </c>
      <c r="J6" s="11">
        <v>2</v>
      </c>
      <c r="K6" s="11">
        <v>5</v>
      </c>
      <c r="L6" s="21"/>
      <c r="M6" s="22">
        <v>9</v>
      </c>
      <c r="N6" s="22">
        <v>8</v>
      </c>
      <c r="O6" s="22">
        <v>10</v>
      </c>
      <c r="P6" s="22">
        <v>10</v>
      </c>
      <c r="Q6" s="22">
        <v>8</v>
      </c>
      <c r="R6" s="22">
        <v>9</v>
      </c>
      <c r="S6" s="22">
        <v>10</v>
      </c>
      <c r="T6" s="22">
        <v>10</v>
      </c>
      <c r="U6" s="22"/>
      <c r="V6" s="22">
        <v>10</v>
      </c>
      <c r="W6" s="22">
        <v>10</v>
      </c>
      <c r="X6" s="22">
        <v>9</v>
      </c>
      <c r="Y6" s="12">
        <v>10</v>
      </c>
      <c r="Z6" s="12">
        <v>9</v>
      </c>
      <c r="AA6" s="12"/>
      <c r="AB6" s="12">
        <v>9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x14ac:dyDescent="0.25">
      <c r="A7" s="1" t="str">
        <f t="shared" ref="A7:A70" si="0">IF(SUM(I7:AK7)&lt;1,"NY"," ")</f>
        <v xml:space="preserve"> </v>
      </c>
      <c r="B7" s="26">
        <f t="shared" ref="B7:B70" si="1">_xlfn.RANK.EQ(E7,$E$6:$E$96,0)</f>
        <v>2</v>
      </c>
      <c r="C7" s="10" t="s">
        <v>112</v>
      </c>
      <c r="D7" s="10" t="s">
        <v>75</v>
      </c>
      <c r="E7" s="24">
        <f>SUM(I7:AQ7)</f>
        <v>120</v>
      </c>
      <c r="F7" s="25">
        <f>COUNTIF(I7:AQ7,"=10")</f>
        <v>5</v>
      </c>
      <c r="G7" s="25">
        <f>COUNTIF(I7:AQ7,"=9")</f>
        <v>4</v>
      </c>
      <c r="H7" s="25">
        <f>COUNTIF(I7:AQ7,"=8")</f>
        <v>2</v>
      </c>
      <c r="I7" s="21"/>
      <c r="J7" s="21"/>
      <c r="K7" s="11">
        <v>2</v>
      </c>
      <c r="L7" s="11">
        <v>7</v>
      </c>
      <c r="M7" s="22">
        <v>4</v>
      </c>
      <c r="N7" s="22">
        <v>5</v>
      </c>
      <c r="O7" s="22">
        <v>8</v>
      </c>
      <c r="P7" s="22">
        <v>9</v>
      </c>
      <c r="Q7" s="22">
        <v>10</v>
      </c>
      <c r="R7" s="22">
        <v>10</v>
      </c>
      <c r="S7" s="22"/>
      <c r="T7" s="22"/>
      <c r="U7" s="22">
        <v>10</v>
      </c>
      <c r="V7" s="22">
        <v>9</v>
      </c>
      <c r="W7" s="22">
        <v>9</v>
      </c>
      <c r="X7" s="22">
        <v>10</v>
      </c>
      <c r="Y7" s="12">
        <v>9</v>
      </c>
      <c r="Z7" s="12">
        <v>10</v>
      </c>
      <c r="AA7" s="12"/>
      <c r="AB7" s="12">
        <v>8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3" x14ac:dyDescent="0.25">
      <c r="A8" s="1" t="str">
        <f t="shared" si="0"/>
        <v xml:space="preserve"> </v>
      </c>
      <c r="B8" s="26">
        <f t="shared" si="1"/>
        <v>3</v>
      </c>
      <c r="C8" s="10" t="s">
        <v>19</v>
      </c>
      <c r="D8" s="10" t="s">
        <v>20</v>
      </c>
      <c r="E8" s="24">
        <f>SUM(I8:AQ8)</f>
        <v>101</v>
      </c>
      <c r="F8" s="25">
        <f>COUNTIF(I8:AQ8,"=10")</f>
        <v>2</v>
      </c>
      <c r="G8" s="25">
        <f>COUNTIF(I8:AQ8,"=9")</f>
        <v>4</v>
      </c>
      <c r="H8" s="25">
        <f>COUNTIF(I8:AQ8,"=8")</f>
        <v>2</v>
      </c>
      <c r="I8" s="11">
        <v>9</v>
      </c>
      <c r="J8" s="11">
        <v>10</v>
      </c>
      <c r="K8" s="11">
        <v>9</v>
      </c>
      <c r="L8" s="11">
        <v>9</v>
      </c>
      <c r="M8" s="22">
        <v>10</v>
      </c>
      <c r="N8" s="22">
        <v>9</v>
      </c>
      <c r="O8" s="22"/>
      <c r="P8" s="22">
        <v>8</v>
      </c>
      <c r="Q8" s="22"/>
      <c r="R8" s="22">
        <v>1</v>
      </c>
      <c r="S8" s="22"/>
      <c r="T8" s="22">
        <v>6</v>
      </c>
      <c r="U8" s="22"/>
      <c r="V8" s="22">
        <v>8</v>
      </c>
      <c r="W8" s="22"/>
      <c r="X8" s="22">
        <v>3</v>
      </c>
      <c r="Y8" s="12">
        <v>4</v>
      </c>
      <c r="Z8" s="12"/>
      <c r="AA8" s="12">
        <v>6</v>
      </c>
      <c r="AB8" s="12">
        <v>3</v>
      </c>
      <c r="AC8" s="12"/>
      <c r="AD8" s="12"/>
      <c r="AE8" s="12">
        <v>6</v>
      </c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x14ac:dyDescent="0.25">
      <c r="A9" s="1" t="str">
        <f t="shared" si="0"/>
        <v xml:space="preserve"> </v>
      </c>
      <c r="B9" s="26">
        <f t="shared" si="1"/>
        <v>4</v>
      </c>
      <c r="C9" s="13" t="s">
        <v>93</v>
      </c>
      <c r="D9" s="13" t="s">
        <v>121</v>
      </c>
      <c r="E9" s="24">
        <f>SUM(I9:AQ9)</f>
        <v>88</v>
      </c>
      <c r="F9" s="25">
        <f>COUNTIF(I9:AQ9,"=10")</f>
        <v>7</v>
      </c>
      <c r="G9" s="25">
        <f>COUNTIF(I9:AQ9,"=9")</f>
        <v>0</v>
      </c>
      <c r="H9" s="25">
        <f>COUNTIF(I9:AQ9,"=8")</f>
        <v>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>
        <v>6</v>
      </c>
      <c r="Y9" s="12">
        <v>5</v>
      </c>
      <c r="Z9" s="12">
        <v>1</v>
      </c>
      <c r="AA9" s="12"/>
      <c r="AB9" s="12"/>
      <c r="AC9" s="12">
        <v>6</v>
      </c>
      <c r="AD9" s="12"/>
      <c r="AE9" s="12"/>
      <c r="AF9" s="12">
        <v>10</v>
      </c>
      <c r="AG9" s="12">
        <v>10</v>
      </c>
      <c r="AH9" s="12">
        <v>10</v>
      </c>
      <c r="AI9" s="12">
        <v>10</v>
      </c>
      <c r="AJ9" s="12">
        <v>10</v>
      </c>
      <c r="AK9" s="12">
        <v>10</v>
      </c>
      <c r="AL9" s="12">
        <v>10</v>
      </c>
      <c r="AM9" s="12"/>
      <c r="AN9" s="12"/>
      <c r="AO9" s="12"/>
      <c r="AP9" s="12"/>
      <c r="AQ9" s="12"/>
    </row>
    <row r="10" spans="1:43" x14ac:dyDescent="0.25">
      <c r="A10" s="1" t="str">
        <f t="shared" si="0"/>
        <v xml:space="preserve"> </v>
      </c>
      <c r="B10" s="26">
        <f t="shared" si="1"/>
        <v>5</v>
      </c>
      <c r="C10" s="13" t="s">
        <v>113</v>
      </c>
      <c r="D10" s="13" t="s">
        <v>111</v>
      </c>
      <c r="E10" s="24">
        <f>SUM(I10:AQ10)</f>
        <v>76</v>
      </c>
      <c r="F10" s="25">
        <f>COUNTIF(I10:AQ10,"=10")</f>
        <v>1</v>
      </c>
      <c r="G10" s="25">
        <f>COUNTIF(I10:AQ10,"=9")</f>
        <v>2</v>
      </c>
      <c r="H10" s="25">
        <f>COUNTIF(I10:AQ10,"=8")</f>
        <v>4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12"/>
      <c r="Z10" s="12"/>
      <c r="AA10" s="12"/>
      <c r="AB10" s="12">
        <v>5</v>
      </c>
      <c r="AC10" s="12">
        <v>5</v>
      </c>
      <c r="AD10" s="12"/>
      <c r="AE10" s="12">
        <v>10</v>
      </c>
      <c r="AF10" s="12">
        <v>8</v>
      </c>
      <c r="AG10" s="12">
        <v>9</v>
      </c>
      <c r="AH10" s="12">
        <v>9</v>
      </c>
      <c r="AI10" s="12">
        <v>8</v>
      </c>
      <c r="AJ10" s="12">
        <v>8</v>
      </c>
      <c r="AK10" s="12">
        <v>6</v>
      </c>
      <c r="AL10" s="12">
        <v>8</v>
      </c>
      <c r="AM10" s="12"/>
      <c r="AN10" s="12"/>
      <c r="AO10" s="12"/>
      <c r="AP10" s="12"/>
      <c r="AQ10" s="12"/>
    </row>
    <row r="11" spans="1:43" x14ac:dyDescent="0.25">
      <c r="A11" s="1" t="str">
        <f t="shared" si="0"/>
        <v xml:space="preserve"> </v>
      </c>
      <c r="B11" s="26">
        <f t="shared" si="1"/>
        <v>6</v>
      </c>
      <c r="C11" s="12" t="s">
        <v>36</v>
      </c>
      <c r="D11" s="12" t="s">
        <v>20</v>
      </c>
      <c r="E11" s="24">
        <f>SUM(I11:AQ11)</f>
        <v>65</v>
      </c>
      <c r="F11" s="25">
        <f>COUNTIF(I11:AQ11,"=10")</f>
        <v>0</v>
      </c>
      <c r="G11" s="25">
        <f>COUNTIF(I11:AQ11,"=9")</f>
        <v>3</v>
      </c>
      <c r="H11" s="25">
        <f>COUNTIF(I11:AQ11,"=8")</f>
        <v>1</v>
      </c>
      <c r="I11" s="22"/>
      <c r="J11" s="22"/>
      <c r="K11" s="22"/>
      <c r="L11" s="22"/>
      <c r="M11" s="22">
        <v>5</v>
      </c>
      <c r="N11" s="22">
        <v>3</v>
      </c>
      <c r="O11" s="22">
        <v>7</v>
      </c>
      <c r="P11" s="22">
        <v>5</v>
      </c>
      <c r="Q11" s="22">
        <v>9</v>
      </c>
      <c r="R11" s="22">
        <v>8</v>
      </c>
      <c r="S11" s="22">
        <v>9</v>
      </c>
      <c r="T11" s="22">
        <v>9</v>
      </c>
      <c r="U11" s="22"/>
      <c r="V11" s="22"/>
      <c r="W11" s="22">
        <v>7</v>
      </c>
      <c r="X11" s="22"/>
      <c r="Y11" s="12">
        <v>3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</row>
    <row r="12" spans="1:43" x14ac:dyDescent="0.25">
      <c r="A12" s="1" t="str">
        <f t="shared" si="0"/>
        <v xml:space="preserve"> </v>
      </c>
      <c r="B12" s="26">
        <f t="shared" si="1"/>
        <v>7</v>
      </c>
      <c r="C12" s="12" t="s">
        <v>103</v>
      </c>
      <c r="D12" s="12" t="s">
        <v>151</v>
      </c>
      <c r="E12" s="24">
        <f>SUM(I12:AQ12)</f>
        <v>64</v>
      </c>
      <c r="F12" s="25">
        <f>COUNTIF(I12:AQ12,"=10")</f>
        <v>1</v>
      </c>
      <c r="G12" s="25">
        <f>COUNTIF(I12:AQ12,"=9")</f>
        <v>2</v>
      </c>
      <c r="H12" s="25">
        <f>COUNTIF(I12:AQ12,"=8")</f>
        <v>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12"/>
      <c r="Z12" s="12">
        <v>4</v>
      </c>
      <c r="AA12" s="12">
        <v>8</v>
      </c>
      <c r="AB12" s="12">
        <v>7</v>
      </c>
      <c r="AC12" s="12">
        <v>10</v>
      </c>
      <c r="AD12" s="12">
        <v>9</v>
      </c>
      <c r="AE12" s="12"/>
      <c r="AF12" s="12">
        <v>9</v>
      </c>
      <c r="AG12" s="12">
        <v>7</v>
      </c>
      <c r="AH12" s="12">
        <v>4</v>
      </c>
      <c r="AI12" s="12"/>
      <c r="AJ12" s="12"/>
      <c r="AK12" s="12"/>
      <c r="AL12" s="12">
        <v>6</v>
      </c>
      <c r="AM12" s="12"/>
      <c r="AN12" s="12"/>
      <c r="AO12" s="12"/>
      <c r="AP12" s="12"/>
      <c r="AQ12" s="12"/>
    </row>
    <row r="13" spans="1:43" x14ac:dyDescent="0.25">
      <c r="A13" s="1" t="str">
        <f t="shared" si="0"/>
        <v xml:space="preserve"> </v>
      </c>
      <c r="B13" s="26">
        <f t="shared" si="1"/>
        <v>8</v>
      </c>
      <c r="C13" s="13" t="s">
        <v>91</v>
      </c>
      <c r="D13" s="13" t="s">
        <v>92</v>
      </c>
      <c r="E13" s="24">
        <f>SUM(I13:AQ13)</f>
        <v>59</v>
      </c>
      <c r="F13" s="25">
        <f>COUNTIF(I13:AQ13,"=10")</f>
        <v>0</v>
      </c>
      <c r="G13" s="25">
        <f>COUNTIF(I13:AQ13,"=9")</f>
        <v>1</v>
      </c>
      <c r="H13" s="25">
        <f>COUNTIF(I13:AQ13,"=8")</f>
        <v>2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>
        <v>7</v>
      </c>
      <c r="Y13" s="12">
        <v>6</v>
      </c>
      <c r="Z13" s="12">
        <v>8</v>
      </c>
      <c r="AA13" s="12">
        <v>7</v>
      </c>
      <c r="AB13" s="12"/>
      <c r="AC13" s="12">
        <v>9</v>
      </c>
      <c r="AD13" s="12"/>
      <c r="AE13" s="12">
        <v>7</v>
      </c>
      <c r="AF13" s="12">
        <v>7</v>
      </c>
      <c r="AG13" s="12">
        <v>8</v>
      </c>
      <c r="AH13" s="12"/>
      <c r="AI13" s="12"/>
      <c r="AJ13" s="12"/>
      <c r="AK13" s="12"/>
      <c r="AL13" s="12"/>
      <c r="AM13" s="12"/>
      <c r="AN13" s="12"/>
      <c r="AO13" s="12"/>
      <c r="AP13" s="12"/>
      <c r="AQ13" s="12"/>
    </row>
    <row r="14" spans="1:43" x14ac:dyDescent="0.25">
      <c r="A14" s="1" t="str">
        <f t="shared" si="0"/>
        <v xml:space="preserve"> </v>
      </c>
      <c r="B14" s="26">
        <f t="shared" si="1"/>
        <v>9</v>
      </c>
      <c r="C14" s="12" t="s">
        <v>49</v>
      </c>
      <c r="D14" s="10" t="s">
        <v>72</v>
      </c>
      <c r="E14" s="24">
        <f>SUM(I14:AQ14)</f>
        <v>57</v>
      </c>
      <c r="F14" s="25">
        <f>COUNTIF(I14:AQ14,"=10")</f>
        <v>0</v>
      </c>
      <c r="G14" s="25">
        <f>COUNTIF(I14:AQ14,"=9")</f>
        <v>1</v>
      </c>
      <c r="H14" s="25">
        <f>COUNTIF(I14:AQ14,"=8")</f>
        <v>0</v>
      </c>
      <c r="I14" s="22"/>
      <c r="J14" s="22"/>
      <c r="K14" s="22"/>
      <c r="L14" s="22"/>
      <c r="M14" s="22"/>
      <c r="N14" s="22"/>
      <c r="O14" s="22">
        <v>2</v>
      </c>
      <c r="P14" s="22"/>
      <c r="Q14" s="22">
        <v>6</v>
      </c>
      <c r="R14" s="22"/>
      <c r="S14" s="22"/>
      <c r="T14" s="22">
        <v>7</v>
      </c>
      <c r="U14" s="22">
        <v>9</v>
      </c>
      <c r="V14" s="22">
        <v>5</v>
      </c>
      <c r="W14" s="22">
        <v>4</v>
      </c>
      <c r="X14" s="22"/>
      <c r="Y14" s="12">
        <v>2</v>
      </c>
      <c r="Z14" s="12">
        <v>3</v>
      </c>
      <c r="AA14" s="12">
        <v>5</v>
      </c>
      <c r="AB14" s="12">
        <v>2</v>
      </c>
      <c r="AC14" s="12">
        <v>4</v>
      </c>
      <c r="AD14" s="12">
        <v>4</v>
      </c>
      <c r="AE14" s="12">
        <v>2</v>
      </c>
      <c r="AF14" s="12">
        <v>1</v>
      </c>
      <c r="AG14" s="12"/>
      <c r="AH14" s="12"/>
      <c r="AI14" s="12"/>
      <c r="AJ14" s="12"/>
      <c r="AK14" s="12"/>
      <c r="AL14" s="12">
        <v>1</v>
      </c>
      <c r="AM14" s="12"/>
      <c r="AN14" s="12"/>
      <c r="AO14" s="12"/>
      <c r="AP14" s="12"/>
      <c r="AQ14" s="12"/>
    </row>
    <row r="15" spans="1:43" x14ac:dyDescent="0.25">
      <c r="A15" s="1" t="str">
        <f t="shared" si="0"/>
        <v xml:space="preserve"> </v>
      </c>
      <c r="B15" s="26">
        <f t="shared" si="1"/>
        <v>10</v>
      </c>
      <c r="C15" s="10" t="s">
        <v>46</v>
      </c>
      <c r="D15" s="10" t="s">
        <v>67</v>
      </c>
      <c r="E15" s="24">
        <f>SUM(I15:AQ15)</f>
        <v>46</v>
      </c>
      <c r="F15" s="25">
        <f>COUNTIF(I15:AQ15,"=10")</f>
        <v>0</v>
      </c>
      <c r="G15" s="25">
        <f>COUNTIF(I15:AQ15,"=9")</f>
        <v>1</v>
      </c>
      <c r="H15" s="25">
        <f>COUNTIF(I15:AQ15,"=8")</f>
        <v>2</v>
      </c>
      <c r="I15" s="21"/>
      <c r="J15" s="11">
        <v>8</v>
      </c>
      <c r="K15" s="11">
        <v>6</v>
      </c>
      <c r="L15" s="11">
        <v>6</v>
      </c>
      <c r="M15" s="22">
        <v>8</v>
      </c>
      <c r="N15" s="22">
        <v>7</v>
      </c>
      <c r="O15" s="22">
        <v>9</v>
      </c>
      <c r="P15" s="22"/>
      <c r="Q15" s="22"/>
      <c r="R15" s="22">
        <v>2</v>
      </c>
      <c r="S15" s="22"/>
      <c r="T15" s="22"/>
      <c r="U15" s="22"/>
      <c r="V15" s="22"/>
      <c r="W15" s="22"/>
      <c r="X15" s="2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43" x14ac:dyDescent="0.25">
      <c r="A16" s="1" t="str">
        <f t="shared" si="0"/>
        <v xml:space="preserve"> </v>
      </c>
      <c r="B16" s="26">
        <f t="shared" si="1"/>
        <v>11</v>
      </c>
      <c r="C16" s="10" t="s">
        <v>17</v>
      </c>
      <c r="D16" s="10" t="s">
        <v>18</v>
      </c>
      <c r="E16" s="24">
        <f>SUM(I16:AQ16)</f>
        <v>39</v>
      </c>
      <c r="F16" s="25">
        <f>COUNTIF(I16:AQ16,"=10")</f>
        <v>3</v>
      </c>
      <c r="G16" s="25">
        <f>COUNTIF(I16:AQ16,"=9")</f>
        <v>1</v>
      </c>
      <c r="H16" s="25">
        <f>COUNTIF(I16:AQ16,"=8")</f>
        <v>0</v>
      </c>
      <c r="I16" s="11">
        <v>10</v>
      </c>
      <c r="J16" s="11">
        <v>9</v>
      </c>
      <c r="K16" s="11">
        <v>10</v>
      </c>
      <c r="L16" s="11">
        <v>10</v>
      </c>
      <c r="M16" s="22"/>
      <c r="N16" s="22"/>
      <c r="O16" s="22"/>
      <c r="P16" s="22"/>
      <c r="Q16" s="22"/>
      <c r="R16" s="20"/>
      <c r="S16" s="20"/>
      <c r="T16" s="20"/>
      <c r="U16" s="20"/>
      <c r="V16" s="20"/>
      <c r="W16" s="20"/>
      <c r="X16" s="20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</row>
    <row r="17" spans="1:43" x14ac:dyDescent="0.25">
      <c r="A17" s="1" t="str">
        <f t="shared" si="0"/>
        <v xml:space="preserve"> </v>
      </c>
      <c r="B17" s="26">
        <f t="shared" si="1"/>
        <v>12</v>
      </c>
      <c r="C17" s="10" t="s">
        <v>101</v>
      </c>
      <c r="D17" s="10" t="s">
        <v>116</v>
      </c>
      <c r="E17" s="24">
        <f>SUM(I17:AQ17)</f>
        <v>34</v>
      </c>
      <c r="F17" s="25">
        <f>COUNTIF(I17:AQ17,"=10")</f>
        <v>2</v>
      </c>
      <c r="G17" s="25">
        <f>COUNTIF(I17:AQ17,"=9")</f>
        <v>0</v>
      </c>
      <c r="H17" s="25">
        <f>COUNTIF(I17:AQ17,"=8")</f>
        <v>0</v>
      </c>
      <c r="I17" s="11"/>
      <c r="J17" s="21"/>
      <c r="K17" s="11"/>
      <c r="L17" s="11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12"/>
      <c r="Z17" s="12">
        <v>7</v>
      </c>
      <c r="AA17" s="12">
        <v>10</v>
      </c>
      <c r="AB17" s="12">
        <v>10</v>
      </c>
      <c r="AC17" s="12">
        <v>7</v>
      </c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</row>
    <row r="18" spans="1:43" x14ac:dyDescent="0.25">
      <c r="A18" s="1" t="str">
        <f t="shared" si="0"/>
        <v xml:space="preserve"> </v>
      </c>
      <c r="B18" s="26">
        <f t="shared" si="1"/>
        <v>13</v>
      </c>
      <c r="C18" s="10" t="s">
        <v>123</v>
      </c>
      <c r="D18" s="10" t="s">
        <v>13</v>
      </c>
      <c r="E18" s="24">
        <f>SUM(I18:AQ18)</f>
        <v>33</v>
      </c>
      <c r="F18" s="25">
        <f>COUNTIF(I18:AQ18,"=10")</f>
        <v>0</v>
      </c>
      <c r="G18" s="25">
        <f>COUNTIF(I18:AQ18,"=9")</f>
        <v>1</v>
      </c>
      <c r="H18" s="25">
        <f>COUNTIF(I18:AQ18,"=8")</f>
        <v>0</v>
      </c>
      <c r="I18" s="11"/>
      <c r="J18" s="21"/>
      <c r="K18" s="11"/>
      <c r="L18" s="11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12"/>
      <c r="Z18" s="12"/>
      <c r="AA18" s="12"/>
      <c r="AB18" s="12"/>
      <c r="AC18" s="12"/>
      <c r="AD18" s="12">
        <v>7</v>
      </c>
      <c r="AE18" s="12">
        <v>5</v>
      </c>
      <c r="AF18" s="12">
        <v>5</v>
      </c>
      <c r="AG18" s="12">
        <v>4</v>
      </c>
      <c r="AH18" s="12"/>
      <c r="AI18" s="12">
        <v>3</v>
      </c>
      <c r="AJ18" s="12"/>
      <c r="AK18" s="12">
        <v>9</v>
      </c>
      <c r="AL18" s="12"/>
      <c r="AM18" s="12"/>
      <c r="AN18" s="12"/>
      <c r="AO18" s="12"/>
      <c r="AP18" s="12"/>
      <c r="AQ18" s="12"/>
    </row>
    <row r="19" spans="1:43" x14ac:dyDescent="0.25">
      <c r="A19" s="1" t="str">
        <f t="shared" si="0"/>
        <v xml:space="preserve"> </v>
      </c>
      <c r="B19" s="26">
        <f t="shared" si="1"/>
        <v>14</v>
      </c>
      <c r="C19" s="10" t="s">
        <v>25</v>
      </c>
      <c r="D19" s="10" t="s">
        <v>16</v>
      </c>
      <c r="E19" s="24">
        <f>SUM(I19:AQ19)</f>
        <v>32</v>
      </c>
      <c r="F19" s="25">
        <f>COUNTIF(I19:AQ19,"=10")</f>
        <v>0</v>
      </c>
      <c r="G19" s="25">
        <f>COUNTIF(I19:AQ19,"=9")</f>
        <v>0</v>
      </c>
      <c r="H19" s="25">
        <f>COUNTIF(I19:AQ19,"=8")</f>
        <v>0</v>
      </c>
      <c r="I19" s="11">
        <v>7</v>
      </c>
      <c r="J19" s="11">
        <v>1</v>
      </c>
      <c r="K19" s="21"/>
      <c r="L19" s="11">
        <v>3</v>
      </c>
      <c r="M19" s="22">
        <v>7</v>
      </c>
      <c r="N19" s="22">
        <v>4</v>
      </c>
      <c r="O19" s="22">
        <v>6</v>
      </c>
      <c r="P19" s="22"/>
      <c r="Q19" s="22">
        <v>4</v>
      </c>
      <c r="R19" s="22"/>
      <c r="S19" s="22"/>
      <c r="T19" s="22"/>
      <c r="U19" s="22"/>
      <c r="V19" s="22"/>
      <c r="W19" s="22"/>
      <c r="X19" s="2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</row>
    <row r="20" spans="1:43" x14ac:dyDescent="0.25">
      <c r="A20" s="1" t="str">
        <f t="shared" si="0"/>
        <v xml:space="preserve"> </v>
      </c>
      <c r="B20" s="26">
        <f t="shared" si="1"/>
        <v>15</v>
      </c>
      <c r="C20" s="10" t="s">
        <v>21</v>
      </c>
      <c r="D20" s="10" t="s">
        <v>73</v>
      </c>
      <c r="E20" s="24">
        <f>SUM(I20:AQ20)</f>
        <v>30</v>
      </c>
      <c r="F20" s="25">
        <f>COUNTIF(I20:AQ20,"=10")</f>
        <v>0</v>
      </c>
      <c r="G20" s="25">
        <f>COUNTIF(I20:AQ20,"=9")</f>
        <v>0</v>
      </c>
      <c r="H20" s="25">
        <f>COUNTIF(I20:AQ20,"=8")</f>
        <v>3</v>
      </c>
      <c r="I20" s="11">
        <v>8</v>
      </c>
      <c r="J20" s="11">
        <v>5</v>
      </c>
      <c r="K20" s="11">
        <v>8</v>
      </c>
      <c r="L20" s="11">
        <v>8</v>
      </c>
      <c r="M20" s="22"/>
      <c r="N20" s="22"/>
      <c r="O20" s="22"/>
      <c r="P20" s="22"/>
      <c r="Q20" s="22"/>
      <c r="R20" s="22"/>
      <c r="S20" s="22"/>
      <c r="T20" s="22">
        <v>1</v>
      </c>
      <c r="U20" s="22"/>
      <c r="V20" s="22"/>
      <c r="W20" s="22"/>
      <c r="X20" s="2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</row>
    <row r="21" spans="1:43" x14ac:dyDescent="0.25">
      <c r="A21" s="1" t="str">
        <f t="shared" si="0"/>
        <v xml:space="preserve"> </v>
      </c>
      <c r="B21" s="26">
        <f t="shared" si="1"/>
        <v>15</v>
      </c>
      <c r="C21" s="12" t="s">
        <v>70</v>
      </c>
      <c r="D21" s="10" t="s">
        <v>13</v>
      </c>
      <c r="E21" s="24">
        <f>SUM(I21:AQ21)</f>
        <v>30</v>
      </c>
      <c r="F21" s="25">
        <f>COUNTIF(I21:AQ21,"=10")</f>
        <v>0</v>
      </c>
      <c r="G21" s="25">
        <f>COUNTIF(I21:AQ21,"=9")</f>
        <v>0</v>
      </c>
      <c r="H21" s="25">
        <f>COUNTIF(I21:AQ21,"=8")</f>
        <v>0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>
        <v>5</v>
      </c>
      <c r="U21" s="22">
        <v>5</v>
      </c>
      <c r="V21" s="22">
        <v>7</v>
      </c>
      <c r="W21" s="22">
        <v>6</v>
      </c>
      <c r="X21" s="22">
        <v>2</v>
      </c>
      <c r="Y21" s="12"/>
      <c r="Z21" s="12">
        <v>5</v>
      </c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</row>
    <row r="22" spans="1:43" x14ac:dyDescent="0.25">
      <c r="A22" s="1" t="str">
        <f t="shared" si="0"/>
        <v xml:space="preserve"> </v>
      </c>
      <c r="B22" s="26">
        <f t="shared" si="1"/>
        <v>17</v>
      </c>
      <c r="C22" s="13" t="s">
        <v>136</v>
      </c>
      <c r="D22" s="13" t="s">
        <v>137</v>
      </c>
      <c r="E22" s="24">
        <f>SUM(I22:AQ22)</f>
        <v>29</v>
      </c>
      <c r="F22" s="25">
        <f>COUNTIF(I22:AQ22,"=10")</f>
        <v>0</v>
      </c>
      <c r="G22" s="25">
        <f>COUNTIF(I22:AQ22,"=9")</f>
        <v>1</v>
      </c>
      <c r="H22" s="25">
        <f>COUNTIF(I22:AQ22,"=8")</f>
        <v>1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12"/>
      <c r="Z22" s="12"/>
      <c r="AA22" s="12"/>
      <c r="AB22" s="12"/>
      <c r="AC22" s="12"/>
      <c r="AD22" s="12"/>
      <c r="AE22" s="12"/>
      <c r="AF22" s="12">
        <v>2</v>
      </c>
      <c r="AG22" s="12">
        <v>2</v>
      </c>
      <c r="AH22" s="12">
        <v>8</v>
      </c>
      <c r="AI22" s="12"/>
      <c r="AJ22" s="12">
        <v>6</v>
      </c>
      <c r="AK22" s="12">
        <v>2</v>
      </c>
      <c r="AL22" s="12">
        <v>9</v>
      </c>
      <c r="AM22" s="12"/>
      <c r="AN22" s="12"/>
      <c r="AO22" s="12"/>
      <c r="AP22" s="12"/>
      <c r="AQ22" s="12"/>
    </row>
    <row r="23" spans="1:43" x14ac:dyDescent="0.25">
      <c r="A23" s="1" t="str">
        <f t="shared" si="0"/>
        <v xml:space="preserve"> </v>
      </c>
      <c r="B23" s="26">
        <f t="shared" si="1"/>
        <v>17</v>
      </c>
      <c r="C23" s="13" t="s">
        <v>119</v>
      </c>
      <c r="D23" s="13" t="s">
        <v>13</v>
      </c>
      <c r="E23" s="24">
        <f>SUM(I23:AQ23)</f>
        <v>29</v>
      </c>
      <c r="F23" s="25">
        <f>COUNTIF(I23:AQ23,"=10")</f>
        <v>0</v>
      </c>
      <c r="G23" s="25">
        <f>COUNTIF(I23:AQ23,"=9")</f>
        <v>0</v>
      </c>
      <c r="H23" s="25">
        <f>COUNTIF(I23:AQ23,"=8")</f>
        <v>1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12"/>
      <c r="Z23" s="12"/>
      <c r="AA23" s="12"/>
      <c r="AB23" s="12"/>
      <c r="AC23" s="12">
        <v>1</v>
      </c>
      <c r="AD23" s="12"/>
      <c r="AE23" s="12">
        <v>8</v>
      </c>
      <c r="AF23" s="12">
        <v>6</v>
      </c>
      <c r="AG23" s="12"/>
      <c r="AH23" s="12">
        <v>6</v>
      </c>
      <c r="AI23" s="12"/>
      <c r="AJ23" s="12">
        <v>5</v>
      </c>
      <c r="AK23" s="12">
        <v>3</v>
      </c>
      <c r="AL23" s="12"/>
      <c r="AM23" s="12"/>
      <c r="AN23" s="12"/>
      <c r="AO23" s="12"/>
      <c r="AP23" s="12"/>
      <c r="AQ23" s="12"/>
    </row>
    <row r="24" spans="1:43" x14ac:dyDescent="0.25">
      <c r="A24" s="1" t="str">
        <f t="shared" si="0"/>
        <v xml:space="preserve"> </v>
      </c>
      <c r="B24" s="26">
        <f t="shared" si="1"/>
        <v>19</v>
      </c>
      <c r="C24" s="12" t="s">
        <v>41</v>
      </c>
      <c r="D24" s="12" t="s">
        <v>66</v>
      </c>
      <c r="E24" s="24">
        <f>SUM(I24:AQ24)</f>
        <v>27</v>
      </c>
      <c r="F24" s="25">
        <f>COUNTIF(I24:AQ24,"=10")</f>
        <v>0</v>
      </c>
      <c r="G24" s="25">
        <f>COUNTIF(I24:AQ24,"=9")</f>
        <v>0</v>
      </c>
      <c r="H24" s="25">
        <f>COUNTIF(I24:AQ24,"=8")</f>
        <v>0</v>
      </c>
      <c r="I24" s="22"/>
      <c r="J24" s="22"/>
      <c r="K24" s="22"/>
      <c r="L24" s="22"/>
      <c r="M24" s="22"/>
      <c r="N24" s="22"/>
      <c r="O24" s="22"/>
      <c r="P24" s="22">
        <v>1</v>
      </c>
      <c r="Q24" s="22">
        <v>3</v>
      </c>
      <c r="R24" s="22">
        <v>3</v>
      </c>
      <c r="S24" s="22">
        <v>4</v>
      </c>
      <c r="T24" s="22">
        <v>4</v>
      </c>
      <c r="U24" s="22">
        <v>6</v>
      </c>
      <c r="V24" s="22">
        <v>3</v>
      </c>
      <c r="W24" s="22">
        <v>3</v>
      </c>
      <c r="X24" s="2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</row>
    <row r="25" spans="1:43" x14ac:dyDescent="0.25">
      <c r="A25" s="1" t="str">
        <f t="shared" si="0"/>
        <v xml:space="preserve"> </v>
      </c>
      <c r="B25" s="26">
        <f t="shared" si="1"/>
        <v>20</v>
      </c>
      <c r="C25" s="13" t="s">
        <v>143</v>
      </c>
      <c r="D25" s="13" t="s">
        <v>86</v>
      </c>
      <c r="E25" s="24">
        <f>SUM(I25:AQ25)</f>
        <v>25</v>
      </c>
      <c r="F25" s="25">
        <f>COUNTIF(I25:AQ25,"=10")</f>
        <v>0</v>
      </c>
      <c r="G25" s="25">
        <f>COUNTIF(I25:AQ25,"=9")</f>
        <v>2</v>
      </c>
      <c r="H25" s="25">
        <f>COUNTIF(I25:AQ25,"=8")</f>
        <v>0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>
        <v>9</v>
      </c>
      <c r="AJ25" s="12">
        <v>9</v>
      </c>
      <c r="AK25" s="12">
        <v>7</v>
      </c>
      <c r="AL25" s="12"/>
      <c r="AM25" s="12"/>
      <c r="AN25" s="12"/>
      <c r="AO25" s="12"/>
      <c r="AP25" s="12"/>
      <c r="AQ25" s="12"/>
    </row>
    <row r="26" spans="1:43" x14ac:dyDescent="0.25">
      <c r="A26" s="1" t="str">
        <f t="shared" si="0"/>
        <v xml:space="preserve"> </v>
      </c>
      <c r="B26" s="26">
        <f t="shared" si="1"/>
        <v>21</v>
      </c>
      <c r="C26" s="13" t="s">
        <v>90</v>
      </c>
      <c r="D26" s="13" t="s">
        <v>16</v>
      </c>
      <c r="E26" s="24">
        <f>SUM(I26:AQ26)</f>
        <v>24</v>
      </c>
      <c r="F26" s="25">
        <f>COUNTIF(I26:AQ26,"=10")</f>
        <v>0</v>
      </c>
      <c r="G26" s="25">
        <f>COUNTIF(I26:AQ26,"=9")</f>
        <v>0</v>
      </c>
      <c r="H26" s="25">
        <f>COUNTIF(I26:AQ26,"=8")</f>
        <v>3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>
        <v>8</v>
      </c>
      <c r="X26" s="22">
        <v>8</v>
      </c>
      <c r="Y26" s="12">
        <v>8</v>
      </c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  <row r="27" spans="1:43" x14ac:dyDescent="0.25">
      <c r="A27" s="1" t="str">
        <f t="shared" si="0"/>
        <v xml:space="preserve"> </v>
      </c>
      <c r="B27" s="26">
        <f t="shared" si="1"/>
        <v>22</v>
      </c>
      <c r="C27" s="12" t="s">
        <v>38</v>
      </c>
      <c r="D27" s="10" t="s">
        <v>15</v>
      </c>
      <c r="E27" s="24">
        <f>SUM(I27:AQ27)</f>
        <v>22</v>
      </c>
      <c r="F27" s="25">
        <f>COUNTIF(I27:AQ27,"=10")</f>
        <v>0</v>
      </c>
      <c r="G27" s="25">
        <f>COUNTIF(I27:AQ27,"=9")</f>
        <v>0</v>
      </c>
      <c r="H27" s="25">
        <f>COUNTIF(I27:AQ27,"=8")</f>
        <v>1</v>
      </c>
      <c r="I27" s="22"/>
      <c r="J27" s="22"/>
      <c r="K27" s="22"/>
      <c r="L27" s="22"/>
      <c r="M27" s="22"/>
      <c r="N27" s="22"/>
      <c r="O27" s="22"/>
      <c r="P27" s="22"/>
      <c r="Q27" s="22"/>
      <c r="R27" s="22">
        <v>7</v>
      </c>
      <c r="S27" s="22">
        <v>7</v>
      </c>
      <c r="T27" s="22"/>
      <c r="U27" s="22">
        <v>8</v>
      </c>
      <c r="V27" s="22"/>
      <c r="W27" s="22"/>
      <c r="X27" s="2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</row>
    <row r="28" spans="1:43" x14ac:dyDescent="0.25">
      <c r="A28" s="1" t="str">
        <f t="shared" si="0"/>
        <v xml:space="preserve"> </v>
      </c>
      <c r="B28" s="26">
        <f t="shared" si="1"/>
        <v>23</v>
      </c>
      <c r="C28" s="12" t="s">
        <v>105</v>
      </c>
      <c r="D28" s="10" t="s">
        <v>15</v>
      </c>
      <c r="E28" s="24">
        <f>SUM(I28:AQ28)</f>
        <v>21</v>
      </c>
      <c r="F28" s="25">
        <f>COUNTIF(I28:AQ28,"=10")</f>
        <v>0</v>
      </c>
      <c r="G28" s="25">
        <f>COUNTIF(I28:AQ28,"=9")</f>
        <v>1</v>
      </c>
      <c r="H28" s="25">
        <f>COUNTIF(I28:AQ28,"=8")</f>
        <v>1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12"/>
      <c r="Z28" s="12"/>
      <c r="AA28" s="12">
        <v>9</v>
      </c>
      <c r="AB28" s="12">
        <v>4</v>
      </c>
      <c r="AC28" s="12">
        <v>8</v>
      </c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</row>
    <row r="29" spans="1:43" x14ac:dyDescent="0.25">
      <c r="A29" s="1" t="str">
        <f t="shared" si="0"/>
        <v xml:space="preserve"> </v>
      </c>
      <c r="B29" s="26">
        <f t="shared" si="1"/>
        <v>24</v>
      </c>
      <c r="C29" s="12" t="s">
        <v>37</v>
      </c>
      <c r="D29" s="10" t="s">
        <v>13</v>
      </c>
      <c r="E29" s="24">
        <f>SUM(I29:AQ29)</f>
        <v>20</v>
      </c>
      <c r="F29" s="25">
        <f>COUNTIF(I29:AQ29,"=10")</f>
        <v>0</v>
      </c>
      <c r="G29" s="25">
        <f>COUNTIF(I29:AQ29,"=9")</f>
        <v>0</v>
      </c>
      <c r="H29" s="25">
        <f>COUNTIF(I29:AQ29,"=8")</f>
        <v>1</v>
      </c>
      <c r="I29" s="22"/>
      <c r="J29" s="22"/>
      <c r="K29" s="22"/>
      <c r="L29" s="22"/>
      <c r="M29" s="22"/>
      <c r="N29" s="22"/>
      <c r="O29" s="22">
        <v>5</v>
      </c>
      <c r="P29" s="22">
        <v>7</v>
      </c>
      <c r="Q29" s="22"/>
      <c r="R29" s="22"/>
      <c r="S29" s="22">
        <v>8</v>
      </c>
      <c r="T29" s="22"/>
      <c r="U29" s="22"/>
      <c r="V29" s="22"/>
      <c r="W29" s="22"/>
      <c r="X29" s="2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</row>
    <row r="30" spans="1:43" x14ac:dyDescent="0.25">
      <c r="A30" s="1" t="str">
        <f t="shared" si="0"/>
        <v xml:space="preserve"> </v>
      </c>
      <c r="B30" s="26">
        <f t="shared" si="1"/>
        <v>24</v>
      </c>
      <c r="C30" s="13" t="s">
        <v>124</v>
      </c>
      <c r="D30" s="13" t="s">
        <v>125</v>
      </c>
      <c r="E30" s="24">
        <f>SUM(I30:AQ30)</f>
        <v>20</v>
      </c>
      <c r="F30" s="25">
        <f>COUNTIF(I30:AQ30,"=10")</f>
        <v>0</v>
      </c>
      <c r="G30" s="25">
        <f>COUNTIF(I30:AQ30,"=9")</f>
        <v>0</v>
      </c>
      <c r="H30" s="25">
        <f>COUNTIF(I30:AQ30,"=8")</f>
        <v>0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12"/>
      <c r="Z30" s="12"/>
      <c r="AA30" s="12"/>
      <c r="AB30" s="12"/>
      <c r="AC30" s="12"/>
      <c r="AD30" s="12">
        <v>6</v>
      </c>
      <c r="AE30" s="12">
        <v>4</v>
      </c>
      <c r="AF30" s="12"/>
      <c r="AG30" s="12">
        <v>5</v>
      </c>
      <c r="AH30" s="12">
        <v>5</v>
      </c>
      <c r="AI30" s="12"/>
      <c r="AJ30" s="12"/>
      <c r="AK30" s="12"/>
      <c r="AL30" s="12"/>
      <c r="AM30" s="12"/>
      <c r="AN30" s="12"/>
      <c r="AO30" s="12"/>
      <c r="AP30" s="12"/>
      <c r="AQ30" s="12"/>
    </row>
    <row r="31" spans="1:43" x14ac:dyDescent="0.25">
      <c r="A31" s="1" t="str">
        <f t="shared" si="0"/>
        <v xml:space="preserve"> </v>
      </c>
      <c r="B31" s="26">
        <f t="shared" si="1"/>
        <v>26</v>
      </c>
      <c r="C31" s="12" t="s">
        <v>39</v>
      </c>
      <c r="D31" s="12" t="s">
        <v>15</v>
      </c>
      <c r="E31" s="24">
        <f>SUM(I31:AQ31)</f>
        <v>19</v>
      </c>
      <c r="F31" s="25">
        <f>COUNTIF(I31:AQ31,"=10")</f>
        <v>0</v>
      </c>
      <c r="G31" s="25">
        <f>COUNTIF(I31:AQ31,"=9")</f>
        <v>0</v>
      </c>
      <c r="H31" s="25">
        <f>COUNTIF(I31:AQ31,"=8")</f>
        <v>1</v>
      </c>
      <c r="I31" s="22"/>
      <c r="J31" s="22"/>
      <c r="K31" s="22"/>
      <c r="L31" s="22"/>
      <c r="M31" s="22"/>
      <c r="N31" s="22"/>
      <c r="O31" s="22"/>
      <c r="P31" s="22"/>
      <c r="Q31" s="22"/>
      <c r="R31" s="22">
        <v>5</v>
      </c>
      <c r="S31" s="22">
        <v>6</v>
      </c>
      <c r="T31" s="22">
        <v>8</v>
      </c>
      <c r="U31" s="22"/>
      <c r="V31" s="22"/>
      <c r="W31" s="22"/>
      <c r="X31" s="2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</row>
    <row r="32" spans="1:43" x14ac:dyDescent="0.25">
      <c r="A32" s="1" t="str">
        <f t="shared" si="0"/>
        <v xml:space="preserve"> </v>
      </c>
      <c r="B32" s="26">
        <f t="shared" si="1"/>
        <v>26</v>
      </c>
      <c r="C32" s="10" t="s">
        <v>22</v>
      </c>
      <c r="D32" s="10" t="s">
        <v>23</v>
      </c>
      <c r="E32" s="24">
        <f>SUM(I32:AQ32)</f>
        <v>19</v>
      </c>
      <c r="F32" s="25">
        <f>COUNTIF(I32:AQ32,"=10")</f>
        <v>0</v>
      </c>
      <c r="G32" s="25">
        <f>COUNTIF(I32:AQ32,"=9")</f>
        <v>0</v>
      </c>
      <c r="H32" s="25">
        <f>COUNTIF(I32:AQ32,"=8")</f>
        <v>0</v>
      </c>
      <c r="I32" s="11">
        <v>1</v>
      </c>
      <c r="J32" s="11">
        <v>6</v>
      </c>
      <c r="K32" s="11">
        <v>7</v>
      </c>
      <c r="L32" s="11">
        <v>5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</row>
    <row r="33" spans="1:43" x14ac:dyDescent="0.25">
      <c r="A33" s="1" t="str">
        <f t="shared" si="0"/>
        <v xml:space="preserve"> </v>
      </c>
      <c r="B33" s="26">
        <f t="shared" si="1"/>
        <v>28</v>
      </c>
      <c r="C33" s="13" t="s">
        <v>140</v>
      </c>
      <c r="D33" s="13" t="s">
        <v>130</v>
      </c>
      <c r="E33" s="24">
        <f>SUM(I33:AQ33)</f>
        <v>18</v>
      </c>
      <c r="F33" s="25">
        <f>COUNTIF(I33:AQ33,"=10")</f>
        <v>0</v>
      </c>
      <c r="G33" s="25">
        <f>COUNTIF(I33:AQ33,"=9")</f>
        <v>0</v>
      </c>
      <c r="H33" s="25">
        <f>COUNTIF(I33:AQ33,"=8")</f>
        <v>1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12"/>
      <c r="Z33" s="12"/>
      <c r="AA33" s="12"/>
      <c r="AB33" s="12"/>
      <c r="AC33" s="12"/>
      <c r="AD33" s="12"/>
      <c r="AE33" s="12"/>
      <c r="AF33" s="12"/>
      <c r="AG33" s="12"/>
      <c r="AH33" s="12">
        <v>2</v>
      </c>
      <c r="AI33" s="12">
        <v>4</v>
      </c>
      <c r="AJ33" s="12">
        <v>4</v>
      </c>
      <c r="AK33" s="12">
        <v>8</v>
      </c>
      <c r="AL33" s="12"/>
      <c r="AM33" s="12"/>
      <c r="AN33" s="12"/>
      <c r="AO33" s="12"/>
      <c r="AP33" s="12"/>
      <c r="AQ33" s="12"/>
    </row>
    <row r="34" spans="1:43" x14ac:dyDescent="0.25">
      <c r="A34" s="1" t="str">
        <f t="shared" si="0"/>
        <v xml:space="preserve"> </v>
      </c>
      <c r="B34" s="26">
        <f t="shared" si="1"/>
        <v>28</v>
      </c>
      <c r="C34" s="12" t="s">
        <v>40</v>
      </c>
      <c r="D34" s="12" t="s">
        <v>14</v>
      </c>
      <c r="E34" s="24">
        <f>SUM(I34:AQ34)</f>
        <v>18</v>
      </c>
      <c r="F34" s="25">
        <f>COUNTIF(I34:AQ34,"=10")</f>
        <v>0</v>
      </c>
      <c r="G34" s="25">
        <f>COUNTIF(I34:AQ34,"=9")</f>
        <v>0</v>
      </c>
      <c r="H34" s="25">
        <f>COUNTIF(I34:AQ34,"=8")</f>
        <v>0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>
        <v>5</v>
      </c>
      <c r="T34" s="22"/>
      <c r="U34" s="22">
        <v>7</v>
      </c>
      <c r="V34" s="22">
        <v>6</v>
      </c>
      <c r="W34" s="22"/>
      <c r="X34" s="2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</row>
    <row r="35" spans="1:43" x14ac:dyDescent="0.25">
      <c r="A35" s="1" t="str">
        <f t="shared" si="0"/>
        <v xml:space="preserve"> </v>
      </c>
      <c r="B35" s="26">
        <f t="shared" si="1"/>
        <v>28</v>
      </c>
      <c r="C35" s="13" t="s">
        <v>146</v>
      </c>
      <c r="D35" s="13" t="s">
        <v>147</v>
      </c>
      <c r="E35" s="24">
        <f>SUM(I35:AQ35)</f>
        <v>18</v>
      </c>
      <c r="F35" s="25">
        <f>COUNTIF(I35:AQ35,"=10")</f>
        <v>0</v>
      </c>
      <c r="G35" s="25">
        <f>COUNTIF(I35:AQ35,"=9")</f>
        <v>0</v>
      </c>
      <c r="H35" s="25">
        <f>COUNTIF(I35:AQ35,"=8")</f>
        <v>0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>
        <v>2</v>
      </c>
      <c r="AJ35" s="12">
        <v>7</v>
      </c>
      <c r="AK35" s="12">
        <v>4</v>
      </c>
      <c r="AL35" s="12">
        <v>5</v>
      </c>
      <c r="AM35" s="12"/>
      <c r="AN35" s="12"/>
      <c r="AO35" s="12"/>
      <c r="AP35" s="12"/>
      <c r="AQ35" s="12"/>
    </row>
    <row r="36" spans="1:43" x14ac:dyDescent="0.25">
      <c r="A36" s="1" t="str">
        <f t="shared" si="0"/>
        <v xml:space="preserve"> </v>
      </c>
      <c r="B36" s="26">
        <f t="shared" si="1"/>
        <v>31</v>
      </c>
      <c r="C36" s="13" t="s">
        <v>132</v>
      </c>
      <c r="D36" s="13" t="s">
        <v>127</v>
      </c>
      <c r="E36" s="24">
        <f>SUM(I36:AQ36)</f>
        <v>16</v>
      </c>
      <c r="F36" s="25">
        <f>COUNTIF(I36:AQ36,"=10")</f>
        <v>0</v>
      </c>
      <c r="G36" s="25">
        <f>COUNTIF(I36:AQ36,"=9")</f>
        <v>1</v>
      </c>
      <c r="H36" s="25">
        <f>COUNTIF(I36:AQ36,"=8")</f>
        <v>0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12"/>
      <c r="Z36" s="12"/>
      <c r="AA36" s="12"/>
      <c r="AB36" s="12"/>
      <c r="AC36" s="12"/>
      <c r="AD36" s="12"/>
      <c r="AE36" s="12">
        <v>9</v>
      </c>
      <c r="AF36" s="12">
        <v>4</v>
      </c>
      <c r="AG36" s="12">
        <v>3</v>
      </c>
      <c r="AH36" s="12"/>
      <c r="AI36" s="12"/>
      <c r="AJ36" s="12"/>
      <c r="AK36" s="12"/>
      <c r="AL36" s="12"/>
      <c r="AM36" s="12"/>
      <c r="AN36" s="12"/>
      <c r="AO36" s="12"/>
      <c r="AP36" s="12"/>
      <c r="AQ36" s="12"/>
    </row>
    <row r="37" spans="1:43" x14ac:dyDescent="0.25">
      <c r="A37" s="1" t="str">
        <f t="shared" si="0"/>
        <v xml:space="preserve"> </v>
      </c>
      <c r="B37" s="26">
        <f t="shared" si="1"/>
        <v>32</v>
      </c>
      <c r="C37" s="12" t="s">
        <v>50</v>
      </c>
      <c r="D37" s="10" t="s">
        <v>51</v>
      </c>
      <c r="E37" s="24">
        <f>SUM(I37:AQ37)</f>
        <v>15</v>
      </c>
      <c r="F37" s="25">
        <f>COUNTIF(I37:AQ37,"=10")</f>
        <v>0</v>
      </c>
      <c r="G37" s="25">
        <f>COUNTIF(I37:AQ37,"=9")</f>
        <v>0</v>
      </c>
      <c r="H37" s="25">
        <f>COUNTIF(I37:AQ37,"=8")</f>
        <v>0</v>
      </c>
      <c r="I37" s="22"/>
      <c r="J37" s="22"/>
      <c r="K37" s="22"/>
      <c r="L37" s="22"/>
      <c r="M37" s="22"/>
      <c r="N37" s="22"/>
      <c r="O37" s="22">
        <v>4</v>
      </c>
      <c r="P37" s="22"/>
      <c r="Q37" s="22">
        <v>5</v>
      </c>
      <c r="R37" s="22">
        <v>6</v>
      </c>
      <c r="S37" s="22"/>
      <c r="T37" s="22"/>
      <c r="U37" s="22"/>
      <c r="V37" s="22"/>
      <c r="W37" s="22"/>
      <c r="X37" s="2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</row>
    <row r="38" spans="1:43" x14ac:dyDescent="0.25">
      <c r="A38" s="1" t="str">
        <f t="shared" si="0"/>
        <v xml:space="preserve"> </v>
      </c>
      <c r="B38" s="26">
        <f t="shared" si="1"/>
        <v>32</v>
      </c>
      <c r="C38" s="10" t="s">
        <v>24</v>
      </c>
      <c r="D38" s="10" t="s">
        <v>18</v>
      </c>
      <c r="E38" s="24">
        <f>SUM(I38:AQ38)</f>
        <v>15</v>
      </c>
      <c r="F38" s="25">
        <f>COUNTIF(I38:AQ38,"=10")</f>
        <v>0</v>
      </c>
      <c r="G38" s="25">
        <f>COUNTIF(I38:AQ38,"=9")</f>
        <v>0</v>
      </c>
      <c r="H38" s="25">
        <f>COUNTIF(I38:AQ38,"=8")</f>
        <v>0</v>
      </c>
      <c r="I38" s="11">
        <v>6</v>
      </c>
      <c r="J38" s="11">
        <v>7</v>
      </c>
      <c r="K38" s="21"/>
      <c r="L38" s="21"/>
      <c r="M38" s="22">
        <v>1</v>
      </c>
      <c r="N38" s="22">
        <v>1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</row>
    <row r="39" spans="1:43" x14ac:dyDescent="0.25">
      <c r="A39" s="1" t="str">
        <f t="shared" si="0"/>
        <v xml:space="preserve"> </v>
      </c>
      <c r="B39" s="26">
        <f t="shared" si="1"/>
        <v>32</v>
      </c>
      <c r="C39" s="13" t="s">
        <v>135</v>
      </c>
      <c r="D39" s="13" t="s">
        <v>127</v>
      </c>
      <c r="E39" s="24">
        <f>SUM(I39:AQ39)</f>
        <v>15</v>
      </c>
      <c r="F39" s="25">
        <f>COUNTIF(I39:AQ39,"=10")</f>
        <v>0</v>
      </c>
      <c r="G39" s="25">
        <f>COUNTIF(I39:AQ39,"=9")</f>
        <v>0</v>
      </c>
      <c r="H39" s="25">
        <f>COUNTIF(I39:AQ39,"=8")</f>
        <v>0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12"/>
      <c r="Z39" s="12"/>
      <c r="AA39" s="12"/>
      <c r="AB39" s="12"/>
      <c r="AC39" s="12"/>
      <c r="AD39" s="12"/>
      <c r="AE39" s="12"/>
      <c r="AF39" s="12">
        <v>3</v>
      </c>
      <c r="AG39" s="12">
        <v>6</v>
      </c>
      <c r="AH39" s="12"/>
      <c r="AI39" s="12">
        <v>6</v>
      </c>
      <c r="AJ39" s="12"/>
      <c r="AK39" s="12"/>
      <c r="AL39" s="12"/>
      <c r="AM39" s="12"/>
      <c r="AN39" s="12"/>
      <c r="AO39" s="12"/>
      <c r="AP39" s="12"/>
      <c r="AQ39" s="12"/>
    </row>
    <row r="40" spans="1:43" x14ac:dyDescent="0.25">
      <c r="A40" s="1" t="str">
        <f t="shared" si="0"/>
        <v xml:space="preserve"> </v>
      </c>
      <c r="B40" s="26">
        <f t="shared" si="1"/>
        <v>35</v>
      </c>
      <c r="C40" s="13" t="s">
        <v>144</v>
      </c>
      <c r="D40" s="13" t="s">
        <v>145</v>
      </c>
      <c r="E40" s="24">
        <f>SUM(I40:AQ40)</f>
        <v>13</v>
      </c>
      <c r="F40" s="25">
        <f>COUNTIF(I40:AQ40,"=10")</f>
        <v>0</v>
      </c>
      <c r="G40" s="25">
        <f>COUNTIF(I40:AQ40,"=9")</f>
        <v>0</v>
      </c>
      <c r="H40" s="25">
        <f>COUNTIF(I40:AQ40,"=8")</f>
        <v>0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>
        <v>5</v>
      </c>
      <c r="AJ40" s="12"/>
      <c r="AK40" s="12">
        <v>1</v>
      </c>
      <c r="AL40" s="12">
        <v>7</v>
      </c>
      <c r="AM40" s="12"/>
      <c r="AN40" s="12"/>
      <c r="AO40" s="12"/>
      <c r="AP40" s="12"/>
      <c r="AQ40" s="12"/>
    </row>
    <row r="41" spans="1:43" x14ac:dyDescent="0.25">
      <c r="A41" s="1" t="str">
        <f t="shared" si="0"/>
        <v xml:space="preserve"> </v>
      </c>
      <c r="B41" s="26">
        <f t="shared" si="1"/>
        <v>36</v>
      </c>
      <c r="C41" s="13" t="s">
        <v>114</v>
      </c>
      <c r="D41" s="13" t="s">
        <v>115</v>
      </c>
      <c r="E41" s="24">
        <f>SUM(I41:AQ41)</f>
        <v>11</v>
      </c>
      <c r="F41" s="25">
        <f>COUNTIF(I41:AQ41,"=10")</f>
        <v>0</v>
      </c>
      <c r="G41" s="25">
        <f>COUNTIF(I41:AQ41,"=9")</f>
        <v>0</v>
      </c>
      <c r="H41" s="25">
        <f>COUNTIF(I41:AQ41,"=8")</f>
        <v>1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12"/>
      <c r="Z41" s="12"/>
      <c r="AA41" s="12"/>
      <c r="AB41" s="12">
        <v>1</v>
      </c>
      <c r="AC41" s="12">
        <v>2</v>
      </c>
      <c r="AD41" s="12">
        <v>8</v>
      </c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</row>
    <row r="42" spans="1:43" x14ac:dyDescent="0.25">
      <c r="A42" s="1" t="str">
        <f t="shared" si="0"/>
        <v xml:space="preserve"> </v>
      </c>
      <c r="B42" s="26">
        <f t="shared" si="1"/>
        <v>36</v>
      </c>
      <c r="C42" s="10" t="s">
        <v>31</v>
      </c>
      <c r="D42" s="10" t="s">
        <v>59</v>
      </c>
      <c r="E42" s="24">
        <f>SUM(I42:AQ42)</f>
        <v>11</v>
      </c>
      <c r="F42" s="25">
        <f>COUNTIF(I42:AQ42,"=10")</f>
        <v>0</v>
      </c>
      <c r="G42" s="25">
        <f>COUNTIF(I42:AQ42,"=9")</f>
        <v>0</v>
      </c>
      <c r="H42" s="25">
        <f>COUNTIF(I42:AQ42,"=8")</f>
        <v>0</v>
      </c>
      <c r="I42" s="21"/>
      <c r="J42" s="11">
        <v>4</v>
      </c>
      <c r="K42" s="11">
        <v>1</v>
      </c>
      <c r="L42" s="21"/>
      <c r="M42" s="22"/>
      <c r="N42" s="22">
        <v>2</v>
      </c>
      <c r="O42" s="22"/>
      <c r="P42" s="22"/>
      <c r="Q42" s="22"/>
      <c r="R42" s="22">
        <v>4</v>
      </c>
      <c r="S42" s="22"/>
      <c r="T42" s="22"/>
      <c r="U42" s="22"/>
      <c r="V42" s="22"/>
      <c r="W42" s="22"/>
      <c r="X42" s="2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</row>
    <row r="43" spans="1:43" x14ac:dyDescent="0.25">
      <c r="A43" s="1" t="str">
        <f t="shared" si="0"/>
        <v xml:space="preserve"> </v>
      </c>
      <c r="B43" s="26">
        <f t="shared" si="1"/>
        <v>36</v>
      </c>
      <c r="C43" s="13" t="s">
        <v>131</v>
      </c>
      <c r="D43" s="13" t="s">
        <v>130</v>
      </c>
      <c r="E43" s="24">
        <f>SUM(I43:AQ43)</f>
        <v>11</v>
      </c>
      <c r="F43" s="25">
        <f>COUNTIF(I43:AQ43,"=10")</f>
        <v>0</v>
      </c>
      <c r="G43" s="25">
        <f>COUNTIF(I43:AQ43,"=9")</f>
        <v>0</v>
      </c>
      <c r="H43" s="25">
        <f>COUNTIF(I43:AQ43,"=8")</f>
        <v>0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12"/>
      <c r="Z43" s="12"/>
      <c r="AA43" s="12"/>
      <c r="AB43" s="12"/>
      <c r="AC43" s="12"/>
      <c r="AD43" s="12">
        <v>1</v>
      </c>
      <c r="AE43" s="12"/>
      <c r="AF43" s="12"/>
      <c r="AG43" s="12"/>
      <c r="AH43" s="12">
        <v>7</v>
      </c>
      <c r="AI43" s="12"/>
      <c r="AJ43" s="12">
        <v>3</v>
      </c>
      <c r="AK43" s="12"/>
      <c r="AL43" s="12"/>
      <c r="AM43" s="12"/>
      <c r="AN43" s="12"/>
      <c r="AO43" s="12"/>
      <c r="AP43" s="12"/>
      <c r="AQ43" s="12"/>
    </row>
    <row r="44" spans="1:43" x14ac:dyDescent="0.25">
      <c r="A44" s="1" t="str">
        <f t="shared" si="0"/>
        <v xml:space="preserve"> </v>
      </c>
      <c r="B44" s="26">
        <f t="shared" si="1"/>
        <v>39</v>
      </c>
      <c r="C44" s="12" t="s">
        <v>55</v>
      </c>
      <c r="D44" s="10" t="s">
        <v>45</v>
      </c>
      <c r="E44" s="24">
        <f>SUM(I44:AQ44)</f>
        <v>10</v>
      </c>
      <c r="F44" s="25">
        <f>COUNTIF(I44:AQ44,"=10")</f>
        <v>1</v>
      </c>
      <c r="G44" s="25">
        <f>COUNTIF(I44:AQ44,"=9")</f>
        <v>0</v>
      </c>
      <c r="H44" s="25">
        <f>COUNTIF(I44:AQ44,"=8")</f>
        <v>0</v>
      </c>
      <c r="I44" s="22"/>
      <c r="J44" s="22"/>
      <c r="K44" s="22"/>
      <c r="L44" s="22"/>
      <c r="M44" s="22"/>
      <c r="N44" s="22">
        <v>10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</row>
    <row r="45" spans="1:43" x14ac:dyDescent="0.25">
      <c r="A45" s="1" t="str">
        <f t="shared" si="0"/>
        <v xml:space="preserve"> </v>
      </c>
      <c r="B45" s="26">
        <f t="shared" si="1"/>
        <v>39</v>
      </c>
      <c r="C45" s="13" t="s">
        <v>122</v>
      </c>
      <c r="D45" s="13" t="s">
        <v>45</v>
      </c>
      <c r="E45" s="24">
        <f>SUM(I45:AQ45)</f>
        <v>10</v>
      </c>
      <c r="F45" s="25">
        <f>COUNTIF(I45:AQ45,"=10")</f>
        <v>1</v>
      </c>
      <c r="G45" s="25">
        <f>COUNTIF(I45:AQ45,"=9")</f>
        <v>0</v>
      </c>
      <c r="H45" s="25">
        <f>COUNTIF(I45:AQ45,"=8")</f>
        <v>0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12"/>
      <c r="Z45" s="12"/>
      <c r="AA45" s="12"/>
      <c r="AB45" s="12"/>
      <c r="AC45" s="12"/>
      <c r="AD45" s="12">
        <v>10</v>
      </c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</row>
    <row r="46" spans="1:43" x14ac:dyDescent="0.25">
      <c r="A46" s="1" t="str">
        <f t="shared" si="0"/>
        <v xml:space="preserve"> </v>
      </c>
      <c r="B46" s="26">
        <f t="shared" si="1"/>
        <v>39</v>
      </c>
      <c r="C46" s="13" t="s">
        <v>77</v>
      </c>
      <c r="D46" s="13" t="s">
        <v>78</v>
      </c>
      <c r="E46" s="24">
        <f>SUM(I46:AQ46)</f>
        <v>10</v>
      </c>
      <c r="F46" s="25">
        <f>COUNTIF(I46:AQ46,"=10")</f>
        <v>0</v>
      </c>
      <c r="G46" s="25">
        <f>COUNTIF(I46:AQ46,"=9")</f>
        <v>0</v>
      </c>
      <c r="H46" s="25">
        <f>COUNTIF(I46:AQ46,"=8")</f>
        <v>0</v>
      </c>
      <c r="I46" s="22"/>
      <c r="J46" s="22"/>
      <c r="K46" s="22"/>
      <c r="L46" s="22"/>
      <c r="M46" s="22"/>
      <c r="N46" s="22"/>
      <c r="O46" s="22"/>
      <c r="P46" s="22">
        <v>6</v>
      </c>
      <c r="Q46" s="22"/>
      <c r="R46" s="22"/>
      <c r="S46" s="22"/>
      <c r="T46" s="22"/>
      <c r="U46" s="22">
        <v>4</v>
      </c>
      <c r="V46" s="22"/>
      <c r="W46" s="22"/>
      <c r="X46" s="2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</row>
    <row r="47" spans="1:43" x14ac:dyDescent="0.25">
      <c r="A47" s="1" t="str">
        <f t="shared" si="0"/>
        <v xml:space="preserve"> </v>
      </c>
      <c r="B47" s="26">
        <f t="shared" si="1"/>
        <v>42</v>
      </c>
      <c r="C47" s="12" t="s">
        <v>44</v>
      </c>
      <c r="D47" s="10" t="s">
        <v>100</v>
      </c>
      <c r="E47" s="24">
        <f>SUM(I47:AQ47)</f>
        <v>8</v>
      </c>
      <c r="F47" s="25">
        <f>COUNTIF(I47:AQ47,"=10")</f>
        <v>0</v>
      </c>
      <c r="G47" s="25">
        <f>COUNTIF(I47:AQ47,"=9")</f>
        <v>0</v>
      </c>
      <c r="H47" s="25">
        <f>COUNTIF(I47:AQ47,"=8")</f>
        <v>0</v>
      </c>
      <c r="I47" s="22"/>
      <c r="J47" s="22"/>
      <c r="K47" s="22"/>
      <c r="L47" s="22"/>
      <c r="M47" s="22">
        <v>6</v>
      </c>
      <c r="N47" s="22"/>
      <c r="O47" s="22"/>
      <c r="P47" s="22"/>
      <c r="Q47" s="22"/>
      <c r="R47" s="22"/>
      <c r="S47" s="22">
        <v>1</v>
      </c>
      <c r="T47" s="22"/>
      <c r="U47" s="22"/>
      <c r="V47" s="22"/>
      <c r="W47" s="22">
        <v>1</v>
      </c>
      <c r="X47" s="2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</row>
    <row r="48" spans="1:43" x14ac:dyDescent="0.25">
      <c r="A48" s="1" t="str">
        <f t="shared" si="0"/>
        <v xml:space="preserve"> </v>
      </c>
      <c r="B48" s="26">
        <f t="shared" si="1"/>
        <v>42</v>
      </c>
      <c r="C48" s="13" t="s">
        <v>104</v>
      </c>
      <c r="D48" s="13" t="s">
        <v>16</v>
      </c>
      <c r="E48" s="24">
        <f>SUM(I48:AQ48)</f>
        <v>8</v>
      </c>
      <c r="F48" s="25">
        <f>COUNTIF(I48:AQ48,"=10")</f>
        <v>0</v>
      </c>
      <c r="G48" s="25">
        <f>COUNTIF(I48:AQ48,"=9")</f>
        <v>0</v>
      </c>
      <c r="H48" s="25">
        <f>COUNTIF(I48:AQ48,"=8")</f>
        <v>0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12"/>
      <c r="Z48" s="12">
        <v>2</v>
      </c>
      <c r="AA48" s="12"/>
      <c r="AB48" s="12">
        <v>6</v>
      </c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</row>
    <row r="49" spans="1:43" x14ac:dyDescent="0.25">
      <c r="A49" s="1" t="str">
        <f t="shared" si="0"/>
        <v xml:space="preserve"> </v>
      </c>
      <c r="B49" s="26">
        <f t="shared" si="1"/>
        <v>42</v>
      </c>
      <c r="C49" s="13" t="s">
        <v>141</v>
      </c>
      <c r="D49" s="13" t="s">
        <v>142</v>
      </c>
      <c r="E49" s="24">
        <f>SUM(I49:AQ49)</f>
        <v>8</v>
      </c>
      <c r="F49" s="25">
        <f>COUNTIF(I49:AQ49,"=10")</f>
        <v>0</v>
      </c>
      <c r="G49" s="25">
        <f>COUNTIF(I49:AQ49,"=9")</f>
        <v>0</v>
      </c>
      <c r="H49" s="25">
        <f>COUNTIF(I49:AQ49,"=8")</f>
        <v>0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12"/>
      <c r="Z49" s="12"/>
      <c r="AA49" s="12"/>
      <c r="AB49" s="12"/>
      <c r="AC49" s="12"/>
      <c r="AD49" s="12"/>
      <c r="AE49" s="12"/>
      <c r="AF49" s="12"/>
      <c r="AG49" s="12"/>
      <c r="AH49" s="12">
        <v>1</v>
      </c>
      <c r="AI49" s="12">
        <v>7</v>
      </c>
      <c r="AJ49" s="12"/>
      <c r="AK49" s="12"/>
      <c r="AL49" s="12"/>
      <c r="AM49" s="12"/>
      <c r="AN49" s="12"/>
      <c r="AO49" s="12"/>
      <c r="AP49" s="12"/>
      <c r="AQ49" s="12"/>
    </row>
    <row r="50" spans="1:43" x14ac:dyDescent="0.25">
      <c r="A50" s="1" t="str">
        <f t="shared" si="0"/>
        <v xml:space="preserve"> </v>
      </c>
      <c r="B50" s="26">
        <f t="shared" si="1"/>
        <v>45</v>
      </c>
      <c r="C50" s="10" t="s">
        <v>28</v>
      </c>
      <c r="D50" s="10" t="s">
        <v>29</v>
      </c>
      <c r="E50" s="24">
        <f>SUM(I50:AQ50)</f>
        <v>7</v>
      </c>
      <c r="F50" s="25">
        <f>COUNTIF(I50:AQ50,"=10")</f>
        <v>0</v>
      </c>
      <c r="G50" s="25">
        <f>COUNTIF(I50:AQ50,"=9")</f>
        <v>0</v>
      </c>
      <c r="H50" s="25">
        <f>COUNTIF(I50:AQ50,"=8")</f>
        <v>0</v>
      </c>
      <c r="I50" s="11">
        <v>3</v>
      </c>
      <c r="J50" s="21"/>
      <c r="K50" s="11">
        <v>3</v>
      </c>
      <c r="L50" s="11">
        <v>1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</row>
    <row r="51" spans="1:43" x14ac:dyDescent="0.25">
      <c r="A51" s="1" t="str">
        <f t="shared" si="0"/>
        <v xml:space="preserve"> </v>
      </c>
      <c r="B51" s="26">
        <f t="shared" si="1"/>
        <v>45</v>
      </c>
      <c r="C51" s="12" t="s">
        <v>47</v>
      </c>
      <c r="D51" s="10" t="s">
        <v>48</v>
      </c>
      <c r="E51" s="24">
        <f>SUM(I51:AQ51)</f>
        <v>7</v>
      </c>
      <c r="F51" s="25">
        <f>COUNTIF(I51:AQ51,"=10")</f>
        <v>0</v>
      </c>
      <c r="G51" s="25">
        <f>COUNTIF(I51:AQ51,"=9")</f>
        <v>0</v>
      </c>
      <c r="H51" s="25">
        <f>COUNTIF(I51:AQ51,"=8")</f>
        <v>0</v>
      </c>
      <c r="I51" s="22"/>
      <c r="J51" s="22"/>
      <c r="K51" s="22"/>
      <c r="L51" s="22"/>
      <c r="M51" s="22"/>
      <c r="N51" s="22"/>
      <c r="O51" s="22"/>
      <c r="P51" s="22"/>
      <c r="Q51" s="22">
        <v>7</v>
      </c>
      <c r="R51" s="22"/>
      <c r="S51" s="22"/>
      <c r="T51" s="22"/>
      <c r="U51" s="22"/>
      <c r="V51" s="22"/>
      <c r="W51" s="22"/>
      <c r="X51" s="2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</row>
    <row r="52" spans="1:43" x14ac:dyDescent="0.25">
      <c r="A52" s="1" t="str">
        <f t="shared" si="0"/>
        <v xml:space="preserve"> </v>
      </c>
      <c r="B52" s="26">
        <f t="shared" si="1"/>
        <v>45</v>
      </c>
      <c r="C52" s="10" t="s">
        <v>26</v>
      </c>
      <c r="D52" s="10" t="s">
        <v>27</v>
      </c>
      <c r="E52" s="24">
        <f>SUM(I52:AQ52)</f>
        <v>7</v>
      </c>
      <c r="F52" s="25">
        <f>COUNTIF(I52:AQ52,"=10")</f>
        <v>0</v>
      </c>
      <c r="G52" s="25">
        <f>COUNTIF(I52:AQ52,"=9")</f>
        <v>0</v>
      </c>
      <c r="H52" s="25">
        <f>COUNTIF(I52:AQ52,"=8")</f>
        <v>0</v>
      </c>
      <c r="I52" s="21"/>
      <c r="J52" s="11">
        <v>3</v>
      </c>
      <c r="K52" s="11">
        <v>4</v>
      </c>
      <c r="L52" s="21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</row>
    <row r="53" spans="1:43" x14ac:dyDescent="0.25">
      <c r="A53" s="1" t="str">
        <f t="shared" si="0"/>
        <v xml:space="preserve"> </v>
      </c>
      <c r="B53" s="26">
        <f t="shared" si="1"/>
        <v>48</v>
      </c>
      <c r="C53" s="13" t="s">
        <v>62</v>
      </c>
      <c r="D53" s="13" t="s">
        <v>68</v>
      </c>
      <c r="E53" s="24">
        <f>SUM(I53:AQ53)</f>
        <v>6</v>
      </c>
      <c r="F53" s="25">
        <f>COUNTIF(I53:AQ53,"=10")</f>
        <v>0</v>
      </c>
      <c r="G53" s="25">
        <f>COUNTIF(I53:AQ53,"=9")</f>
        <v>0</v>
      </c>
      <c r="H53" s="25">
        <f>COUNTIF(I53:AQ53,"=8")</f>
        <v>0</v>
      </c>
      <c r="I53" s="22"/>
      <c r="J53" s="22"/>
      <c r="K53" s="22"/>
      <c r="L53" s="22"/>
      <c r="M53" s="22"/>
      <c r="N53" s="22">
        <v>6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</row>
    <row r="54" spans="1:43" x14ac:dyDescent="0.25">
      <c r="A54" s="1" t="str">
        <f t="shared" si="0"/>
        <v xml:space="preserve"> </v>
      </c>
      <c r="B54" s="26">
        <f t="shared" si="1"/>
        <v>48</v>
      </c>
      <c r="C54" s="13" t="s">
        <v>102</v>
      </c>
      <c r="D54" s="13" t="s">
        <v>94</v>
      </c>
      <c r="E54" s="24">
        <f>SUM(I54:AQ54)</f>
        <v>6</v>
      </c>
      <c r="F54" s="25">
        <f>COUNTIF(I54:AQ54,"=10")</f>
        <v>0</v>
      </c>
      <c r="G54" s="25">
        <f>COUNTIF(I54:AQ54,"=9")</f>
        <v>0</v>
      </c>
      <c r="H54" s="25">
        <f>COUNTIF(I54:AQ54,"=8")</f>
        <v>0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12"/>
      <c r="Z54" s="12">
        <v>6</v>
      </c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</row>
    <row r="55" spans="1:43" x14ac:dyDescent="0.25">
      <c r="A55" s="1" t="str">
        <f t="shared" si="0"/>
        <v xml:space="preserve"> </v>
      </c>
      <c r="B55" s="26">
        <f t="shared" si="1"/>
        <v>48</v>
      </c>
      <c r="C55" s="12" t="s">
        <v>43</v>
      </c>
      <c r="D55" s="12" t="s">
        <v>12</v>
      </c>
      <c r="E55" s="24">
        <f>SUM(I55:AQ55)</f>
        <v>6</v>
      </c>
      <c r="F55" s="25">
        <f>COUNTIF(I55:AQ55,"=10")</f>
        <v>0</v>
      </c>
      <c r="G55" s="25">
        <f>COUNTIF(I55:AQ55,"=9")</f>
        <v>0</v>
      </c>
      <c r="H55" s="25">
        <f>COUNTIF(I55:AQ55,"=8")</f>
        <v>0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>
        <v>3</v>
      </c>
      <c r="T55" s="22">
        <v>3</v>
      </c>
      <c r="U55" s="22"/>
      <c r="V55" s="22"/>
      <c r="W55" s="22"/>
      <c r="X55" s="2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</row>
    <row r="56" spans="1:43" x14ac:dyDescent="0.25">
      <c r="A56" s="1" t="str">
        <f t="shared" si="0"/>
        <v xml:space="preserve"> </v>
      </c>
      <c r="B56" s="26">
        <f t="shared" si="1"/>
        <v>51</v>
      </c>
      <c r="C56" s="10" t="s">
        <v>30</v>
      </c>
      <c r="D56" s="10" t="s">
        <v>45</v>
      </c>
      <c r="E56" s="24">
        <f>SUM(I56:AQ56)</f>
        <v>5</v>
      </c>
      <c r="F56" s="25">
        <f>COUNTIF(I56:AQ56,"=10")</f>
        <v>0</v>
      </c>
      <c r="G56" s="25">
        <f>COUNTIF(I56:AQ56,"=9")</f>
        <v>0</v>
      </c>
      <c r="H56" s="25">
        <f>COUNTIF(I56:AQ56,"=8")</f>
        <v>0</v>
      </c>
      <c r="I56" s="11">
        <v>5</v>
      </c>
      <c r="J56" s="21"/>
      <c r="K56" s="21"/>
      <c r="L56" s="21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</row>
    <row r="57" spans="1:43" x14ac:dyDescent="0.25">
      <c r="A57" s="1" t="str">
        <f t="shared" si="0"/>
        <v xml:space="preserve"> </v>
      </c>
      <c r="B57" s="26">
        <f t="shared" si="1"/>
        <v>51</v>
      </c>
      <c r="C57" s="12" t="s">
        <v>60</v>
      </c>
      <c r="D57" s="10" t="s">
        <v>45</v>
      </c>
      <c r="E57" s="24">
        <f>SUM(I57:AQ57)</f>
        <v>5</v>
      </c>
      <c r="F57" s="25">
        <f>COUNTIF(I57:AQ57,"=10")</f>
        <v>0</v>
      </c>
      <c r="G57" s="25">
        <f>COUNTIF(I57:AQ57,"=9")</f>
        <v>0</v>
      </c>
      <c r="H57" s="25">
        <f>COUNTIF(I57:AQ57,"=8")</f>
        <v>0</v>
      </c>
      <c r="I57" s="22"/>
      <c r="J57" s="22"/>
      <c r="K57" s="22"/>
      <c r="L57" s="22"/>
      <c r="M57" s="22"/>
      <c r="N57" s="22"/>
      <c r="O57" s="22">
        <v>1</v>
      </c>
      <c r="P57" s="22">
        <v>4</v>
      </c>
      <c r="Q57" s="22"/>
      <c r="R57" s="22"/>
      <c r="S57" s="22"/>
      <c r="T57" s="22"/>
      <c r="U57" s="22"/>
      <c r="V57" s="22"/>
      <c r="W57" s="22"/>
      <c r="X57" s="2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</row>
    <row r="58" spans="1:43" x14ac:dyDescent="0.25">
      <c r="A58" s="1" t="str">
        <f t="shared" si="0"/>
        <v xml:space="preserve"> </v>
      </c>
      <c r="B58" s="26">
        <f t="shared" si="1"/>
        <v>51</v>
      </c>
      <c r="C58" s="13" t="s">
        <v>95</v>
      </c>
      <c r="D58" s="13" t="s">
        <v>54</v>
      </c>
      <c r="E58" s="24">
        <f>SUM(I58:AQ58)</f>
        <v>5</v>
      </c>
      <c r="F58" s="25">
        <f>COUNTIF(I58:AQ58,"=10")</f>
        <v>0</v>
      </c>
      <c r="G58" s="25">
        <f>COUNTIF(I58:AQ58,"=9")</f>
        <v>0</v>
      </c>
      <c r="H58" s="25">
        <f>COUNTIF(I58:AQ58,"=8")</f>
        <v>0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>
        <v>5</v>
      </c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</row>
    <row r="59" spans="1:43" x14ac:dyDescent="0.25">
      <c r="A59" s="1" t="str">
        <f t="shared" si="0"/>
        <v xml:space="preserve"> </v>
      </c>
      <c r="B59" s="26">
        <f t="shared" si="1"/>
        <v>51</v>
      </c>
      <c r="C59" s="13" t="s">
        <v>126</v>
      </c>
      <c r="D59" s="13" t="s">
        <v>127</v>
      </c>
      <c r="E59" s="24">
        <f>SUM(I59:AQ59)</f>
        <v>5</v>
      </c>
      <c r="F59" s="25">
        <f>COUNTIF(I59:AQ59,"=10")</f>
        <v>0</v>
      </c>
      <c r="G59" s="25">
        <f>COUNTIF(I59:AQ59,"=9")</f>
        <v>0</v>
      </c>
      <c r="H59" s="25">
        <f>COUNTIF(I59:AQ59,"=8")</f>
        <v>0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12"/>
      <c r="Z59" s="12"/>
      <c r="AA59" s="12"/>
      <c r="AB59" s="12"/>
      <c r="AC59" s="12"/>
      <c r="AD59" s="12">
        <v>5</v>
      </c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</row>
    <row r="60" spans="1:43" x14ac:dyDescent="0.25">
      <c r="A60" s="1" t="str">
        <f t="shared" si="0"/>
        <v xml:space="preserve"> </v>
      </c>
      <c r="B60" s="26">
        <f t="shared" si="1"/>
        <v>51</v>
      </c>
      <c r="C60" s="13" t="s">
        <v>98</v>
      </c>
      <c r="D60" s="13" t="s">
        <v>15</v>
      </c>
      <c r="E60" s="24">
        <f>SUM(I60:AQ60)</f>
        <v>5</v>
      </c>
      <c r="F60" s="25">
        <f>COUNTIF(I60:AQ60,"=10")</f>
        <v>0</v>
      </c>
      <c r="G60" s="25">
        <f>COUNTIF(I60:AQ60,"=9")</f>
        <v>0</v>
      </c>
      <c r="H60" s="25">
        <f>COUNTIF(I60:AQ60,"=8")</f>
        <v>0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>
        <v>5</v>
      </c>
      <c r="X60" s="2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</row>
    <row r="61" spans="1:43" x14ac:dyDescent="0.25">
      <c r="A61" s="1" t="str">
        <f t="shared" si="0"/>
        <v xml:space="preserve"> </v>
      </c>
      <c r="B61" s="26">
        <f t="shared" si="1"/>
        <v>51</v>
      </c>
      <c r="C61" s="13" t="s">
        <v>150</v>
      </c>
      <c r="D61" s="13" t="s">
        <v>137</v>
      </c>
      <c r="E61" s="24">
        <f>SUM(I61:AQ61)</f>
        <v>5</v>
      </c>
      <c r="F61" s="25">
        <f>COUNTIF(I61:AQ61,"=10")</f>
        <v>0</v>
      </c>
      <c r="G61" s="25">
        <f>COUNTIF(I61:AQ61,"=9")</f>
        <v>0</v>
      </c>
      <c r="H61" s="25">
        <f>COUNTIF(I61:AQ61,"=8")</f>
        <v>0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>
        <v>5</v>
      </c>
      <c r="AL61" s="12"/>
      <c r="AM61" s="12"/>
      <c r="AN61" s="12"/>
      <c r="AO61" s="12"/>
      <c r="AP61" s="12"/>
      <c r="AQ61" s="12"/>
    </row>
    <row r="62" spans="1:43" x14ac:dyDescent="0.25">
      <c r="A62" s="1" t="str">
        <f t="shared" si="0"/>
        <v xml:space="preserve"> </v>
      </c>
      <c r="B62" s="26">
        <f t="shared" si="1"/>
        <v>57</v>
      </c>
      <c r="C62" s="10" t="s">
        <v>32</v>
      </c>
      <c r="D62" s="10" t="s">
        <v>33</v>
      </c>
      <c r="E62" s="24">
        <f>SUM(I62:AQ62)</f>
        <v>4</v>
      </c>
      <c r="F62" s="25">
        <f>COUNTIF(I62:AQ62,"=10")</f>
        <v>0</v>
      </c>
      <c r="G62" s="25">
        <f>COUNTIF(I62:AQ62,"=9")</f>
        <v>0</v>
      </c>
      <c r="H62" s="25">
        <f>COUNTIF(I62:AQ62,"=8")</f>
        <v>0</v>
      </c>
      <c r="I62" s="21"/>
      <c r="J62" s="21"/>
      <c r="K62" s="21"/>
      <c r="L62" s="11">
        <v>4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</row>
    <row r="63" spans="1:43" x14ac:dyDescent="0.25">
      <c r="A63" s="1" t="str">
        <f t="shared" si="0"/>
        <v xml:space="preserve"> </v>
      </c>
      <c r="B63" s="26">
        <f t="shared" si="1"/>
        <v>57</v>
      </c>
      <c r="C63" s="12" t="s">
        <v>42</v>
      </c>
      <c r="D63" s="12" t="s">
        <v>15</v>
      </c>
      <c r="E63" s="24">
        <f>SUM(I63:AQ63)</f>
        <v>4</v>
      </c>
      <c r="F63" s="25">
        <f>COUNTIF(I63:AQ63,"=10")</f>
        <v>0</v>
      </c>
      <c r="G63" s="25">
        <f>COUNTIF(I63:AQ63,"=9")</f>
        <v>0</v>
      </c>
      <c r="H63" s="25">
        <f>COUNTIF(I63:AQ63,"=8")</f>
        <v>0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>
        <v>2</v>
      </c>
      <c r="T63" s="22"/>
      <c r="U63" s="22"/>
      <c r="V63" s="22">
        <v>2</v>
      </c>
      <c r="W63" s="22"/>
      <c r="X63" s="2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</row>
    <row r="64" spans="1:43" x14ac:dyDescent="0.25">
      <c r="A64" s="1" t="str">
        <f t="shared" si="0"/>
        <v xml:space="preserve"> </v>
      </c>
      <c r="B64" s="26">
        <f t="shared" si="1"/>
        <v>57</v>
      </c>
      <c r="C64" s="13" t="s">
        <v>85</v>
      </c>
      <c r="D64" s="13" t="s">
        <v>86</v>
      </c>
      <c r="E64" s="24">
        <f>SUM(I64:AQ64)</f>
        <v>4</v>
      </c>
      <c r="F64" s="25">
        <f>COUNTIF(I64:AQ64,"=10")</f>
        <v>0</v>
      </c>
      <c r="G64" s="25">
        <f>COUNTIF(I64:AQ64,"=9")</f>
        <v>0</v>
      </c>
      <c r="H64" s="25">
        <f>COUNTIF(I64:AQ64,"=8")</f>
        <v>0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>
        <v>4</v>
      </c>
      <c r="W64" s="22"/>
      <c r="X64" s="2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</row>
    <row r="65" spans="1:43" x14ac:dyDescent="0.25">
      <c r="A65" s="1" t="str">
        <f t="shared" si="0"/>
        <v xml:space="preserve"> </v>
      </c>
      <c r="B65" s="26">
        <f t="shared" si="1"/>
        <v>57</v>
      </c>
      <c r="C65" s="12" t="s">
        <v>106</v>
      </c>
      <c r="D65" s="10" t="s">
        <v>107</v>
      </c>
      <c r="E65" s="24">
        <f>SUM(I65:AQ65)</f>
        <v>4</v>
      </c>
      <c r="F65" s="25">
        <f>COUNTIF(I65:AQ65,"=10")</f>
        <v>0</v>
      </c>
      <c r="G65" s="25">
        <f>COUNTIF(I65:AQ65,"=9")</f>
        <v>0</v>
      </c>
      <c r="H65" s="25">
        <f>COUNTIF(I65:AQ65,"=8")</f>
        <v>0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12"/>
      <c r="Z65" s="12"/>
      <c r="AA65" s="12">
        <v>4</v>
      </c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</row>
    <row r="66" spans="1:43" x14ac:dyDescent="0.25">
      <c r="A66" s="1" t="str">
        <f t="shared" si="0"/>
        <v xml:space="preserve"> </v>
      </c>
      <c r="B66" s="26">
        <f t="shared" si="1"/>
        <v>57</v>
      </c>
      <c r="C66" s="13" t="s">
        <v>96</v>
      </c>
      <c r="D66" s="13" t="s">
        <v>86</v>
      </c>
      <c r="E66" s="24">
        <f>SUM(I66:AQ66)</f>
        <v>4</v>
      </c>
      <c r="F66" s="25">
        <f>COUNTIF(I66:AQ66,"=10")</f>
        <v>0</v>
      </c>
      <c r="G66" s="25">
        <f>COUNTIF(I66:AQ66,"=9")</f>
        <v>0</v>
      </c>
      <c r="H66" s="25">
        <f>COUNTIF(I66:AQ66,"=8")</f>
        <v>0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>
        <v>4</v>
      </c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</row>
    <row r="67" spans="1:43" x14ac:dyDescent="0.25">
      <c r="A67" s="1" t="str">
        <f t="shared" si="0"/>
        <v xml:space="preserve"> </v>
      </c>
      <c r="B67" s="26">
        <f t="shared" si="1"/>
        <v>57</v>
      </c>
      <c r="C67" s="12" t="s">
        <v>128</v>
      </c>
      <c r="D67" s="12" t="s">
        <v>115</v>
      </c>
      <c r="E67" s="24">
        <f>SUM(I67:AQ67)</f>
        <v>4</v>
      </c>
      <c r="F67" s="25">
        <f>COUNTIF(I67:AQ67,"=10")</f>
        <v>0</v>
      </c>
      <c r="G67" s="25">
        <f>COUNTIF(I67:AQ67,"=9")</f>
        <v>0</v>
      </c>
      <c r="H67" s="25">
        <f>COUNTIF(I67:AQ67,"=8")</f>
        <v>0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12"/>
      <c r="Z67" s="12"/>
      <c r="AA67" s="12"/>
      <c r="AB67" s="12"/>
      <c r="AC67" s="12"/>
      <c r="AD67" s="12">
        <v>3</v>
      </c>
      <c r="AE67" s="12">
        <v>1</v>
      </c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</row>
    <row r="68" spans="1:43" x14ac:dyDescent="0.25">
      <c r="A68" s="1" t="str">
        <f t="shared" si="0"/>
        <v xml:space="preserve"> </v>
      </c>
      <c r="B68" s="26">
        <f t="shared" si="1"/>
        <v>57</v>
      </c>
      <c r="C68" s="13" t="s">
        <v>139</v>
      </c>
      <c r="D68" s="13" t="s">
        <v>127</v>
      </c>
      <c r="E68" s="24">
        <f>SUM(I68:AQ68)</f>
        <v>4</v>
      </c>
      <c r="F68" s="25">
        <f>COUNTIF(I68:AQ68,"=10")</f>
        <v>0</v>
      </c>
      <c r="G68" s="25">
        <f>COUNTIF(I68:AQ68,"=9")</f>
        <v>0</v>
      </c>
      <c r="H68" s="25">
        <f>COUNTIF(I68:AQ68,"=8")</f>
        <v>0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12"/>
      <c r="Z68" s="12"/>
      <c r="AA68" s="12"/>
      <c r="AB68" s="12"/>
      <c r="AC68" s="12"/>
      <c r="AD68" s="12"/>
      <c r="AE68" s="12"/>
      <c r="AF68" s="12"/>
      <c r="AG68" s="12"/>
      <c r="AH68" s="12">
        <v>3</v>
      </c>
      <c r="AI68" s="12"/>
      <c r="AJ68" s="12">
        <v>1</v>
      </c>
      <c r="AK68" s="12"/>
      <c r="AL68" s="12"/>
      <c r="AM68" s="12"/>
      <c r="AN68" s="12"/>
      <c r="AO68" s="12"/>
      <c r="AP68" s="12"/>
      <c r="AQ68" s="12"/>
    </row>
    <row r="69" spans="1:43" x14ac:dyDescent="0.25">
      <c r="A69" s="1" t="str">
        <f t="shared" si="0"/>
        <v>NY</v>
      </c>
      <c r="B69" s="26">
        <f t="shared" si="1"/>
        <v>57</v>
      </c>
      <c r="C69" s="12" t="s">
        <v>152</v>
      </c>
      <c r="D69" s="12" t="s">
        <v>147</v>
      </c>
      <c r="E69" s="24">
        <f>SUM(I69:AQ69)</f>
        <v>4</v>
      </c>
      <c r="F69" s="25">
        <f>COUNTIF(I69:AQ69,"=10")</f>
        <v>0</v>
      </c>
      <c r="G69" s="25">
        <f>COUNTIF(I69:AQ69,"=9")</f>
        <v>0</v>
      </c>
      <c r="H69" s="25">
        <f>COUNTIF(I69:AQ69,"=8")</f>
        <v>0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>
        <v>4</v>
      </c>
      <c r="AM69" s="12"/>
      <c r="AN69" s="12"/>
      <c r="AO69" s="12"/>
      <c r="AP69" s="12"/>
      <c r="AQ69" s="12"/>
    </row>
    <row r="70" spans="1:43" x14ac:dyDescent="0.25">
      <c r="A70" s="1" t="str">
        <f t="shared" si="0"/>
        <v xml:space="preserve"> </v>
      </c>
      <c r="B70" s="26">
        <f t="shared" si="1"/>
        <v>65</v>
      </c>
      <c r="C70" s="12" t="s">
        <v>56</v>
      </c>
      <c r="D70" s="10" t="s">
        <v>13</v>
      </c>
      <c r="E70" s="24">
        <f>SUM(I70:AQ70)</f>
        <v>3</v>
      </c>
      <c r="F70" s="25">
        <f>COUNTIF(I70:AQ70,"=10")</f>
        <v>0</v>
      </c>
      <c r="G70" s="25">
        <f>COUNTIF(I70:AQ70,"=9")</f>
        <v>0</v>
      </c>
      <c r="H70" s="25">
        <f>COUNTIF(I70:AQ70,"=8")</f>
        <v>0</v>
      </c>
      <c r="I70" s="22"/>
      <c r="J70" s="22"/>
      <c r="K70" s="22"/>
      <c r="L70" s="22"/>
      <c r="M70" s="22">
        <v>3</v>
      </c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</row>
    <row r="71" spans="1:43" x14ac:dyDescent="0.25">
      <c r="A71" s="1" t="str">
        <f t="shared" ref="A71:A96" si="2">IF(SUM(I71:AK71)&lt;1,"NY"," ")</f>
        <v xml:space="preserve"> </v>
      </c>
      <c r="B71" s="26">
        <f t="shared" ref="B71:B96" si="3">_xlfn.RANK.EQ(E71,$E$6:$E$96,0)</f>
        <v>65</v>
      </c>
      <c r="C71" s="12" t="s">
        <v>61</v>
      </c>
      <c r="D71" s="10" t="s">
        <v>54</v>
      </c>
      <c r="E71" s="24">
        <f>SUM(I71:AQ71)</f>
        <v>3</v>
      </c>
      <c r="F71" s="25">
        <f>COUNTIF(I71:AQ71,"=10")</f>
        <v>0</v>
      </c>
      <c r="G71" s="25">
        <f>COUNTIF(I71:AQ71,"=9")</f>
        <v>0</v>
      </c>
      <c r="H71" s="25">
        <f>COUNTIF(I71:AQ71,"=8")</f>
        <v>0</v>
      </c>
      <c r="I71" s="22"/>
      <c r="J71" s="22"/>
      <c r="K71" s="22"/>
      <c r="L71" s="22"/>
      <c r="M71" s="22"/>
      <c r="N71" s="22"/>
      <c r="O71" s="22">
        <v>3</v>
      </c>
      <c r="P71" s="22"/>
      <c r="Q71" s="22"/>
      <c r="R71" s="22"/>
      <c r="S71" s="22"/>
      <c r="T71" s="22"/>
      <c r="U71" s="22"/>
      <c r="V71" s="22"/>
      <c r="W71" s="22"/>
      <c r="X71" s="2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</row>
    <row r="72" spans="1:43" x14ac:dyDescent="0.25">
      <c r="A72" s="1" t="str">
        <f t="shared" si="2"/>
        <v xml:space="preserve"> </v>
      </c>
      <c r="B72" s="26">
        <f t="shared" si="3"/>
        <v>65</v>
      </c>
      <c r="C72" s="12" t="s">
        <v>117</v>
      </c>
      <c r="D72" s="10" t="s">
        <v>118</v>
      </c>
      <c r="E72" s="24">
        <f>SUM(I72:AQ72)</f>
        <v>3</v>
      </c>
      <c r="F72" s="25">
        <f>COUNTIF(I72:AQ72,"=10")</f>
        <v>0</v>
      </c>
      <c r="G72" s="25">
        <f>COUNTIF(I72:AQ72,"=9")</f>
        <v>0</v>
      </c>
      <c r="H72" s="25">
        <f>COUNTIF(I72:AQ72,"=8")</f>
        <v>0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12"/>
      <c r="Z72" s="12"/>
      <c r="AA72" s="12"/>
      <c r="AB72" s="12"/>
      <c r="AC72" s="12">
        <v>3</v>
      </c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</row>
    <row r="73" spans="1:43" x14ac:dyDescent="0.25">
      <c r="A73" s="1" t="str">
        <f t="shared" si="2"/>
        <v xml:space="preserve"> </v>
      </c>
      <c r="B73" s="26">
        <f t="shared" si="3"/>
        <v>65</v>
      </c>
      <c r="C73" s="13" t="s">
        <v>108</v>
      </c>
      <c r="D73" s="13" t="s">
        <v>109</v>
      </c>
      <c r="E73" s="24">
        <f>SUM(I73:AQ73)</f>
        <v>3</v>
      </c>
      <c r="F73" s="25">
        <f>COUNTIF(I73:AQ73,"=10")</f>
        <v>0</v>
      </c>
      <c r="G73" s="25">
        <f>COUNTIF(I73:AQ73,"=9")</f>
        <v>0</v>
      </c>
      <c r="H73" s="25">
        <f>COUNTIF(I73:AQ73,"=8")</f>
        <v>0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12"/>
      <c r="Z73" s="12"/>
      <c r="AA73" s="12">
        <v>3</v>
      </c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</row>
    <row r="74" spans="1:43" x14ac:dyDescent="0.25">
      <c r="A74" s="1" t="str">
        <f t="shared" si="2"/>
        <v xml:space="preserve"> </v>
      </c>
      <c r="B74" s="26">
        <f t="shared" si="3"/>
        <v>65</v>
      </c>
      <c r="C74" s="12" t="s">
        <v>64</v>
      </c>
      <c r="D74" s="12" t="s">
        <v>15</v>
      </c>
      <c r="E74" s="24">
        <f>SUM(I74:AQ74)</f>
        <v>3</v>
      </c>
      <c r="F74" s="25">
        <f>COUNTIF(I74:AQ74,"=10")</f>
        <v>0</v>
      </c>
      <c r="G74" s="25">
        <f>COUNTIF(I74:AQ74,"=9")</f>
        <v>0</v>
      </c>
      <c r="H74" s="25">
        <f>COUNTIF(I74:AQ74,"=8")</f>
        <v>0</v>
      </c>
      <c r="I74" s="22"/>
      <c r="J74" s="22"/>
      <c r="K74" s="22"/>
      <c r="L74" s="22"/>
      <c r="M74" s="22"/>
      <c r="N74" s="22"/>
      <c r="O74" s="22"/>
      <c r="P74" s="22">
        <v>3</v>
      </c>
      <c r="Q74" s="22"/>
      <c r="R74" s="22"/>
      <c r="S74" s="22"/>
      <c r="T74" s="22"/>
      <c r="U74" s="22"/>
      <c r="V74" s="22"/>
      <c r="W74" s="22"/>
      <c r="X74" s="2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</row>
    <row r="75" spans="1:43" x14ac:dyDescent="0.25">
      <c r="A75" s="1" t="str">
        <f t="shared" si="2"/>
        <v xml:space="preserve"> </v>
      </c>
      <c r="B75" s="26">
        <f t="shared" si="3"/>
        <v>65</v>
      </c>
      <c r="C75" s="13" t="s">
        <v>79</v>
      </c>
      <c r="D75" s="13" t="s">
        <v>76</v>
      </c>
      <c r="E75" s="24">
        <f>SUM(I75:AQ75)</f>
        <v>3</v>
      </c>
      <c r="F75" s="25">
        <f>COUNTIF(I75:AQ75,"=10")</f>
        <v>0</v>
      </c>
      <c r="G75" s="25">
        <f>COUNTIF(I75:AQ75,"=9")</f>
        <v>0</v>
      </c>
      <c r="H75" s="25">
        <f>COUNTIF(I75:AQ75,"=8")</f>
        <v>0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>
        <v>3</v>
      </c>
      <c r="V75" s="22"/>
      <c r="W75" s="22"/>
      <c r="X75" s="2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</row>
    <row r="76" spans="1:43" x14ac:dyDescent="0.25">
      <c r="A76" s="1" t="str">
        <f t="shared" si="2"/>
        <v xml:space="preserve"> </v>
      </c>
      <c r="B76" s="26">
        <f t="shared" si="3"/>
        <v>65</v>
      </c>
      <c r="C76" s="13" t="s">
        <v>133</v>
      </c>
      <c r="D76" s="13" t="s">
        <v>134</v>
      </c>
      <c r="E76" s="24">
        <f>SUM(I76:AQ76)</f>
        <v>3</v>
      </c>
      <c r="F76" s="25">
        <f>COUNTIF(I76:AQ76,"=10")</f>
        <v>0</v>
      </c>
      <c r="G76" s="25">
        <f>COUNTIF(I76:AQ76,"=9")</f>
        <v>0</v>
      </c>
      <c r="H76" s="25">
        <f>COUNTIF(I76:AQ76,"=8")</f>
        <v>0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12"/>
      <c r="Z76" s="12"/>
      <c r="AA76" s="12"/>
      <c r="AB76" s="12"/>
      <c r="AC76" s="12"/>
      <c r="AD76" s="12"/>
      <c r="AE76" s="12">
        <v>3</v>
      </c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</row>
    <row r="77" spans="1:43" x14ac:dyDescent="0.25">
      <c r="A77" s="1" t="str">
        <f t="shared" si="2"/>
        <v>NY</v>
      </c>
      <c r="B77" s="26">
        <f t="shared" si="3"/>
        <v>65</v>
      </c>
      <c r="C77" s="12" t="s">
        <v>153</v>
      </c>
      <c r="D77" s="12" t="s">
        <v>145</v>
      </c>
      <c r="E77" s="24">
        <f>SUM(I77:AQ77)</f>
        <v>3</v>
      </c>
      <c r="F77" s="25">
        <f>COUNTIF(I77:AQ77,"=10")</f>
        <v>0</v>
      </c>
      <c r="G77" s="25">
        <f>COUNTIF(I77:AQ77,"=9")</f>
        <v>0</v>
      </c>
      <c r="H77" s="25">
        <f>COUNTIF(I77:AQ77,"=8")</f>
        <v>0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>
        <v>3</v>
      </c>
      <c r="AM77" s="12"/>
      <c r="AN77" s="12"/>
      <c r="AO77" s="12"/>
      <c r="AP77" s="12"/>
      <c r="AQ77" s="12"/>
    </row>
    <row r="78" spans="1:43" x14ac:dyDescent="0.25">
      <c r="A78" s="1" t="str">
        <f t="shared" si="2"/>
        <v xml:space="preserve"> </v>
      </c>
      <c r="B78" s="26">
        <f t="shared" si="3"/>
        <v>73</v>
      </c>
      <c r="C78" s="12" t="s">
        <v>57</v>
      </c>
      <c r="D78" s="10" t="s">
        <v>58</v>
      </c>
      <c r="E78" s="24">
        <f>SUM(I78:AQ78)</f>
        <v>2</v>
      </c>
      <c r="F78" s="25">
        <f>COUNTIF(I78:AQ78,"=10")</f>
        <v>0</v>
      </c>
      <c r="G78" s="25">
        <f>COUNTIF(I78:AQ78,"=9")</f>
        <v>0</v>
      </c>
      <c r="H78" s="25">
        <f>COUNTIF(I78:AQ78,"=8")</f>
        <v>0</v>
      </c>
      <c r="I78" s="22"/>
      <c r="J78" s="22"/>
      <c r="K78" s="22"/>
      <c r="L78" s="22"/>
      <c r="M78" s="22">
        <v>2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</row>
    <row r="79" spans="1:43" x14ac:dyDescent="0.25">
      <c r="A79" s="1" t="str">
        <f t="shared" si="2"/>
        <v xml:space="preserve"> </v>
      </c>
      <c r="B79" s="26">
        <f t="shared" si="3"/>
        <v>73</v>
      </c>
      <c r="C79" s="10" t="s">
        <v>34</v>
      </c>
      <c r="D79" s="10" t="s">
        <v>18</v>
      </c>
      <c r="E79" s="24">
        <f>SUM(I79:AQ79)</f>
        <v>2</v>
      </c>
      <c r="F79" s="25">
        <f>COUNTIF(I79:AQ79,"=10")</f>
        <v>0</v>
      </c>
      <c r="G79" s="25">
        <f>COUNTIF(I79:AQ79,"=9")</f>
        <v>0</v>
      </c>
      <c r="H79" s="25">
        <f>COUNTIF(I79:AQ79,"=8")</f>
        <v>0</v>
      </c>
      <c r="I79" s="11">
        <v>2</v>
      </c>
      <c r="J79" s="21"/>
      <c r="K79" s="21"/>
      <c r="L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</row>
    <row r="80" spans="1:43" x14ac:dyDescent="0.25">
      <c r="A80" s="1" t="str">
        <f t="shared" si="2"/>
        <v xml:space="preserve"> </v>
      </c>
      <c r="B80" s="26">
        <f t="shared" si="3"/>
        <v>73</v>
      </c>
      <c r="C80" s="10" t="s">
        <v>129</v>
      </c>
      <c r="D80" s="10" t="s">
        <v>127</v>
      </c>
      <c r="E80" s="24">
        <f>SUM(I80:AQ80)</f>
        <v>2</v>
      </c>
      <c r="F80" s="25">
        <f>COUNTIF(I80:AQ80,"=10")</f>
        <v>0</v>
      </c>
      <c r="G80" s="25">
        <f>COUNTIF(I80:AQ80,"=9")</f>
        <v>0</v>
      </c>
      <c r="H80" s="25">
        <f>COUNTIF(I80:AQ80,"=8")</f>
        <v>0</v>
      </c>
      <c r="I80" s="11"/>
      <c r="J80" s="21"/>
      <c r="K80" s="21"/>
      <c r="L80" s="21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12"/>
      <c r="Z80" s="12"/>
      <c r="AA80" s="12"/>
      <c r="AB80" s="12"/>
      <c r="AC80" s="12"/>
      <c r="AD80" s="12">
        <v>2</v>
      </c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</row>
    <row r="81" spans="1:43" x14ac:dyDescent="0.25">
      <c r="A81" s="1" t="str">
        <f t="shared" si="2"/>
        <v xml:space="preserve"> </v>
      </c>
      <c r="B81" s="26">
        <f t="shared" si="3"/>
        <v>73</v>
      </c>
      <c r="C81" s="10" t="s">
        <v>35</v>
      </c>
      <c r="D81" s="10" t="s">
        <v>13</v>
      </c>
      <c r="E81" s="24">
        <f>SUM(I81:AQ81)</f>
        <v>2</v>
      </c>
      <c r="F81" s="25">
        <f>COUNTIF(I81:AQ81,"=10")</f>
        <v>0</v>
      </c>
      <c r="G81" s="25">
        <f>COUNTIF(I81:AQ81,"=9")</f>
        <v>0</v>
      </c>
      <c r="H81" s="25">
        <f>COUNTIF(I81:AQ81,"=8")</f>
        <v>0</v>
      </c>
      <c r="I81" s="21"/>
      <c r="J81" s="21"/>
      <c r="K81" s="21"/>
      <c r="L81" s="11">
        <v>2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</row>
    <row r="82" spans="1:43" x14ac:dyDescent="0.25">
      <c r="A82" s="1" t="str">
        <f t="shared" si="2"/>
        <v xml:space="preserve"> </v>
      </c>
      <c r="B82" s="26">
        <f t="shared" si="3"/>
        <v>73</v>
      </c>
      <c r="C82" s="12" t="s">
        <v>52</v>
      </c>
      <c r="D82" s="10" t="s">
        <v>48</v>
      </c>
      <c r="E82" s="24">
        <f>SUM(I82:AQ82)</f>
        <v>2</v>
      </c>
      <c r="F82" s="25">
        <f>COUNTIF(I82:AQ82,"=10")</f>
        <v>0</v>
      </c>
      <c r="G82" s="25">
        <f>COUNTIF(I82:AQ82,"=9")</f>
        <v>0</v>
      </c>
      <c r="H82" s="25">
        <f>COUNTIF(I82:AQ82,"=8")</f>
        <v>0</v>
      </c>
      <c r="I82" s="22"/>
      <c r="J82" s="22"/>
      <c r="K82" s="22"/>
      <c r="L82" s="22"/>
      <c r="M82" s="22"/>
      <c r="N82" s="22"/>
      <c r="O82" s="22"/>
      <c r="P82" s="22"/>
      <c r="Q82" s="22">
        <v>2</v>
      </c>
      <c r="R82" s="22"/>
      <c r="S82" s="22"/>
      <c r="T82" s="22"/>
      <c r="U82" s="22"/>
      <c r="V82" s="22"/>
      <c r="W82" s="22"/>
      <c r="X82" s="2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</row>
    <row r="83" spans="1:43" x14ac:dyDescent="0.25">
      <c r="A83" s="1" t="str">
        <f t="shared" si="2"/>
        <v xml:space="preserve"> </v>
      </c>
      <c r="B83" s="26">
        <f t="shared" si="3"/>
        <v>73</v>
      </c>
      <c r="C83" s="13" t="s">
        <v>65</v>
      </c>
      <c r="D83" s="13" t="s">
        <v>63</v>
      </c>
      <c r="E83" s="24">
        <f>SUM(I83:AQ83)</f>
        <v>2</v>
      </c>
      <c r="F83" s="25">
        <f>COUNTIF(I83:AQ83,"=10")</f>
        <v>0</v>
      </c>
      <c r="G83" s="25">
        <f>COUNTIF(I83:AQ83,"=9")</f>
        <v>0</v>
      </c>
      <c r="H83" s="25">
        <f>COUNTIF(I83:AQ83,"=8")</f>
        <v>0</v>
      </c>
      <c r="I83" s="22"/>
      <c r="J83" s="22"/>
      <c r="K83" s="22"/>
      <c r="L83" s="22"/>
      <c r="M83" s="22"/>
      <c r="N83" s="22"/>
      <c r="O83" s="22"/>
      <c r="P83" s="22">
        <v>2</v>
      </c>
      <c r="Q83" s="22"/>
      <c r="R83" s="22"/>
      <c r="S83" s="22"/>
      <c r="T83" s="22"/>
      <c r="U83" s="22"/>
      <c r="V83" s="22"/>
      <c r="W83" s="22"/>
      <c r="X83" s="2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</row>
    <row r="84" spans="1:43" x14ac:dyDescent="0.25">
      <c r="A84" s="1" t="str">
        <f t="shared" si="2"/>
        <v xml:space="preserve"> </v>
      </c>
      <c r="B84" s="26">
        <f t="shared" si="3"/>
        <v>73</v>
      </c>
      <c r="C84" s="13" t="s">
        <v>71</v>
      </c>
      <c r="D84" s="13" t="s">
        <v>15</v>
      </c>
      <c r="E84" s="24">
        <f>SUM(I84:AQ84)</f>
        <v>2</v>
      </c>
      <c r="F84" s="25">
        <f>COUNTIF(I84:AQ84,"=10")</f>
        <v>0</v>
      </c>
      <c r="G84" s="25">
        <f>COUNTIF(I84:AQ84,"=9")</f>
        <v>0</v>
      </c>
      <c r="H84" s="25">
        <f>COUNTIF(I84:AQ84,"=8")</f>
        <v>0</v>
      </c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>
        <v>2</v>
      </c>
      <c r="U84" s="22"/>
      <c r="V84" s="22"/>
      <c r="W84" s="22"/>
      <c r="X84" s="2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</row>
    <row r="85" spans="1:43" x14ac:dyDescent="0.25">
      <c r="A85" s="1" t="str">
        <f t="shared" si="2"/>
        <v xml:space="preserve"> </v>
      </c>
      <c r="B85" s="26">
        <f t="shared" si="3"/>
        <v>73</v>
      </c>
      <c r="C85" s="13" t="s">
        <v>80</v>
      </c>
      <c r="D85" s="13" t="s">
        <v>12</v>
      </c>
      <c r="E85" s="24">
        <f>SUM(I85:AQ85)</f>
        <v>2</v>
      </c>
      <c r="F85" s="25">
        <f>COUNTIF(I85:AQ85,"=10")</f>
        <v>0</v>
      </c>
      <c r="G85" s="25">
        <f>COUNTIF(I85:AQ85,"=9")</f>
        <v>0</v>
      </c>
      <c r="H85" s="25">
        <f>COUNTIF(I85:AQ85,"=8")</f>
        <v>0</v>
      </c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>
        <v>2</v>
      </c>
      <c r="V85" s="22"/>
      <c r="W85" s="22"/>
      <c r="X85" s="2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</row>
    <row r="86" spans="1:43" x14ac:dyDescent="0.25">
      <c r="A86" s="1" t="str">
        <f t="shared" si="2"/>
        <v xml:space="preserve"> </v>
      </c>
      <c r="B86" s="26">
        <f t="shared" si="3"/>
        <v>73</v>
      </c>
      <c r="C86" s="13" t="s">
        <v>99</v>
      </c>
      <c r="D86" s="13" t="s">
        <v>86</v>
      </c>
      <c r="E86" s="24">
        <f>SUM(I86:AQ86)</f>
        <v>2</v>
      </c>
      <c r="F86" s="25">
        <f>COUNTIF(I86:AQ86,"=10")</f>
        <v>0</v>
      </c>
      <c r="G86" s="25">
        <f>COUNTIF(I86:AQ86,"=9")</f>
        <v>0</v>
      </c>
      <c r="H86" s="25">
        <f>COUNTIF(I86:AQ86,"=8")</f>
        <v>0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>
        <v>2</v>
      </c>
      <c r="X86" s="2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</row>
    <row r="87" spans="1:43" x14ac:dyDescent="0.25">
      <c r="A87" s="1" t="str">
        <f t="shared" si="2"/>
        <v xml:space="preserve"> </v>
      </c>
      <c r="B87" s="26">
        <f t="shared" si="3"/>
        <v>73</v>
      </c>
      <c r="C87" s="13" t="s">
        <v>110</v>
      </c>
      <c r="D87" s="13" t="s">
        <v>111</v>
      </c>
      <c r="E87" s="24">
        <f>SUM(I87:AQ87)</f>
        <v>2</v>
      </c>
      <c r="F87" s="25">
        <f>COUNTIF(I87:AQ87,"=10")</f>
        <v>0</v>
      </c>
      <c r="G87" s="25">
        <f>COUNTIF(I87:AQ87,"=9")</f>
        <v>0</v>
      </c>
      <c r="H87" s="25">
        <f>COUNTIF(I87:AQ87,"=8")</f>
        <v>0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12"/>
      <c r="Z87" s="12"/>
      <c r="AA87" s="12">
        <v>2</v>
      </c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</row>
    <row r="88" spans="1:43" x14ac:dyDescent="0.25">
      <c r="A88" s="1" t="str">
        <f t="shared" si="2"/>
        <v xml:space="preserve"> </v>
      </c>
      <c r="B88" s="26">
        <f t="shared" si="3"/>
        <v>73</v>
      </c>
      <c r="C88" s="13" t="s">
        <v>149</v>
      </c>
      <c r="D88" s="13" t="s">
        <v>12</v>
      </c>
      <c r="E88" s="24">
        <f>SUM(I88:AQ88)</f>
        <v>2</v>
      </c>
      <c r="F88" s="25">
        <f>COUNTIF(I88:AQ88,"=10")</f>
        <v>0</v>
      </c>
      <c r="G88" s="25">
        <f>COUNTIF(I88:AQ88,"=9")</f>
        <v>0</v>
      </c>
      <c r="H88" s="25">
        <f>COUNTIF(I88:AQ88,"=8")</f>
        <v>0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>
        <v>2</v>
      </c>
      <c r="AK88" s="12"/>
      <c r="AL88" s="12"/>
      <c r="AM88" s="12"/>
      <c r="AN88" s="12"/>
      <c r="AO88" s="12"/>
      <c r="AP88" s="12"/>
      <c r="AQ88" s="12"/>
    </row>
    <row r="89" spans="1:43" x14ac:dyDescent="0.25">
      <c r="A89" s="1" t="str">
        <f t="shared" si="2"/>
        <v>NY</v>
      </c>
      <c r="B89" s="26">
        <f t="shared" si="3"/>
        <v>73</v>
      </c>
      <c r="C89" s="12" t="s">
        <v>154</v>
      </c>
      <c r="D89" s="12" t="s">
        <v>155</v>
      </c>
      <c r="E89" s="24">
        <f>SUM(I89:AQ89)</f>
        <v>2</v>
      </c>
      <c r="F89" s="25">
        <f>COUNTIF(I89:AQ89,"=10")</f>
        <v>0</v>
      </c>
      <c r="G89" s="25">
        <f>COUNTIF(I89:AQ89,"=9")</f>
        <v>0</v>
      </c>
      <c r="H89" s="25">
        <f>COUNTIF(I89:AQ89,"=8")</f>
        <v>0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>
        <v>2</v>
      </c>
      <c r="AM89" s="12"/>
      <c r="AN89" s="12"/>
      <c r="AO89" s="12"/>
      <c r="AP89" s="12"/>
      <c r="AQ89" s="12"/>
    </row>
    <row r="90" spans="1:43" x14ac:dyDescent="0.25">
      <c r="A90" s="1" t="str">
        <f t="shared" si="2"/>
        <v xml:space="preserve"> </v>
      </c>
      <c r="B90" s="26">
        <f t="shared" si="3"/>
        <v>85</v>
      </c>
      <c r="C90" s="13" t="s">
        <v>87</v>
      </c>
      <c r="D90" s="13" t="s">
        <v>68</v>
      </c>
      <c r="E90" s="24">
        <f>SUM(I90:AQ90)</f>
        <v>1</v>
      </c>
      <c r="F90" s="25">
        <f>COUNTIF(I90:AQ90,"=10")</f>
        <v>0</v>
      </c>
      <c r="G90" s="25">
        <f>COUNTIF(I90:AQ90,"=9")</f>
        <v>0</v>
      </c>
      <c r="H90" s="25">
        <f>COUNTIF(I90:AQ90,"=8")</f>
        <v>0</v>
      </c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>
        <v>1</v>
      </c>
      <c r="W90" s="22"/>
      <c r="X90" s="2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</row>
    <row r="91" spans="1:43" x14ac:dyDescent="0.25">
      <c r="A91" s="1" t="str">
        <f t="shared" si="2"/>
        <v xml:space="preserve"> </v>
      </c>
      <c r="B91" s="26">
        <f t="shared" si="3"/>
        <v>85</v>
      </c>
      <c r="C91" s="13" t="s">
        <v>81</v>
      </c>
      <c r="D91" s="13" t="s">
        <v>82</v>
      </c>
      <c r="E91" s="24">
        <f>SUM(I91:AQ91)</f>
        <v>1</v>
      </c>
      <c r="F91" s="25">
        <f>COUNTIF(I91:AQ91,"=10")</f>
        <v>0</v>
      </c>
      <c r="G91" s="25">
        <f>COUNTIF(I91:AQ91,"=9")</f>
        <v>0</v>
      </c>
      <c r="H91" s="25">
        <f>COUNTIF(I91:AQ91,"=8")</f>
        <v>0</v>
      </c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>
        <v>1</v>
      </c>
      <c r="V91" s="22"/>
      <c r="W91" s="22"/>
      <c r="X91" s="2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</row>
    <row r="92" spans="1:43" x14ac:dyDescent="0.25">
      <c r="A92" s="1" t="str">
        <f t="shared" si="2"/>
        <v xml:space="preserve"> </v>
      </c>
      <c r="B92" s="26">
        <f t="shared" si="3"/>
        <v>85</v>
      </c>
      <c r="C92" s="13" t="s">
        <v>120</v>
      </c>
      <c r="D92" s="13" t="s">
        <v>15</v>
      </c>
      <c r="E92" s="24">
        <f>SUM(I92:AQ92)</f>
        <v>1</v>
      </c>
      <c r="F92" s="25">
        <f>COUNTIF(I92:AQ92,"=10")</f>
        <v>0</v>
      </c>
      <c r="G92" s="25">
        <f>COUNTIF(I92:AQ92,"=9")</f>
        <v>0</v>
      </c>
      <c r="H92" s="25">
        <f>COUNTIF(I92:AQ92,"=8")</f>
        <v>0</v>
      </c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12"/>
      <c r="Z92" s="12"/>
      <c r="AA92" s="12">
        <v>1</v>
      </c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</row>
    <row r="93" spans="1:43" x14ac:dyDescent="0.25">
      <c r="A93" s="1" t="str">
        <f t="shared" si="2"/>
        <v xml:space="preserve"> </v>
      </c>
      <c r="B93" s="26">
        <f t="shared" si="3"/>
        <v>85</v>
      </c>
      <c r="C93" s="13" t="s">
        <v>97</v>
      </c>
      <c r="D93" s="13" t="s">
        <v>86</v>
      </c>
      <c r="E93" s="24">
        <f>SUM(I93:AQ93)</f>
        <v>1</v>
      </c>
      <c r="F93" s="25">
        <f>COUNTIF(I93:AQ93,"=10")</f>
        <v>0</v>
      </c>
      <c r="G93" s="25">
        <f>COUNTIF(I93:AQ93,"=9")</f>
        <v>0</v>
      </c>
      <c r="H93" s="25">
        <f>COUNTIF(I93:AQ93,"=8")</f>
        <v>0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>
        <v>1</v>
      </c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</row>
    <row r="94" spans="1:43" x14ac:dyDescent="0.25">
      <c r="A94" s="1" t="str">
        <f t="shared" si="2"/>
        <v xml:space="preserve"> </v>
      </c>
      <c r="B94" s="26">
        <f t="shared" si="3"/>
        <v>85</v>
      </c>
      <c r="C94" s="13" t="s">
        <v>138</v>
      </c>
      <c r="D94" s="13" t="s">
        <v>45</v>
      </c>
      <c r="E94" s="24">
        <f>SUM(I94:AQ94)</f>
        <v>1</v>
      </c>
      <c r="F94" s="25">
        <f>COUNTIF(I94:AQ94,"=10")</f>
        <v>0</v>
      </c>
      <c r="G94" s="25">
        <f>COUNTIF(I94:AQ94,"=9")</f>
        <v>0</v>
      </c>
      <c r="H94" s="25">
        <f>COUNTIF(I94:AQ94,"=8")</f>
        <v>0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12"/>
      <c r="Z94" s="12"/>
      <c r="AA94" s="12"/>
      <c r="AB94" s="12"/>
      <c r="AC94" s="12"/>
      <c r="AD94" s="12"/>
      <c r="AE94" s="12"/>
      <c r="AF94" s="12"/>
      <c r="AG94" s="12">
        <v>1</v>
      </c>
      <c r="AH94" s="12"/>
      <c r="AI94" s="12"/>
      <c r="AJ94" s="12"/>
      <c r="AK94" s="12"/>
      <c r="AL94" s="12"/>
      <c r="AM94" s="12"/>
      <c r="AN94" s="12"/>
      <c r="AO94" s="12"/>
      <c r="AP94" s="12"/>
      <c r="AQ94" s="12"/>
    </row>
    <row r="95" spans="1:43" x14ac:dyDescent="0.25">
      <c r="A95" s="1" t="str">
        <f t="shared" si="2"/>
        <v xml:space="preserve"> </v>
      </c>
      <c r="B95" s="26">
        <f t="shared" si="3"/>
        <v>85</v>
      </c>
      <c r="C95" s="13" t="s">
        <v>148</v>
      </c>
      <c r="D95" s="13" t="s">
        <v>111</v>
      </c>
      <c r="E95" s="24">
        <f>SUM(I95:AQ95)</f>
        <v>1</v>
      </c>
      <c r="F95" s="25">
        <f>COUNTIF(I95:AQ95,"=10")</f>
        <v>0</v>
      </c>
      <c r="G95" s="25">
        <f>COUNTIF(I95:AQ95,"=9")</f>
        <v>0</v>
      </c>
      <c r="H95" s="25">
        <f>COUNTIF(I95:AQ95,"=8")</f>
        <v>0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</v>
      </c>
      <c r="AJ95" s="12"/>
      <c r="AK95" s="12"/>
      <c r="AL95" s="12"/>
      <c r="AM95" s="12"/>
      <c r="AN95" s="12"/>
      <c r="AO95" s="12"/>
      <c r="AP95" s="12"/>
      <c r="AQ95" s="12"/>
    </row>
    <row r="96" spans="1:43" x14ac:dyDescent="0.25">
      <c r="A96" s="1" t="str">
        <f t="shared" si="2"/>
        <v xml:space="preserve"> </v>
      </c>
      <c r="B96" s="26">
        <f t="shared" si="3"/>
        <v>85</v>
      </c>
      <c r="C96" s="12" t="s">
        <v>53</v>
      </c>
      <c r="D96" s="10" t="s">
        <v>54</v>
      </c>
      <c r="E96" s="24">
        <f>SUM(I96:AQ96)</f>
        <v>1</v>
      </c>
      <c r="F96" s="25">
        <f>COUNTIF(I96:AQ96,"=10")</f>
        <v>0</v>
      </c>
      <c r="G96" s="25">
        <f>COUNTIF(I96:AQ96,"=9")</f>
        <v>0</v>
      </c>
      <c r="H96" s="25">
        <f>COUNTIF(I96:AQ96,"=8")</f>
        <v>0</v>
      </c>
      <c r="I96" s="22"/>
      <c r="J96" s="22"/>
      <c r="K96" s="22"/>
      <c r="L96" s="22"/>
      <c r="M96" s="22"/>
      <c r="N96" s="22"/>
      <c r="O96" s="22"/>
      <c r="P96" s="22"/>
      <c r="Q96" s="22">
        <v>1</v>
      </c>
      <c r="R96" s="22"/>
      <c r="S96" s="22"/>
      <c r="T96" s="22"/>
      <c r="U96" s="22"/>
      <c r="V96" s="22"/>
      <c r="W96" s="22"/>
      <c r="X96" s="2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</row>
    <row r="97" spans="3:43" x14ac:dyDescent="0.25">
      <c r="C97" s="15"/>
      <c r="D97" s="15"/>
      <c r="E97" s="23">
        <f t="shared" ref="E97:AQ97" si="4">SUM(E6:E96)</f>
        <v>1642</v>
      </c>
      <c r="F97" s="23">
        <f t="shared" si="4"/>
        <v>30</v>
      </c>
      <c r="G97" s="23">
        <f t="shared" si="4"/>
        <v>30</v>
      </c>
      <c r="H97" s="23">
        <f t="shared" si="4"/>
        <v>30</v>
      </c>
      <c r="I97" s="23">
        <f t="shared" si="4"/>
        <v>55</v>
      </c>
      <c r="J97" s="23">
        <f t="shared" si="4"/>
        <v>55</v>
      </c>
      <c r="K97" s="23">
        <f t="shared" si="4"/>
        <v>55</v>
      </c>
      <c r="L97" s="23">
        <f t="shared" si="4"/>
        <v>55</v>
      </c>
      <c r="M97" s="23">
        <f t="shared" si="4"/>
        <v>55</v>
      </c>
      <c r="N97" s="23">
        <f t="shared" si="4"/>
        <v>55</v>
      </c>
      <c r="O97" s="23">
        <f t="shared" si="4"/>
        <v>55</v>
      </c>
      <c r="P97" s="23">
        <f t="shared" si="4"/>
        <v>55</v>
      </c>
      <c r="Q97" s="23">
        <f t="shared" si="4"/>
        <v>55</v>
      </c>
      <c r="R97" s="23">
        <f t="shared" si="4"/>
        <v>55</v>
      </c>
      <c r="S97" s="23">
        <f t="shared" si="4"/>
        <v>55</v>
      </c>
      <c r="T97" s="23">
        <f t="shared" si="4"/>
        <v>55</v>
      </c>
      <c r="U97" s="23">
        <f t="shared" si="4"/>
        <v>55</v>
      </c>
      <c r="V97" s="23">
        <f t="shared" si="4"/>
        <v>55</v>
      </c>
      <c r="W97" s="23">
        <f t="shared" si="4"/>
        <v>55</v>
      </c>
      <c r="X97" s="23">
        <f t="shared" si="4"/>
        <v>55</v>
      </c>
      <c r="Y97" s="23">
        <f t="shared" si="4"/>
        <v>47</v>
      </c>
      <c r="Z97" s="23">
        <f t="shared" si="4"/>
        <v>55</v>
      </c>
      <c r="AA97" s="23">
        <f t="shared" si="4"/>
        <v>55</v>
      </c>
      <c r="AB97" s="23">
        <f t="shared" si="4"/>
        <v>55</v>
      </c>
      <c r="AC97" s="23">
        <f t="shared" si="4"/>
        <v>55</v>
      </c>
      <c r="AD97" s="23">
        <f t="shared" si="4"/>
        <v>55</v>
      </c>
      <c r="AE97" s="23">
        <f t="shared" si="4"/>
        <v>55</v>
      </c>
      <c r="AF97" s="23">
        <f t="shared" si="4"/>
        <v>55</v>
      </c>
      <c r="AG97" s="23">
        <f t="shared" si="4"/>
        <v>55</v>
      </c>
      <c r="AH97" s="23">
        <f t="shared" si="4"/>
        <v>55</v>
      </c>
      <c r="AI97" s="23">
        <f t="shared" si="4"/>
        <v>55</v>
      </c>
      <c r="AJ97" s="23">
        <f t="shared" si="4"/>
        <v>55</v>
      </c>
      <c r="AK97" s="23">
        <f t="shared" si="4"/>
        <v>55</v>
      </c>
      <c r="AL97" s="23">
        <f t="shared" si="4"/>
        <v>55</v>
      </c>
      <c r="AM97" s="23">
        <f t="shared" si="4"/>
        <v>0</v>
      </c>
      <c r="AN97" s="23">
        <f t="shared" si="4"/>
        <v>0</v>
      </c>
      <c r="AO97" s="23">
        <f t="shared" si="4"/>
        <v>0</v>
      </c>
      <c r="AP97" s="23">
        <f t="shared" si="4"/>
        <v>0</v>
      </c>
      <c r="AQ97" s="23">
        <f t="shared" si="4"/>
        <v>0</v>
      </c>
    </row>
    <row r="98" spans="3:43" x14ac:dyDescent="0.25">
      <c r="C98" s="15"/>
      <c r="D98" s="15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</row>
  </sheetData>
  <sortState xmlns:xlrd2="http://schemas.microsoft.com/office/spreadsheetml/2017/richdata2" ref="A5:AQ96">
    <sortCondition descending="1" ref="E5:E96"/>
    <sortCondition descending="1" ref="F5:F96"/>
    <sortCondition descending="1" ref="G5:G96"/>
    <sortCondition descending="1" ref="H5:H96"/>
  </sortState>
  <phoneticPr fontId="1" type="noConversion"/>
  <printOptions gridLines="1" gridLinesSet="0"/>
  <pageMargins left="0.39370078740157483" right="0.39370078740157483" top="0.78740157480314965" bottom="0.51181102362204722" header="0.51181102362204722" footer="0.51181102362204722"/>
  <pageSetup paperSize="9" pageOrder="overThenDown" orientation="landscape" r:id="rId1"/>
  <headerFooter alignWithMargins="0">
    <oddHeader>&amp;L&amp;"Times New Roman,Kursiv"&amp;D&amp;C&amp;"Times New Roman,Kursiv"NM ski-o kortdistanse damer senior (1995-2006)&amp;R&amp;"Times New Roman,Kursiv"Side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35E680-48E4-4D29-B527-D845C2565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43EF92-E1CE-436B-AEA2-2C27917B553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F9FC7D-8DF2-4469-8D8E-593099672796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197FDA79-0F8E-44C1-881B-3B7AA3672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Ark1</vt:lpstr>
      <vt:lpstr>Ark2</vt:lpstr>
      <vt:lpstr>'Ark1'!Utskriftstitler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 ski-o kort D17-</dc:title>
  <dc:creator>Norges Idrettsforbund</dc:creator>
  <cp:lastModifiedBy>Blomseth, Stein</cp:lastModifiedBy>
  <cp:lastPrinted>2006-01-09T11:22:14Z</cp:lastPrinted>
  <dcterms:created xsi:type="dcterms:W3CDTF">2004-04-21T08:13:41Z</dcterms:created>
  <dcterms:modified xsi:type="dcterms:W3CDTF">2024-03-07T09:15:59Z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