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4/Ski-O/"/>
    </mc:Choice>
  </mc:AlternateContent>
  <xr:revisionPtr revIDLastSave="178" documentId="8_{99930390-D0D0-4AF0-9643-42A5B87326B9}" xr6:coauthVersionLast="47" xr6:coauthVersionMax="47" xr10:uidLastSave="{7A6B10F6-CDD8-4258-B439-1569F3C541CB}"/>
  <bookViews>
    <workbookView xWindow="-110" yWindow="-110" windowWidth="19420" windowHeight="10420" xr2:uid="{00000000-000D-0000-FFFF-FFFF00000000}"/>
  </bookViews>
  <sheets>
    <sheet name="ADELSKALENDER SKI-O DAMER TOT " sheetId="2" r:id="rId1"/>
    <sheet name="Resultater 2024" sheetId="1" r:id="rId2"/>
    <sheet name="pr 2023" sheetId="7" r:id="rId3"/>
  </sheets>
  <definedNames>
    <definedName name="_xlnm.Print_Titles" localSheetId="1">'Resultater 2024'!$A:$B,'Resultater 2024'!$1:$1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45" i="2" l="1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D129" i="2" l="1" a="1"/>
  <c r="D129" i="2" s="1"/>
  <c r="E129" i="2" a="1"/>
  <c r="E129" i="2" s="1"/>
  <c r="F129" i="2" a="1"/>
  <c r="F129" i="2" s="1"/>
  <c r="G129" i="2" a="1"/>
  <c r="G129" i="2" s="1"/>
  <c r="D118" i="2" a="1"/>
  <c r="D118" i="2" s="1"/>
  <c r="E118" i="2" a="1"/>
  <c r="E118" i="2" s="1"/>
  <c r="F118" i="2" a="1"/>
  <c r="F118" i="2" s="1"/>
  <c r="G118" i="2" a="1"/>
  <c r="G118" i="2" s="1"/>
  <c r="D106" i="2" a="1"/>
  <c r="D106" i="2" s="1"/>
  <c r="E106" i="2" a="1"/>
  <c r="E106" i="2" s="1"/>
  <c r="F106" i="2" a="1"/>
  <c r="F106" i="2" s="1"/>
  <c r="G106" i="2" a="1"/>
  <c r="G106" i="2" s="1"/>
  <c r="D144" i="2" a="1"/>
  <c r="D144" i="2" s="1"/>
  <c r="E144" i="2" a="1"/>
  <c r="E144" i="2" s="1"/>
  <c r="F144" i="2" a="1"/>
  <c r="F144" i="2" s="1"/>
  <c r="G144" i="2" a="1"/>
  <c r="G144" i="2" s="1"/>
  <c r="D128" i="2" a="1"/>
  <c r="D128" i="2" s="1"/>
  <c r="E128" i="2" a="1"/>
  <c r="E128" i="2" s="1"/>
  <c r="F128" i="2" a="1"/>
  <c r="F128" i="2" s="1"/>
  <c r="G128" i="2" a="1"/>
  <c r="G128" i="2" s="1"/>
  <c r="D117" i="2" a="1"/>
  <c r="D117" i="2" s="1"/>
  <c r="E117" i="2" a="1"/>
  <c r="E117" i="2" s="1"/>
  <c r="F117" i="2" a="1"/>
  <c r="F117" i="2" s="1"/>
  <c r="G117" i="2" a="1"/>
  <c r="G117" i="2" s="1"/>
  <c r="D105" i="2" a="1"/>
  <c r="D105" i="2" s="1"/>
  <c r="E105" i="2" a="1"/>
  <c r="E105" i="2" s="1"/>
  <c r="F105" i="2" a="1"/>
  <c r="F105" i="2" s="1"/>
  <c r="G105" i="2" a="1"/>
  <c r="G105" i="2" s="1"/>
  <c r="D143" i="2" a="1"/>
  <c r="D143" i="2" s="1"/>
  <c r="E143" i="2" a="1"/>
  <c r="E143" i="2" s="1"/>
  <c r="F143" i="2" a="1"/>
  <c r="F143" i="2" s="1"/>
  <c r="G143" i="2" a="1"/>
  <c r="G143" i="2" s="1"/>
  <c r="D127" i="2" a="1"/>
  <c r="D127" i="2" s="1"/>
  <c r="E127" i="2" a="1"/>
  <c r="E127" i="2" s="1"/>
  <c r="F127" i="2" a="1"/>
  <c r="F127" i="2" s="1"/>
  <c r="G127" i="2" a="1"/>
  <c r="G127" i="2" s="1"/>
  <c r="D40" i="1" l="1"/>
  <c r="D63" i="2" a="1"/>
  <c r="D63" i="2" s="1"/>
  <c r="D133" i="2" a="1"/>
  <c r="D133" i="2" s="1"/>
  <c r="D141" i="2" a="1"/>
  <c r="D141" i="2" s="1"/>
  <c r="D28" i="2" a="1"/>
  <c r="D28" i="2" s="1"/>
  <c r="D67" i="2" a="1"/>
  <c r="D67" i="2" s="1"/>
  <c r="D126" i="2" a="1"/>
  <c r="D126" i="2" s="1"/>
  <c r="D55" i="2" a="1"/>
  <c r="D55" i="2" s="1"/>
  <c r="D24" i="2" a="1"/>
  <c r="D24" i="2" s="1"/>
  <c r="D34" i="2" a="1"/>
  <c r="D34" i="2" s="1"/>
  <c r="D123" i="2" a="1"/>
  <c r="D123" i="2" s="1"/>
  <c r="D32" i="2" a="1"/>
  <c r="D32" i="2" s="1"/>
  <c r="D116" i="2" a="1"/>
  <c r="D116" i="2" s="1"/>
  <c r="D10" i="2" a="1"/>
  <c r="D10" i="2" s="1"/>
  <c r="D85" i="2" a="1"/>
  <c r="D85" i="2" s="1"/>
  <c r="D64" i="2" a="1"/>
  <c r="D64" i="2" s="1"/>
  <c r="D121" i="2" a="1"/>
  <c r="D121" i="2" s="1"/>
  <c r="D27" i="2" a="1"/>
  <c r="D27" i="2" s="1"/>
  <c r="D58" i="2" a="1"/>
  <c r="D58" i="2" s="1"/>
  <c r="D100" i="2" a="1"/>
  <c r="D100" i="2" s="1"/>
  <c r="D88" i="2" a="1"/>
  <c r="D88" i="2" s="1"/>
  <c r="D44" i="2" a="1"/>
  <c r="D44" i="2" s="1"/>
  <c r="D89" i="2" a="1"/>
  <c r="D89" i="2" s="1"/>
  <c r="D135" i="2" a="1"/>
  <c r="D135" i="2" s="1"/>
  <c r="D131" i="2" a="1"/>
  <c r="D131" i="2" s="1"/>
  <c r="D108" i="2" a="1"/>
  <c r="D108" i="2" s="1"/>
  <c r="D82" i="2" a="1"/>
  <c r="D82" i="2" s="1"/>
  <c r="D62" i="2" a="1"/>
  <c r="D62" i="2" s="1"/>
  <c r="D43" i="2" a="1"/>
  <c r="D43" i="2" s="1"/>
  <c r="D9" i="2" a="1"/>
  <c r="D9" i="2" s="1"/>
  <c r="D35" i="2" a="1"/>
  <c r="D35" i="2" s="1"/>
  <c r="D134" i="2" a="1"/>
  <c r="D134" i="2" s="1"/>
  <c r="G5" i="2" a="1"/>
  <c r="G5" i="2" s="1"/>
  <c r="D25" i="2" a="1"/>
  <c r="D25" i="2" s="1"/>
  <c r="D51" i="2" a="1"/>
  <c r="D51" i="2" s="1"/>
  <c r="D71" i="2" a="1"/>
  <c r="D71" i="2" s="1"/>
  <c r="D114" i="2" a="1"/>
  <c r="D114" i="2" s="1"/>
  <c r="E5" i="2" a="1"/>
  <c r="E5" i="2" s="1"/>
  <c r="D86" i="2" a="1"/>
  <c r="D86" i="2" s="1"/>
  <c r="D73" i="2" a="1"/>
  <c r="D73" i="2" s="1"/>
  <c r="F5" i="2" a="1"/>
  <c r="F5" i="2" s="1"/>
  <c r="D84" i="2" a="1"/>
  <c r="D84" i="2" s="1"/>
  <c r="D81" i="2" a="1"/>
  <c r="D81" i="2" s="1"/>
  <c r="D53" i="2" a="1"/>
  <c r="D53" i="2" s="1"/>
  <c r="D111" i="2" a="1"/>
  <c r="D111" i="2" s="1"/>
  <c r="D59" i="2" a="1"/>
  <c r="D59" i="2" s="1"/>
  <c r="D11" i="2" a="1"/>
  <c r="D11" i="2" s="1"/>
  <c r="D20" i="2" a="1"/>
  <c r="D20" i="2" s="1"/>
  <c r="D77" i="2" a="1"/>
  <c r="D77" i="2" s="1"/>
  <c r="D140" i="2" a="1"/>
  <c r="D140" i="2" s="1"/>
  <c r="D78" i="2" a="1"/>
  <c r="D78" i="2" s="1"/>
  <c r="D68" i="2" a="1"/>
  <c r="D68" i="2" s="1"/>
  <c r="D119" i="2" a="1"/>
  <c r="D119" i="2" s="1"/>
  <c r="D92" i="2" a="1"/>
  <c r="D92" i="2" s="1"/>
  <c r="D122" i="2" a="1"/>
  <c r="D122" i="2" s="1"/>
  <c r="D72" i="2" a="1"/>
  <c r="D72" i="2" s="1"/>
  <c r="D109" i="2" a="1"/>
  <c r="D109" i="2" s="1"/>
  <c r="D21" i="2" a="1"/>
  <c r="D21" i="2" s="1"/>
  <c r="D26" i="2" a="1"/>
  <c r="D26" i="2" s="1"/>
  <c r="D101" i="2" a="1"/>
  <c r="D101" i="2" s="1"/>
  <c r="D46" i="2" a="1"/>
  <c r="D46" i="2" s="1"/>
  <c r="D120" i="2" a="1"/>
  <c r="D120" i="2" s="1"/>
  <c r="D16" i="2" a="1"/>
  <c r="D16" i="2" s="1"/>
  <c r="D47" i="2" a="1"/>
  <c r="D47" i="2" s="1"/>
  <c r="D104" i="2" a="1"/>
  <c r="D104" i="2" s="1"/>
  <c r="D12" i="2" a="1"/>
  <c r="D12" i="2" s="1"/>
  <c r="D7" i="2" a="1"/>
  <c r="D7" i="2" s="1"/>
  <c r="D8" i="2" a="1"/>
  <c r="D8" i="2" s="1"/>
  <c r="D15" i="2" a="1"/>
  <c r="D15" i="2" s="1"/>
  <c r="D22" i="2" a="1"/>
  <c r="D22" i="2" s="1"/>
  <c r="D76" i="2" a="1"/>
  <c r="D76" i="2" s="1"/>
  <c r="D125" i="2" a="1"/>
  <c r="D125" i="2" s="1"/>
  <c r="D113" i="2" a="1"/>
  <c r="D113" i="2" s="1"/>
  <c r="D98" i="2" a="1"/>
  <c r="D98" i="2" s="1"/>
  <c r="D54" i="2" a="1"/>
  <c r="D54" i="2" s="1"/>
  <c r="D102" i="2" a="1"/>
  <c r="D102" i="2" s="1"/>
  <c r="D48" i="2" a="1"/>
  <c r="D48" i="2" s="1"/>
  <c r="D69" i="2" a="1"/>
  <c r="D69" i="2" s="1"/>
  <c r="D57" i="2" a="1"/>
  <c r="D57" i="2" s="1"/>
  <c r="D18" i="2" a="1"/>
  <c r="D18" i="2" s="1"/>
  <c r="D99" i="2" a="1"/>
  <c r="D99" i="2" s="1"/>
  <c r="D145" i="2" a="1"/>
  <c r="D145" i="2" s="1"/>
  <c r="D139" i="2" a="1"/>
  <c r="D139" i="2" s="1"/>
  <c r="D13" i="2" a="1"/>
  <c r="D13" i="2" s="1"/>
  <c r="D87" i="2" a="1"/>
  <c r="D87" i="2" s="1"/>
  <c r="D41" i="2" a="1"/>
  <c r="D41" i="2" s="1"/>
  <c r="D38" i="2" a="1"/>
  <c r="D38" i="2" s="1"/>
  <c r="D130" i="2" a="1"/>
  <c r="D130" i="2" s="1"/>
  <c r="D132" i="2" a="1"/>
  <c r="D132" i="2" s="1"/>
  <c r="D33" i="2" a="1"/>
  <c r="D33" i="2" s="1"/>
  <c r="D5" i="2" a="1"/>
  <c r="D5" i="2" s="1"/>
  <c r="D97" i="2" a="1"/>
  <c r="D97" i="2" s="1"/>
  <c r="D96" i="2" a="1"/>
  <c r="D96" i="2" s="1"/>
  <c r="D79" i="2" a="1"/>
  <c r="D79" i="2" s="1"/>
  <c r="D138" i="2" a="1"/>
  <c r="D138" i="2" s="1"/>
  <c r="D36" i="2" a="1"/>
  <c r="D36" i="2" s="1"/>
  <c r="D74" i="2" a="1"/>
  <c r="D74" i="2" s="1"/>
  <c r="D31" i="2" a="1"/>
  <c r="D31" i="2" s="1"/>
  <c r="D29" i="2" a="1"/>
  <c r="D29" i="2" s="1"/>
  <c r="D45" i="2" a="1"/>
  <c r="D45" i="2" s="1"/>
  <c r="D49" i="2" a="1"/>
  <c r="D49" i="2" s="1"/>
  <c r="D75" i="2" a="1"/>
  <c r="D75" i="2" s="1"/>
  <c r="D70" i="2" a="1"/>
  <c r="D70" i="2" s="1"/>
  <c r="D124" i="2" a="1"/>
  <c r="D124" i="2" s="1"/>
  <c r="D56" i="2" a="1"/>
  <c r="D56" i="2" s="1"/>
  <c r="D61" i="2" a="1"/>
  <c r="D61" i="2" s="1"/>
  <c r="D66" i="2" a="1"/>
  <c r="D66" i="2" s="1"/>
  <c r="D112" i="2" a="1"/>
  <c r="D112" i="2" s="1"/>
  <c r="D52" i="2" a="1"/>
  <c r="D52" i="2" s="1"/>
  <c r="D17" i="2" a="1"/>
  <c r="D17" i="2" s="1"/>
  <c r="D40" i="2" a="1"/>
  <c r="D40" i="2" s="1"/>
  <c r="D30" i="2" a="1"/>
  <c r="D30" i="2" s="1"/>
  <c r="D6" i="2" a="1"/>
  <c r="D6" i="2" s="1"/>
  <c r="D107" i="2" a="1"/>
  <c r="D107" i="2" s="1"/>
  <c r="D90" i="2" a="1"/>
  <c r="D90" i="2" s="1"/>
  <c r="D103" i="2" a="1"/>
  <c r="D103" i="2" s="1"/>
  <c r="D91" i="2" a="1"/>
  <c r="D91" i="2" s="1"/>
  <c r="D137" i="2" a="1"/>
  <c r="D137" i="2" s="1"/>
  <c r="D39" i="2" a="1"/>
  <c r="D39" i="2" s="1"/>
  <c r="D93" i="2" a="1"/>
  <c r="D93" i="2" s="1"/>
  <c r="D83" i="2" a="1"/>
  <c r="D83" i="2" s="1"/>
  <c r="D37" i="2" a="1"/>
  <c r="D37" i="2" s="1"/>
  <c r="D95" i="2" a="1"/>
  <c r="D95" i="2" s="1"/>
  <c r="D80" i="2" a="1"/>
  <c r="D80" i="2" s="1"/>
  <c r="D19" i="2" a="1"/>
  <c r="D19" i="2" s="1"/>
  <c r="D94" i="2" a="1"/>
  <c r="D94" i="2" s="1"/>
  <c r="D60" i="2" a="1"/>
  <c r="D60" i="2" s="1"/>
  <c r="D115" i="2" a="1"/>
  <c r="D115" i="2" s="1"/>
  <c r="D65" i="2" a="1"/>
  <c r="D65" i="2" s="1"/>
  <c r="D23" i="2" a="1"/>
  <c r="D23" i="2" s="1"/>
  <c r="D50" i="2" a="1"/>
  <c r="D50" i="2" s="1"/>
  <c r="D110" i="2" a="1"/>
  <c r="D110" i="2" s="1"/>
  <c r="D42" i="2" a="1"/>
  <c r="D42" i="2" s="1"/>
  <c r="D136" i="2" a="1"/>
  <c r="D136" i="2" s="1"/>
  <c r="D14" i="2" a="1"/>
  <c r="D14" i="2" s="1"/>
  <c r="F113" i="2" a="1"/>
  <c r="F113" i="2" s="1"/>
  <c r="F71" i="2" a="1"/>
  <c r="F71" i="2" s="1"/>
  <c r="F87" i="2" a="1"/>
  <c r="F87" i="2" s="1"/>
  <c r="F9" i="2" a="1"/>
  <c r="F9" i="2" s="1"/>
  <c r="F30" i="2" a="1"/>
  <c r="F30" i="2" s="1"/>
  <c r="F60" i="2" a="1"/>
  <c r="F60" i="2" s="1"/>
  <c r="F67" i="2" a="1"/>
  <c r="F67" i="2" s="1"/>
  <c r="F77" i="2" a="1"/>
  <c r="F77" i="2" s="1"/>
  <c r="F74" i="2" a="1"/>
  <c r="F74" i="2" s="1"/>
  <c r="F14" i="2" a="1"/>
  <c r="F14" i="2" s="1"/>
  <c r="F145" i="2" a="1"/>
  <c r="F145" i="2" s="1"/>
  <c r="F44" i="2" a="1"/>
  <c r="F44" i="2" s="1"/>
  <c r="F54" i="2" a="1"/>
  <c r="F54" i="2" s="1"/>
  <c r="F132" i="2" a="1"/>
  <c r="F132" i="2" s="1"/>
  <c r="F51" i="2" a="1"/>
  <c r="F51" i="2" s="1"/>
  <c r="F68" i="2" a="1"/>
  <c r="F68" i="2" s="1"/>
  <c r="F59" i="2" a="1"/>
  <c r="F59" i="2" s="1"/>
  <c r="F49" i="2" a="1"/>
  <c r="F49" i="2" s="1"/>
  <c r="F58" i="2" a="1"/>
  <c r="F58" i="2" s="1"/>
  <c r="F7" i="2" a="1"/>
  <c r="F7" i="2" s="1"/>
  <c r="F36" i="2" a="1"/>
  <c r="F36" i="2" s="1"/>
  <c r="F43" i="2" a="1"/>
  <c r="F43" i="2" s="1"/>
  <c r="F41" i="2" a="1"/>
  <c r="F41" i="2" s="1"/>
  <c r="F42" i="2" a="1"/>
  <c r="F42" i="2" s="1"/>
  <c r="F94" i="2" a="1"/>
  <c r="F94" i="2" s="1"/>
  <c r="F19" i="2" a="1"/>
  <c r="F19" i="2" s="1"/>
  <c r="F33" i="2" a="1"/>
  <c r="F33" i="2" s="1"/>
  <c r="F10" i="2" a="1"/>
  <c r="F10" i="2" s="1"/>
  <c r="F46" i="2" a="1"/>
  <c r="F46" i="2" s="1"/>
  <c r="F31" i="2" a="1"/>
  <c r="F31" i="2" s="1"/>
  <c r="F122" i="2" a="1"/>
  <c r="F122" i="2" s="1"/>
  <c r="F73" i="2" a="1"/>
  <c r="F73" i="2" s="1"/>
  <c r="F83" i="2" a="1"/>
  <c r="F83" i="2" s="1"/>
  <c r="F48" i="2" a="1"/>
  <c r="F48" i="2" s="1"/>
  <c r="F62" i="2" a="1"/>
  <c r="F62" i="2" s="1"/>
  <c r="F72" i="2" a="1"/>
  <c r="F72" i="2" s="1"/>
  <c r="F89" i="2" a="1"/>
  <c r="F89" i="2" s="1"/>
  <c r="F66" i="2" a="1"/>
  <c r="F66" i="2" s="1"/>
  <c r="F75" i="2" a="1"/>
  <c r="F75" i="2" s="1"/>
  <c r="F50" i="2" a="1"/>
  <c r="F50" i="2" s="1"/>
  <c r="F119" i="2" a="1"/>
  <c r="F119" i="2" s="1"/>
  <c r="F140" i="2" a="1"/>
  <c r="F140" i="2" s="1"/>
  <c r="F56" i="2" a="1"/>
  <c r="F56" i="2" s="1"/>
  <c r="F65" i="2" a="1"/>
  <c r="F65" i="2" s="1"/>
  <c r="F103" i="2" a="1"/>
  <c r="F103" i="2" s="1"/>
  <c r="F86" i="2" a="1"/>
  <c r="F86" i="2" s="1"/>
  <c r="F99" i="2" a="1"/>
  <c r="F99" i="2" s="1"/>
  <c r="F114" i="2" a="1"/>
  <c r="F114" i="2" s="1"/>
  <c r="F108" i="2" a="1"/>
  <c r="F108" i="2" s="1"/>
  <c r="F120" i="2" a="1"/>
  <c r="F120" i="2" s="1"/>
  <c r="F85" i="2" a="1"/>
  <c r="F85" i="2" s="1"/>
  <c r="F93" i="2" a="1"/>
  <c r="F93" i="2" s="1"/>
  <c r="F107" i="2" a="1"/>
  <c r="F107" i="2" s="1"/>
  <c r="F100" i="2" a="1"/>
  <c r="F100" i="2" s="1"/>
  <c r="F81" i="2" a="1"/>
  <c r="F81" i="2" s="1"/>
  <c r="F76" i="2" a="1"/>
  <c r="F76" i="2" s="1"/>
  <c r="F80" i="2" a="1"/>
  <c r="F80" i="2" s="1"/>
  <c r="F92" i="2" a="1"/>
  <c r="F92" i="2" s="1"/>
  <c r="F47" i="2" a="1"/>
  <c r="F47" i="2" s="1"/>
  <c r="F13" i="2" a="1"/>
  <c r="F13" i="2" s="1"/>
  <c r="F141" i="2" a="1"/>
  <c r="F141" i="2" s="1"/>
  <c r="F69" i="2" a="1"/>
  <c r="F69" i="2" s="1"/>
  <c r="F79" i="2" a="1"/>
  <c r="F79" i="2" s="1"/>
  <c r="F130" i="2" a="1"/>
  <c r="F130" i="2" s="1"/>
  <c r="F104" i="2" a="1"/>
  <c r="F104" i="2" s="1"/>
  <c r="F96" i="2" a="1"/>
  <c r="F96" i="2" s="1"/>
  <c r="F109" i="2" a="1"/>
  <c r="F109" i="2" s="1"/>
  <c r="F125" i="2" a="1"/>
  <c r="F125" i="2" s="1"/>
  <c r="F131" i="2" a="1"/>
  <c r="F131" i="2" s="1"/>
  <c r="F95" i="2" a="1"/>
  <c r="F95" i="2" s="1"/>
  <c r="F112" i="2" a="1"/>
  <c r="F112" i="2" s="1"/>
  <c r="F124" i="2" a="1"/>
  <c r="F124" i="2" s="1"/>
  <c r="F53" i="2" a="1"/>
  <c r="F53" i="2" s="1"/>
  <c r="F40" i="2" a="1"/>
  <c r="F40" i="2" s="1"/>
  <c r="F15" i="2" a="1"/>
  <c r="F15" i="2" s="1"/>
  <c r="F98" i="2" a="1"/>
  <c r="F98" i="2" s="1"/>
  <c r="F111" i="2" a="1"/>
  <c r="F111" i="2" s="1"/>
  <c r="F8" i="2" a="1"/>
  <c r="F8" i="2" s="1"/>
  <c r="F22" i="2" a="1"/>
  <c r="F22" i="2" s="1"/>
  <c r="F35" i="2" a="1"/>
  <c r="F35" i="2" s="1"/>
  <c r="F84" i="2" a="1"/>
  <c r="F84" i="2" s="1"/>
  <c r="F23" i="2" a="1"/>
  <c r="F23" i="2" s="1"/>
  <c r="F137" i="2" a="1"/>
  <c r="F137" i="2" s="1"/>
  <c r="F123" i="2" a="1"/>
  <c r="F123" i="2" s="1"/>
  <c r="F82" i="2" a="1"/>
  <c r="F82" i="2" s="1"/>
  <c r="F6" i="2" a="1"/>
  <c r="F6" i="2" s="1"/>
  <c r="F16" i="2" a="1"/>
  <c r="F16" i="2" s="1"/>
  <c r="F91" i="2" a="1"/>
  <c r="F91" i="2" s="1"/>
  <c r="F90" i="2" a="1"/>
  <c r="F90" i="2" s="1"/>
  <c r="F136" i="2" a="1"/>
  <c r="F136" i="2" s="1"/>
  <c r="F135" i="2" a="1"/>
  <c r="F135" i="2" s="1"/>
  <c r="F61" i="2" a="1"/>
  <c r="F61" i="2" s="1"/>
  <c r="F110" i="2" a="1"/>
  <c r="F110" i="2" s="1"/>
  <c r="F101" i="2" a="1"/>
  <c r="F101" i="2" s="1"/>
  <c r="F116" i="2" a="1"/>
  <c r="F116" i="2" s="1"/>
  <c r="F138" i="2" a="1"/>
  <c r="F138" i="2" s="1"/>
  <c r="F38" i="2" a="1"/>
  <c r="F38" i="2" s="1"/>
  <c r="F20" i="2" a="1"/>
  <c r="F20" i="2" s="1"/>
  <c r="F57" i="2" a="1"/>
  <c r="F57" i="2" s="1"/>
  <c r="F102" i="2" a="1"/>
  <c r="F102" i="2" s="1"/>
  <c r="F115" i="2" a="1"/>
  <c r="F115" i="2" s="1"/>
  <c r="F134" i="2" a="1"/>
  <c r="F134" i="2" s="1"/>
  <c r="F17" i="2" a="1"/>
  <c r="F17" i="2" s="1"/>
  <c r="F88" i="2" a="1"/>
  <c r="F88" i="2" s="1"/>
  <c r="F26" i="2" a="1"/>
  <c r="F26" i="2" s="1"/>
  <c r="F39" i="2" a="1"/>
  <c r="F39" i="2" s="1"/>
  <c r="F70" i="2" a="1"/>
  <c r="F70" i="2" s="1"/>
  <c r="F12" i="2" a="1"/>
  <c r="F12" i="2" s="1"/>
  <c r="F25" i="2" a="1"/>
  <c r="F25" i="2" s="1"/>
  <c r="F32" i="2" a="1"/>
  <c r="F32" i="2" s="1"/>
  <c r="F133" i="2" a="1"/>
  <c r="F133" i="2" s="1"/>
  <c r="F52" i="2" a="1"/>
  <c r="F52" i="2" s="1"/>
  <c r="F21" i="2" a="1"/>
  <c r="F21" i="2" s="1"/>
  <c r="F126" i="2" a="1"/>
  <c r="F126" i="2" s="1"/>
  <c r="F11" i="2" a="1"/>
  <c r="F11" i="2" s="1"/>
  <c r="F139" i="2" a="1"/>
  <c r="F139" i="2" s="1"/>
  <c r="F55" i="2" a="1"/>
  <c r="F55" i="2" s="1"/>
  <c r="F63" i="2" a="1"/>
  <c r="F63" i="2" s="1"/>
  <c r="F78" i="2" a="1"/>
  <c r="F78" i="2" s="1"/>
  <c r="F121" i="2" a="1"/>
  <c r="F121" i="2" s="1"/>
  <c r="F142" i="2" a="1"/>
  <c r="F142" i="2" s="1"/>
  <c r="F24" i="2" a="1"/>
  <c r="F24" i="2" s="1"/>
  <c r="F37" i="2" a="1"/>
  <c r="F37" i="2" s="1"/>
  <c r="F28" i="2" a="1"/>
  <c r="F28" i="2" s="1"/>
  <c r="F45" i="2" a="1"/>
  <c r="F45" i="2" s="1"/>
  <c r="F34" i="2" a="1"/>
  <c r="F34" i="2" s="1"/>
  <c r="F64" i="2" a="1"/>
  <c r="F64" i="2" s="1"/>
  <c r="F18" i="2" a="1"/>
  <c r="F18" i="2" s="1"/>
  <c r="F29" i="2" a="1"/>
  <c r="F29" i="2" s="1"/>
  <c r="F27" i="2" a="1"/>
  <c r="F27" i="2" s="1"/>
  <c r="F97" i="2" a="1"/>
  <c r="F97" i="2" s="1"/>
  <c r="E94" i="2" a="1"/>
  <c r="E94" i="2" s="1"/>
  <c r="E95" i="2" a="1"/>
  <c r="E95" i="2" s="1"/>
  <c r="E56" i="2" a="1"/>
  <c r="E56" i="2" s="1"/>
  <c r="E45" i="2" a="1"/>
  <c r="E45" i="2" s="1"/>
  <c r="E63" i="2" a="1"/>
  <c r="E63" i="2" s="1"/>
  <c r="E142" i="2" a="1"/>
  <c r="E142" i="2" s="1"/>
  <c r="E91" i="2" a="1"/>
  <c r="E91" i="2" s="1"/>
  <c r="E115" i="2" a="1"/>
  <c r="E115" i="2" s="1"/>
  <c r="E12" i="2" a="1"/>
  <c r="E12" i="2" s="1"/>
  <c r="E37" i="2" a="1"/>
  <c r="E37" i="2" s="1"/>
  <c r="E55" i="2" a="1"/>
  <c r="E55" i="2" s="1"/>
  <c r="E64" i="2" a="1"/>
  <c r="E64" i="2" s="1"/>
  <c r="E83" i="2" a="1"/>
  <c r="E83" i="2" s="1"/>
  <c r="E133" i="2" a="1"/>
  <c r="E133" i="2" s="1"/>
  <c r="E80" i="2" a="1"/>
  <c r="E80" i="2" s="1"/>
  <c r="E103" i="2" a="1"/>
  <c r="E103" i="2" s="1"/>
  <c r="E123" i="2" a="1"/>
  <c r="E123" i="2" s="1"/>
  <c r="E19" i="2" a="1"/>
  <c r="E19" i="2" s="1"/>
  <c r="E47" i="2" a="1"/>
  <c r="E47" i="2" s="1"/>
  <c r="E139" i="2" a="1"/>
  <c r="E139" i="2" s="1"/>
  <c r="E116" i="2" a="1"/>
  <c r="E116" i="2" s="1"/>
  <c r="E51" i="2" a="1"/>
  <c r="E51" i="2" s="1"/>
  <c r="E77" i="2" a="1"/>
  <c r="E77" i="2" s="1"/>
  <c r="E24" i="2" a="1"/>
  <c r="E24" i="2" s="1"/>
  <c r="E110" i="2" a="1"/>
  <c r="E110" i="2" s="1"/>
  <c r="E25" i="2" a="1"/>
  <c r="E25" i="2" s="1"/>
  <c r="E18" i="2" a="1"/>
  <c r="E18" i="2" s="1"/>
  <c r="E54" i="2" a="1"/>
  <c r="E54" i="2" s="1"/>
  <c r="E17" i="2" a="1"/>
  <c r="E17" i="2" s="1"/>
  <c r="E78" i="2" a="1"/>
  <c r="E78" i="2" s="1"/>
  <c r="E101" i="2" a="1"/>
  <c r="E101" i="2" s="1"/>
  <c r="E71" i="2" a="1"/>
  <c r="E71" i="2" s="1"/>
  <c r="E98" i="2" a="1"/>
  <c r="E98" i="2" s="1"/>
  <c r="E122" i="2" a="1"/>
  <c r="E122" i="2" s="1"/>
  <c r="E14" i="2" a="1"/>
  <c r="E14" i="2" s="1"/>
  <c r="E40" i="2" a="1"/>
  <c r="E40" i="2" s="1"/>
  <c r="E59" i="2" a="1"/>
  <c r="E59" i="2" s="1"/>
  <c r="E109" i="2" a="1"/>
  <c r="E109" i="2" s="1"/>
  <c r="E89" i="2" a="1"/>
  <c r="E89" i="2" s="1"/>
  <c r="E113" i="2" a="1"/>
  <c r="E113" i="2" s="1"/>
  <c r="E10" i="2" a="1"/>
  <c r="E10" i="2" s="1"/>
  <c r="E33" i="2" a="1"/>
  <c r="E33" i="2" s="1"/>
  <c r="E8" i="2" a="1"/>
  <c r="E8" i="2" s="1"/>
  <c r="E62" i="2" a="1"/>
  <c r="E62" i="2" s="1"/>
  <c r="E81" i="2" a="1"/>
  <c r="E81" i="2" s="1"/>
  <c r="E104" i="2" a="1"/>
  <c r="E104" i="2" s="1"/>
  <c r="E114" i="2" a="1"/>
  <c r="E114" i="2" s="1"/>
  <c r="E136" i="2" a="1"/>
  <c r="E136" i="2" s="1"/>
  <c r="E16" i="2" a="1"/>
  <c r="E16" i="2" s="1"/>
  <c r="E7" i="2" a="1"/>
  <c r="E7" i="2" s="1"/>
  <c r="E88" i="2" a="1"/>
  <c r="E88" i="2" s="1"/>
  <c r="E58" i="2" a="1"/>
  <c r="E58" i="2" s="1"/>
  <c r="E69" i="2" a="1"/>
  <c r="E69" i="2" s="1"/>
  <c r="E90" i="2" a="1"/>
  <c r="E90" i="2" s="1"/>
  <c r="E13" i="2" a="1"/>
  <c r="E13" i="2" s="1"/>
  <c r="E120" i="2" a="1"/>
  <c r="E120" i="2" s="1"/>
  <c r="E74" i="2" a="1"/>
  <c r="E74" i="2" s="1"/>
  <c r="E108" i="2" a="1"/>
  <c r="E108" i="2" s="1"/>
  <c r="E22" i="2" a="1"/>
  <c r="E22" i="2" s="1"/>
  <c r="E28" i="2" a="1"/>
  <c r="E28" i="2" s="1"/>
  <c r="E52" i="2" a="1"/>
  <c r="E52" i="2" s="1"/>
  <c r="E119" i="2" a="1"/>
  <c r="E119" i="2" s="1"/>
  <c r="E76" i="2" a="1"/>
  <c r="E76" i="2" s="1"/>
  <c r="E99" i="2" a="1"/>
  <c r="E99" i="2" s="1"/>
  <c r="E92" i="2" a="1"/>
  <c r="E92" i="2" s="1"/>
  <c r="E135" i="2" a="1"/>
  <c r="E135" i="2" s="1"/>
  <c r="E145" i="2" a="1"/>
  <c r="E145" i="2" s="1"/>
  <c r="E9" i="2" a="1"/>
  <c r="E9" i="2" s="1"/>
  <c r="E41" i="2" a="1"/>
  <c r="E41" i="2" s="1"/>
  <c r="E131" i="2" a="1"/>
  <c r="E131" i="2" s="1"/>
  <c r="E124" i="2" a="1"/>
  <c r="E124" i="2" s="1"/>
  <c r="E84" i="2" a="1"/>
  <c r="E84" i="2" s="1"/>
  <c r="E86" i="2" a="1"/>
  <c r="E86" i="2" s="1"/>
  <c r="E21" i="2" a="1"/>
  <c r="E21" i="2" s="1"/>
  <c r="E75" i="2" a="1"/>
  <c r="E75" i="2" s="1"/>
  <c r="E126" i="2" a="1"/>
  <c r="E126" i="2" s="1"/>
  <c r="E125" i="2" a="1"/>
  <c r="E125" i="2" s="1"/>
  <c r="E137" i="2" a="1"/>
  <c r="E137" i="2" s="1"/>
  <c r="E48" i="2" a="1"/>
  <c r="E48" i="2" s="1"/>
  <c r="E65" i="2" a="1"/>
  <c r="E65" i="2" s="1"/>
  <c r="E107" i="2" a="1"/>
  <c r="E107" i="2" s="1"/>
  <c r="E93" i="2" a="1"/>
  <c r="E93" i="2" s="1"/>
  <c r="E96" i="2" a="1"/>
  <c r="E96" i="2" s="1"/>
  <c r="E15" i="2" a="1"/>
  <c r="E15" i="2" s="1"/>
  <c r="E39" i="2" a="1"/>
  <c r="E39" i="2" s="1"/>
  <c r="E67" i="2" a="1"/>
  <c r="E67" i="2" s="1"/>
  <c r="E36" i="2" a="1"/>
  <c r="E36" i="2" s="1"/>
  <c r="E57" i="2" a="1"/>
  <c r="E57" i="2" s="1"/>
  <c r="E100" i="2" a="1"/>
  <c r="E100" i="2" s="1"/>
  <c r="E46" i="2" a="1"/>
  <c r="E46" i="2" s="1"/>
  <c r="E102" i="2" a="1"/>
  <c r="E102" i="2" s="1"/>
  <c r="E111" i="2" a="1"/>
  <c r="E111" i="2" s="1"/>
  <c r="E49" i="2" a="1"/>
  <c r="E49" i="2" s="1"/>
  <c r="E138" i="2" a="1"/>
  <c r="E138" i="2" s="1"/>
  <c r="E6" i="2" a="1"/>
  <c r="E6" i="2" s="1"/>
  <c r="E30" i="2" a="1"/>
  <c r="E30" i="2" s="1"/>
  <c r="E42" i="2" a="1"/>
  <c r="E42" i="2" s="1"/>
  <c r="E60" i="2" a="1"/>
  <c r="E60" i="2" s="1"/>
  <c r="E79" i="2" a="1"/>
  <c r="E79" i="2" s="1"/>
  <c r="E44" i="2" a="1"/>
  <c r="E44" i="2" s="1"/>
  <c r="E112" i="2" a="1"/>
  <c r="E112" i="2" s="1"/>
  <c r="E134" i="2" a="1"/>
  <c r="E134" i="2" s="1"/>
  <c r="E32" i="2" a="1"/>
  <c r="E32" i="2" s="1"/>
  <c r="E34" i="2" a="1"/>
  <c r="E34" i="2" s="1"/>
  <c r="E29" i="2" a="1"/>
  <c r="E29" i="2" s="1"/>
  <c r="E53" i="2" a="1"/>
  <c r="E53" i="2" s="1"/>
  <c r="E70" i="2" a="1"/>
  <c r="E70" i="2" s="1"/>
  <c r="E87" i="2" a="1"/>
  <c r="E87" i="2" s="1"/>
  <c r="E61" i="2" a="1"/>
  <c r="E61" i="2" s="1"/>
  <c r="E121" i="2" a="1"/>
  <c r="E121" i="2" s="1"/>
  <c r="E82" i="2" a="1"/>
  <c r="E82" i="2" s="1"/>
  <c r="E73" i="2" a="1"/>
  <c r="E73" i="2" s="1"/>
  <c r="E31" i="2" a="1"/>
  <c r="E31" i="2" s="1"/>
  <c r="E38" i="2" a="1"/>
  <c r="E38" i="2" s="1"/>
  <c r="E26" i="2" a="1"/>
  <c r="E26" i="2" s="1"/>
  <c r="E20" i="2" a="1"/>
  <c r="E20" i="2" s="1"/>
  <c r="E72" i="2" a="1"/>
  <c r="E72" i="2" s="1"/>
  <c r="E35" i="2" a="1"/>
  <c r="E35" i="2" s="1"/>
  <c r="E23" i="2" a="1"/>
  <c r="E23" i="2" s="1"/>
  <c r="E43" i="2" a="1"/>
  <c r="E43" i="2" s="1"/>
  <c r="E132" i="2" a="1"/>
  <c r="E132" i="2" s="1"/>
  <c r="E141" i="2" a="1"/>
  <c r="E141" i="2" s="1"/>
  <c r="E50" i="2" a="1"/>
  <c r="E50" i="2" s="1"/>
  <c r="E68" i="2" a="1"/>
  <c r="E68" i="2" s="1"/>
  <c r="E140" i="2" a="1"/>
  <c r="E140" i="2" s="1"/>
  <c r="E66" i="2" a="1"/>
  <c r="E66" i="2" s="1"/>
  <c r="E85" i="2" a="1"/>
  <c r="E85" i="2" s="1"/>
  <c r="E27" i="2" a="1"/>
  <c r="E27" i="2" s="1"/>
  <c r="E11" i="2" a="1"/>
  <c r="E11" i="2" s="1"/>
  <c r="E130" i="2" a="1"/>
  <c r="E130" i="2" s="1"/>
  <c r="E97" i="2" a="1"/>
  <c r="E97" i="2" s="1"/>
  <c r="D142" i="2" a="1"/>
  <c r="D142" i="2" s="1"/>
  <c r="G113" i="2" a="1"/>
  <c r="G113" i="2" s="1"/>
  <c r="G48" i="2" a="1"/>
  <c r="G48" i="2" s="1"/>
  <c r="G126" i="2" a="1"/>
  <c r="G126" i="2" s="1"/>
  <c r="G67" i="2" a="1"/>
  <c r="G67" i="2" s="1"/>
  <c r="G74" i="2" a="1"/>
  <c r="G74" i="2" s="1"/>
  <c r="G112" i="2" a="1"/>
  <c r="G112" i="2" s="1"/>
  <c r="G69" i="2" a="1"/>
  <c r="G69" i="2" s="1"/>
  <c r="G75" i="2" a="1"/>
  <c r="G75" i="2" s="1"/>
  <c r="G21" i="2" a="1"/>
  <c r="G21" i="2" s="1"/>
  <c r="G104" i="2" a="1"/>
  <c r="G104" i="2" s="1"/>
  <c r="G134" i="2" a="1"/>
  <c r="G134" i="2" s="1"/>
  <c r="G51" i="2" a="1"/>
  <c r="G51" i="2" s="1"/>
  <c r="G65" i="2" a="1"/>
  <c r="G65" i="2" s="1"/>
  <c r="G10" i="2" a="1"/>
  <c r="G10" i="2" s="1"/>
  <c r="G17" i="2" a="1"/>
  <c r="G17" i="2" s="1"/>
  <c r="G130" i="2" a="1"/>
  <c r="G130" i="2" s="1"/>
  <c r="G114" i="2" a="1"/>
  <c r="G114" i="2" s="1"/>
  <c r="G82" i="2" a="1"/>
  <c r="G82" i="2" s="1"/>
  <c r="G66" i="2" a="1"/>
  <c r="G66" i="2" s="1"/>
  <c r="G102" i="2" a="1"/>
  <c r="G102" i="2" s="1"/>
  <c r="G64" i="2" a="1"/>
  <c r="G64" i="2" s="1"/>
  <c r="G42" i="2" a="1"/>
  <c r="G42" i="2" s="1"/>
  <c r="G90" i="2" a="1"/>
  <c r="G90" i="2" s="1"/>
  <c r="G83" i="2" a="1"/>
  <c r="G83" i="2" s="1"/>
  <c r="G84" i="2" a="1"/>
  <c r="G84" i="2" s="1"/>
  <c r="G111" i="2" a="1"/>
  <c r="G111" i="2" s="1"/>
  <c r="G142" i="2" a="1"/>
  <c r="G142" i="2" s="1"/>
  <c r="G123" i="2" a="1"/>
  <c r="G123" i="2" s="1"/>
  <c r="G76" i="2" a="1"/>
  <c r="G76" i="2" s="1"/>
  <c r="G73" i="2" a="1"/>
  <c r="G73" i="2" s="1"/>
  <c r="G79" i="2" a="1"/>
  <c r="G79" i="2" s="1"/>
  <c r="G28" i="2" a="1"/>
  <c r="G28" i="2" s="1"/>
  <c r="G37" i="2" a="1"/>
  <c r="G37" i="2" s="1"/>
  <c r="G101" i="2" a="1"/>
  <c r="G101" i="2" s="1"/>
  <c r="G85" i="2" a="1"/>
  <c r="G85" i="2" s="1"/>
  <c r="G9" i="2" a="1"/>
  <c r="G9" i="2" s="1"/>
  <c r="G80" i="2" a="1"/>
  <c r="G80" i="2" s="1"/>
  <c r="G109" i="2" a="1"/>
  <c r="G109" i="2" s="1"/>
  <c r="G89" i="2" a="1"/>
  <c r="G89" i="2" s="1"/>
  <c r="G87" i="2" a="1"/>
  <c r="G87" i="2" s="1"/>
  <c r="G139" i="2" a="1"/>
  <c r="G139" i="2" s="1"/>
  <c r="G103" i="2" a="1"/>
  <c r="G103" i="2" s="1"/>
  <c r="G121" i="2" a="1"/>
  <c r="G121" i="2" s="1"/>
  <c r="G138" i="2" a="1"/>
  <c r="G138" i="2" s="1"/>
  <c r="G24" i="2" a="1"/>
  <c r="G24" i="2" s="1"/>
  <c r="G22" i="2" a="1"/>
  <c r="G22" i="2" s="1"/>
  <c r="G50" i="2" a="1"/>
  <c r="G50" i="2" s="1"/>
  <c r="G108" i="2" a="1"/>
  <c r="G108" i="2" s="1"/>
  <c r="G115" i="2" a="1"/>
  <c r="G115" i="2" s="1"/>
  <c r="G60" i="2" a="1"/>
  <c r="G60" i="2" s="1"/>
  <c r="G31" i="2" a="1"/>
  <c r="G31" i="2" s="1"/>
  <c r="G122" i="2" a="1"/>
  <c r="G122" i="2" s="1"/>
  <c r="G57" i="2" a="1"/>
  <c r="G57" i="2" s="1"/>
  <c r="G36" i="2" a="1"/>
  <c r="G36" i="2" s="1"/>
  <c r="G98" i="2" a="1"/>
  <c r="G98" i="2" s="1"/>
  <c r="G88" i="2" a="1"/>
  <c r="G88" i="2" s="1"/>
  <c r="G54" i="2" a="1"/>
  <c r="G54" i="2" s="1"/>
  <c r="G119" i="2" a="1"/>
  <c r="G119" i="2" s="1"/>
  <c r="G7" i="2" a="1"/>
  <c r="G7" i="2" s="1"/>
  <c r="G92" i="2" a="1"/>
  <c r="G92" i="2" s="1"/>
  <c r="G145" i="2" a="1"/>
  <c r="G145" i="2" s="1"/>
  <c r="G11" i="2" a="1"/>
  <c r="G11" i="2" s="1"/>
  <c r="G49" i="2" a="1"/>
  <c r="G49" i="2" s="1"/>
  <c r="G44" i="2" a="1"/>
  <c r="G44" i="2" s="1"/>
  <c r="G20" i="2" a="1"/>
  <c r="G20" i="2" s="1"/>
  <c r="G41" i="2" a="1"/>
  <c r="G41" i="2" s="1"/>
  <c r="G125" i="2" a="1"/>
  <c r="G125" i="2" s="1"/>
  <c r="G93" i="2" a="1"/>
  <c r="G93" i="2" s="1"/>
  <c r="G35" i="2" a="1"/>
  <c r="G35" i="2" s="1"/>
  <c r="G81" i="2" a="1"/>
  <c r="G81" i="2" s="1"/>
  <c r="G62" i="2" a="1"/>
  <c r="G62" i="2" s="1"/>
  <c r="G116" i="2" a="1"/>
  <c r="G116" i="2" s="1"/>
  <c r="G29" i="2" a="1"/>
  <c r="G29" i="2" s="1"/>
  <c r="G107" i="2" a="1"/>
  <c r="G107" i="2" s="1"/>
  <c r="G13" i="2" a="1"/>
  <c r="G13" i="2" s="1"/>
  <c r="G133" i="2" a="1"/>
  <c r="G133" i="2" s="1"/>
  <c r="G8" i="2" a="1"/>
  <c r="G8" i="2" s="1"/>
  <c r="G27" i="2" a="1"/>
  <c r="G27" i="2" s="1"/>
  <c r="G132" i="2" a="1"/>
  <c r="G132" i="2" s="1"/>
  <c r="G19" i="2" a="1"/>
  <c r="G19" i="2" s="1"/>
  <c r="G30" i="2" a="1"/>
  <c r="G30" i="2" s="1"/>
  <c r="G39" i="2" a="1"/>
  <c r="G39" i="2" s="1"/>
  <c r="G46" i="2" a="1"/>
  <c r="G46" i="2" s="1"/>
  <c r="G63" i="2" a="1"/>
  <c r="G63" i="2" s="1"/>
  <c r="G6" i="2" a="1"/>
  <c r="G6" i="2" s="1"/>
  <c r="G14" i="2" a="1"/>
  <c r="G14" i="2" s="1"/>
  <c r="G68" i="2" a="1"/>
  <c r="G68" i="2" s="1"/>
  <c r="G91" i="2" a="1"/>
  <c r="G91" i="2" s="1"/>
  <c r="G99" i="2" a="1"/>
  <c r="G99" i="2" s="1"/>
  <c r="G16" i="2" a="1"/>
  <c r="G16" i="2" s="1"/>
  <c r="G124" i="2" a="1"/>
  <c r="G124" i="2" s="1"/>
  <c r="G72" i="2" a="1"/>
  <c r="G72" i="2" s="1"/>
  <c r="G100" i="2" a="1"/>
  <c r="G100" i="2" s="1"/>
  <c r="G34" i="2" a="1"/>
  <c r="G34" i="2" s="1"/>
  <c r="G25" i="2" a="1"/>
  <c r="G25" i="2" s="1"/>
  <c r="G38" i="2" a="1"/>
  <c r="G38" i="2" s="1"/>
  <c r="G47" i="2" a="1"/>
  <c r="G47" i="2" s="1"/>
  <c r="G136" i="2" a="1"/>
  <c r="G136" i="2" s="1"/>
  <c r="G40" i="2" a="1"/>
  <c r="G40" i="2" s="1"/>
  <c r="G43" i="2" a="1"/>
  <c r="G43" i="2" s="1"/>
  <c r="G140" i="2" a="1"/>
  <c r="G140" i="2" s="1"/>
  <c r="G71" i="2" a="1"/>
  <c r="G71" i="2" s="1"/>
  <c r="G77" i="2" a="1"/>
  <c r="G77" i="2" s="1"/>
  <c r="G26" i="2" a="1"/>
  <c r="G26" i="2" s="1"/>
  <c r="G33" i="2" a="1"/>
  <c r="G33" i="2" s="1"/>
  <c r="G78" i="2" a="1"/>
  <c r="G78" i="2" s="1"/>
  <c r="G110" i="2" a="1"/>
  <c r="G110" i="2" s="1"/>
  <c r="G96" i="2" a="1"/>
  <c r="G96" i="2" s="1"/>
  <c r="G120" i="2" a="1"/>
  <c r="G120" i="2" s="1"/>
  <c r="G141" i="2" a="1"/>
  <c r="G141" i="2" s="1"/>
  <c r="G53" i="2" a="1"/>
  <c r="G53" i="2" s="1"/>
  <c r="G95" i="2" a="1"/>
  <c r="G95" i="2" s="1"/>
  <c r="G23" i="2" a="1"/>
  <c r="G23" i="2" s="1"/>
  <c r="G131" i="2" a="1"/>
  <c r="G131" i="2" s="1"/>
  <c r="G55" i="2" a="1"/>
  <c r="G55" i="2" s="1"/>
  <c r="G59" i="2" a="1"/>
  <c r="G59" i="2" s="1"/>
  <c r="G12" i="2" a="1"/>
  <c r="G12" i="2" s="1"/>
  <c r="G56" i="2" a="1"/>
  <c r="G56" i="2" s="1"/>
  <c r="G61" i="2" a="1"/>
  <c r="G61" i="2" s="1"/>
  <c r="G32" i="2" a="1"/>
  <c r="G32" i="2" s="1"/>
  <c r="G86" i="2" a="1"/>
  <c r="G86" i="2" s="1"/>
  <c r="G94" i="2" a="1"/>
  <c r="G94" i="2" s="1"/>
  <c r="G45" i="2" a="1"/>
  <c r="G45" i="2" s="1"/>
  <c r="G52" i="2" a="1"/>
  <c r="G52" i="2" s="1"/>
  <c r="G70" i="2" a="1"/>
  <c r="G70" i="2" s="1"/>
  <c r="G135" i="2" a="1"/>
  <c r="G135" i="2" s="1"/>
  <c r="G18" i="2" a="1"/>
  <c r="G18" i="2" s="1"/>
  <c r="G15" i="2" a="1"/>
  <c r="G15" i="2" s="1"/>
  <c r="G137" i="2" a="1"/>
  <c r="G137" i="2" s="1"/>
  <c r="G58" i="2" a="1"/>
  <c r="G58" i="2" s="1"/>
  <c r="G97" i="2" a="1"/>
  <c r="G97" i="2" s="1"/>
  <c r="A5" i="2" l="1"/>
  <c r="E146" i="2"/>
  <c r="G146" i="2"/>
  <c r="F146" i="2"/>
  <c r="D146" i="2"/>
  <c r="D149" i="2" s="1"/>
  <c r="D150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<sst xmlns="http://schemas.openxmlformats.org/spreadsheetml/2006/main" count="648" uniqueCount="236">
  <si>
    <t>(1.pl.=10 p, 2.pl.=9 p osv.)</t>
  </si>
  <si>
    <t>Antall</t>
  </si>
  <si>
    <t>Totalt</t>
  </si>
  <si>
    <t>gull</t>
  </si>
  <si>
    <t>sølv</t>
  </si>
  <si>
    <t>bronse</t>
  </si>
  <si>
    <t>Nydalens SK</t>
  </si>
  <si>
    <t>Asker SK</t>
  </si>
  <si>
    <t>IL Tyrving</t>
  </si>
  <si>
    <t>NTHI</t>
  </si>
  <si>
    <t>NTNUI</t>
  </si>
  <si>
    <t>Hadeland OL</t>
  </si>
  <si>
    <t>Wing OK</t>
  </si>
  <si>
    <t>Lillehammer OK</t>
  </si>
  <si>
    <t>Kongsberg OL</t>
  </si>
  <si>
    <t>Lillomarka OL</t>
  </si>
  <si>
    <t>Sandefjord OK</t>
  </si>
  <si>
    <t>Løten OL</t>
  </si>
  <si>
    <t>Gull</t>
  </si>
  <si>
    <t>Sølv</t>
  </si>
  <si>
    <t>Poeng</t>
  </si>
  <si>
    <t>Bronse</t>
  </si>
  <si>
    <t>Eiker OL</t>
  </si>
  <si>
    <t>Hein OL</t>
  </si>
  <si>
    <t>Fossum IF</t>
  </si>
  <si>
    <t>Raumar OL</t>
  </si>
  <si>
    <t>Lillehammer OK/NTNUI</t>
  </si>
  <si>
    <t>IF Hallby SOK</t>
  </si>
  <si>
    <t>Lierbygda OL/NTNUI</t>
  </si>
  <si>
    <t>Dovre IL</t>
  </si>
  <si>
    <t>Stine Olsen Kirkevik</t>
  </si>
  <si>
    <t>Marte Renaas</t>
  </si>
  <si>
    <t>Valborg Madslien</t>
  </si>
  <si>
    <t>Lillehammer OL</t>
  </si>
  <si>
    <t>Kjersti Reenaas</t>
  </si>
  <si>
    <t>Zsuzsa Fey</t>
  </si>
  <si>
    <t>IL Tyrving, Asker SK</t>
  </si>
  <si>
    <t>Dovre IL/Lillehammer OK</t>
  </si>
  <si>
    <t>Hilde G. Pedersen</t>
  </si>
  <si>
    <t>Marta Ulvensøen</t>
  </si>
  <si>
    <t>OL Tønsberg og Omegn/NTNUI</t>
  </si>
  <si>
    <t>Maren Jansson Haverstad</t>
  </si>
  <si>
    <t>Audhild Bakken Rognstad</t>
  </si>
  <si>
    <t>Anne Katrine Svingheim</t>
  </si>
  <si>
    <t>Hanne Sletner</t>
  </si>
  <si>
    <t>Marianne Mellbye Larsen</t>
  </si>
  <si>
    <t>Una Glende Janson</t>
  </si>
  <si>
    <t>Konnerud IL/Asker SK</t>
  </si>
  <si>
    <t>Barbro Kvåle</t>
  </si>
  <si>
    <t>Kari Rommen Syvertsen</t>
  </si>
  <si>
    <t>Andrine Benjaminsen</t>
  </si>
  <si>
    <t>Anne Weber Øverøyen</t>
  </si>
  <si>
    <t>Ingvild Tømta</t>
  </si>
  <si>
    <t>Anne Margrethe Hausken</t>
  </si>
  <si>
    <t>Odda IL/Torvastad IL</t>
  </si>
  <si>
    <t>Elise Egseth</t>
  </si>
  <si>
    <t>Anna Ulvensøen</t>
  </si>
  <si>
    <t>Ingvild Kravdal Gjessing</t>
  </si>
  <si>
    <t>Kristine Ø. Tollefsen</t>
  </si>
  <si>
    <t>Ragnhild Hjermstad</t>
  </si>
  <si>
    <t>Anne Marit Bordal</t>
  </si>
  <si>
    <t>Annika Zell</t>
  </si>
  <si>
    <t>Anine Ahlsand</t>
  </si>
  <si>
    <t>Evine Westli Andersen</t>
  </si>
  <si>
    <t>Wenche B. Drøyvold</t>
  </si>
  <si>
    <t>OL Trollelg/Byåsen IL</t>
  </si>
  <si>
    <t>Tone Ellefsen Lye</t>
  </si>
  <si>
    <t>NTNUI/IL Tyrving</t>
  </si>
  <si>
    <t>Christina Løvald Hellberg</t>
  </si>
  <si>
    <t>Monica Aas</t>
  </si>
  <si>
    <t>OK Nidarøst</t>
  </si>
  <si>
    <t>Synne Strand</t>
  </si>
  <si>
    <t>Larvik OK</t>
  </si>
  <si>
    <t>Anne Mette Grønli</t>
  </si>
  <si>
    <t>Kvikne IL</t>
  </si>
  <si>
    <t>Lene Moe</t>
  </si>
  <si>
    <t>Mathilde Rundhaug</t>
  </si>
  <si>
    <t>OL Tønsberg og Omegn</t>
  </si>
  <si>
    <t>Anniken Eriksrud Karlsen</t>
  </si>
  <si>
    <t>Bækkelagets SK</t>
  </si>
  <si>
    <t>Maren Kaarby</t>
  </si>
  <si>
    <t>Marie Asprusten</t>
  </si>
  <si>
    <t>Åsne Skram Trømborg</t>
  </si>
  <si>
    <t>Kari Svingheim</t>
  </si>
  <si>
    <t>Siri Janne Koht</t>
  </si>
  <si>
    <t>Nordreisa IL</t>
  </si>
  <si>
    <t>Ida Solberg Svenne</t>
  </si>
  <si>
    <t>Anette Baklid</t>
  </si>
  <si>
    <t>Konnerud IL</t>
  </si>
  <si>
    <t>Eirin Marie Fossøy</t>
  </si>
  <si>
    <t>Notodden OL</t>
  </si>
  <si>
    <t>Marianne Andersen</t>
  </si>
  <si>
    <t>Anne Marthine Rustad</t>
  </si>
  <si>
    <t>Tone Stokland</t>
  </si>
  <si>
    <t>Gina Mølnvik</t>
  </si>
  <si>
    <t>Freidig</t>
  </si>
  <si>
    <t>Halden SK</t>
  </si>
  <si>
    <t>Marianne Fjeld</t>
  </si>
  <si>
    <t>Victoria Hæstad Bjørnstad</t>
  </si>
  <si>
    <t>Hanne Vefsnmo</t>
  </si>
  <si>
    <t>Siri Anne Hagmann</t>
  </si>
  <si>
    <t>Marthe Lise Pedersen</t>
  </si>
  <si>
    <t>Ingjerd Myhre</t>
  </si>
  <si>
    <t>Katarina Kralova</t>
  </si>
  <si>
    <t>Karina Nordrum</t>
  </si>
  <si>
    <t>Ingrid Marie Dromnes</t>
  </si>
  <si>
    <t>OL Trollelg</t>
  </si>
  <si>
    <t>Kristin Åstebøl</t>
  </si>
  <si>
    <t>Sigrid Ringdalen Vatne</t>
  </si>
  <si>
    <t>Anette Fjeldheim</t>
  </si>
  <si>
    <t>Marte Fallbakken Berge</t>
  </si>
  <si>
    <t>Anne Kamstrup Hovind</t>
  </si>
  <si>
    <t>Marit Melby Jacobsen</t>
  </si>
  <si>
    <t>Lardal OL</t>
  </si>
  <si>
    <t>Åsta Venås Flægstad</t>
  </si>
  <si>
    <t>Steinkjer OK</t>
  </si>
  <si>
    <t>Tilla Farnes Hennum</t>
  </si>
  <si>
    <t>Ingvild Brekke</t>
  </si>
  <si>
    <t>Synne Baklid</t>
  </si>
  <si>
    <t>Merete Eliassen</t>
  </si>
  <si>
    <t>Lillehammer OK/NTNUI/Wing OK</t>
  </si>
  <si>
    <t>Kristin Hasle/Haslestad</t>
  </si>
  <si>
    <t>Ringsaker /Hein OL/Vang</t>
  </si>
  <si>
    <t>Ragnhild Bratberg</t>
  </si>
  <si>
    <t>Ringsaker OL</t>
  </si>
  <si>
    <t>NTNUI/Kristiansand OK</t>
  </si>
  <si>
    <t>Eidsvoll OL/OK Øst/Hein OL</t>
  </si>
  <si>
    <t>Ingjerd Vestengen</t>
  </si>
  <si>
    <t>Eidsvoll OL/NTHI</t>
  </si>
  <si>
    <t>Torill Hallan</t>
  </si>
  <si>
    <t>Vibeke Stærkeby Nørstebø</t>
  </si>
  <si>
    <t>NTNUI/Wing OK</t>
  </si>
  <si>
    <t>Helen Schjeldrup Skarpsno</t>
  </si>
  <si>
    <t>Kvikne IL/Alvdal IL</t>
  </si>
  <si>
    <t>Heidi Ackenhausen/Stokseth</t>
  </si>
  <si>
    <t>Siv Johanne Moen</t>
  </si>
  <si>
    <t>Forra IL</t>
  </si>
  <si>
    <t>Lillomarka OL/Frol</t>
  </si>
  <si>
    <t>Ann Kristin Hogsrud/Høgseth</t>
  </si>
  <si>
    <t>NTHI/Nydalsens SK</t>
  </si>
  <si>
    <t>Åse H. Laukli</t>
  </si>
  <si>
    <t>Emily Benham</t>
  </si>
  <si>
    <t>Kajsa Richardson</t>
  </si>
  <si>
    <t>Ellen Sofie Olsvik</t>
  </si>
  <si>
    <t>Bækkelagets SPK</t>
  </si>
  <si>
    <t>Line Lystad</t>
  </si>
  <si>
    <t>Emilie Westli Andersen</t>
  </si>
  <si>
    <t>Emma Lähdekorpi</t>
  </si>
  <si>
    <t>Marianne Bruun</t>
  </si>
  <si>
    <t>O-52</t>
  </si>
  <si>
    <t>Sidsel Owren Nørstebø</t>
  </si>
  <si>
    <t>Marianne Dæhli</t>
  </si>
  <si>
    <t>Tone Eriksen/Bakken</t>
  </si>
  <si>
    <t>Christiane Trösse</t>
  </si>
  <si>
    <t>IL Gular</t>
  </si>
  <si>
    <t>Anne Marie Aas</t>
  </si>
  <si>
    <t>Sk Skimt</t>
  </si>
  <si>
    <t>Anne Rønning</t>
  </si>
  <si>
    <t>Byåsen IL/NTNUI</t>
  </si>
  <si>
    <t>Lone Karin Brochmann</t>
  </si>
  <si>
    <t>Heming/Njård OL</t>
  </si>
  <si>
    <t>Ane Bjørnsgaard</t>
  </si>
  <si>
    <t>Grethe Brennhovd</t>
  </si>
  <si>
    <t>Marte Lise Pedersen</t>
  </si>
  <si>
    <t>Anne Cecilie Løvald</t>
  </si>
  <si>
    <t>Gro Ingvaldsen</t>
  </si>
  <si>
    <t>Ingvild Bostad</t>
  </si>
  <si>
    <t>Isa Heggedal</t>
  </si>
  <si>
    <t>Sofie Johansson</t>
  </si>
  <si>
    <t>Siri Løvlund</t>
  </si>
  <si>
    <t>Hilde Tellesbø</t>
  </si>
  <si>
    <t>Selma B. Lysaker</t>
  </si>
  <si>
    <t>Tove Lundgård</t>
  </si>
  <si>
    <t>Ane Oftedal</t>
  </si>
  <si>
    <t>Ganddal IL</t>
  </si>
  <si>
    <t>Anna H. Simonsen</t>
  </si>
  <si>
    <t>Berit Lund</t>
  </si>
  <si>
    <t>Inger Heidi Johansen</t>
  </si>
  <si>
    <t>Alta OL</t>
  </si>
  <si>
    <t>Jorun Teigen</t>
  </si>
  <si>
    <t>Gandal IL</t>
  </si>
  <si>
    <t>Karin Odden</t>
  </si>
  <si>
    <t>Rond OL</t>
  </si>
  <si>
    <t>Christina Luis</t>
  </si>
  <si>
    <t>Nina Horn</t>
  </si>
  <si>
    <t>Agni Fjogstad Nielsen</t>
  </si>
  <si>
    <t>Kongsbeg OL</t>
  </si>
  <si>
    <t>Randi Wold</t>
  </si>
  <si>
    <t>Kolbotn &amp; Skimt/NTNUI</t>
  </si>
  <si>
    <t>Anne Willkommen Eiken</t>
  </si>
  <si>
    <t>Anine Lome</t>
  </si>
  <si>
    <t>Hamar OK</t>
  </si>
  <si>
    <t>Hannele Tonna</t>
  </si>
  <si>
    <t>Marlin Haavengen</t>
  </si>
  <si>
    <t>Ane Sofie Krogh</t>
  </si>
  <si>
    <t>Oppsal Orientering</t>
  </si>
  <si>
    <t>Margrethe Wisløff</t>
  </si>
  <si>
    <t>Oda Scheele</t>
  </si>
  <si>
    <t>Lierbygda OL</t>
  </si>
  <si>
    <t>Asker SK Lierbygda OL</t>
  </si>
  <si>
    <t>Diff</t>
  </si>
  <si>
    <t>Åsne Haavengen</t>
  </si>
  <si>
    <t>Kristin Melby Jacobsen</t>
  </si>
  <si>
    <t>Kristine Kravdal</t>
  </si>
  <si>
    <t>Gjø-Vard OL</t>
  </si>
  <si>
    <t>Fjorårets sum</t>
  </si>
  <si>
    <t>Idunn Strand</t>
  </si>
  <si>
    <t>IL BUL-Tromsø</t>
  </si>
  <si>
    <t>Birgit Dorthea Kleppa Madslien</t>
  </si>
  <si>
    <t>Jenny Baklid</t>
  </si>
  <si>
    <t>Sammenlagt alle distanser</t>
  </si>
  <si>
    <t>OL Tønsberg og Omegn/NTNUI/Nydalen</t>
  </si>
  <si>
    <t>Emilie Westin</t>
  </si>
  <si>
    <t>Kjersti Adéla Westin</t>
  </si>
  <si>
    <t>Anu Tuomisto</t>
  </si>
  <si>
    <t>NM  skiorientering damer (1988-2023)</t>
  </si>
  <si>
    <t>ok</t>
  </si>
  <si>
    <t>Ingeborg Roll Mosland</t>
  </si>
  <si>
    <t>Helena Karlsson</t>
  </si>
  <si>
    <t>Kaja Winsnes Nordhagen</t>
  </si>
  <si>
    <t>Ås-NMBU orientering</t>
  </si>
  <si>
    <t>Frida Haugskott</t>
  </si>
  <si>
    <t>Ragnhild Mathea Helmersen</t>
  </si>
  <si>
    <t>Fet OL</t>
  </si>
  <si>
    <t>Kristin Brekke</t>
  </si>
  <si>
    <t>Ingeborg Rognstad</t>
  </si>
  <si>
    <t>Isfjorden IL</t>
  </si>
  <si>
    <t>OL Tønsberg og Omegn/NTNUI/Isfjorden</t>
  </si>
  <si>
    <t>Marianne Opsahl Bredesen</t>
  </si>
  <si>
    <t>Ida Øverli Støen</t>
  </si>
  <si>
    <t>Ellen Margrethe Stubban Hygen</t>
  </si>
  <si>
    <t>Østmarka OK</t>
  </si>
  <si>
    <t>NM ski-o  langdistanse, damer senior 2024</t>
  </si>
  <si>
    <t>NM ski-o  mellomdistanse, damer senior 2024</t>
  </si>
  <si>
    <t>NM ski-o sprint, damer senior 2024</t>
  </si>
  <si>
    <t>NM  skiorientering damer (1988-2024)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</si>
</sst>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8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 applyProtection="1">
      <alignment horizontal="center"/>
      <protection locked="0"/>
    </xf>
    <xf numFmtId="0" fontId="6" fillId="0" borderId="3" xfId="0" applyFont="1" applyBorder="1"/>
    <xf numFmtId="164" fontId="6" fillId="0" borderId="3" xfId="0" applyNumberFormat="1" applyFont="1" applyBorder="1" applyProtection="1">
      <protection locked="0"/>
    </xf>
    <xf numFmtId="0" fontId="7" fillId="0" borderId="3" xfId="0" applyFont="1" applyBorder="1" applyAlignment="1">
      <alignment horizontal="left" wrapText="1"/>
    </xf>
    <xf numFmtId="164" fontId="5" fillId="0" borderId="3" xfId="0" applyNumberFormat="1" applyFont="1" applyBorder="1" applyAlignment="1" applyProtection="1">
      <alignment horizontal="left"/>
      <protection locked="0"/>
    </xf>
    <xf numFmtId="0" fontId="5" fillId="0" borderId="3" xfId="0" applyFont="1" applyBorder="1"/>
    <xf numFmtId="0" fontId="5" fillId="0" borderId="3" xfId="0" applyFont="1" applyBorder="1" applyAlignment="1">
      <alignment horizontal="left"/>
    </xf>
    <xf numFmtId="164" fontId="1" fillId="0" borderId="0" xfId="0" applyNumberFormat="1" applyFont="1"/>
    <xf numFmtId="0" fontId="7" fillId="0" borderId="3" xfId="0" applyFont="1" applyBorder="1" applyAlignment="1">
      <alignment wrapText="1"/>
    </xf>
    <xf numFmtId="0" fontId="4" fillId="0" borderId="3" xfId="0" applyFont="1" applyFill="1" applyBorder="1" applyAlignment="1">
      <alignment horizontal="center"/>
    </xf>
    <xf numFmtId="164" fontId="6" fillId="0" borderId="3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0"/>
  <sheetViews>
    <sheetView tabSelected="1" workbookViewId="0">
      <selection activeCell="J2" sqref="J2"/>
    </sheetView>
  </sheetViews>
  <sheetFormatPr baseColWidth="10" defaultRowHeight="13" x14ac:dyDescent="0.3"/>
  <cols>
    <col min="1" max="1" width="5.453125" style="7" customWidth="1"/>
    <col min="2" max="2" width="25.81640625" customWidth="1"/>
    <col min="3" max="3" width="32.08984375" bestFit="1" customWidth="1"/>
    <col min="4" max="4" width="8.08984375" style="6" customWidth="1"/>
    <col min="5" max="6" width="7.08984375" customWidth="1"/>
    <col min="7" max="7" width="7.08984375" bestFit="1" customWidth="1"/>
  </cols>
  <sheetData>
    <row r="1" spans="1:7" x14ac:dyDescent="0.3">
      <c r="B1" s="3" t="s">
        <v>235</v>
      </c>
    </row>
    <row r="2" spans="1:7" x14ac:dyDescent="0.3">
      <c r="B2" s="13" t="s">
        <v>210</v>
      </c>
    </row>
    <row r="3" spans="1:7" x14ac:dyDescent="0.3">
      <c r="B3" s="5" t="s">
        <v>0</v>
      </c>
      <c r="D3" s="8" t="s">
        <v>20</v>
      </c>
      <c r="E3" s="9" t="s">
        <v>1</v>
      </c>
      <c r="F3" s="9" t="s">
        <v>1</v>
      </c>
      <c r="G3" s="9" t="s">
        <v>1</v>
      </c>
    </row>
    <row r="4" spans="1:7" x14ac:dyDescent="0.3">
      <c r="D4" s="10" t="s">
        <v>2</v>
      </c>
      <c r="E4" s="10" t="s">
        <v>3</v>
      </c>
      <c r="F4" s="10" t="s">
        <v>4</v>
      </c>
      <c r="G4" s="10" t="s">
        <v>5</v>
      </c>
    </row>
    <row r="5" spans="1:7" x14ac:dyDescent="0.3">
      <c r="A5" s="11">
        <f>_xlfn.RANK.EQ(D5,D$5:$D$145,0)</f>
        <v>1</v>
      </c>
      <c r="B5" s="19" t="s">
        <v>30</v>
      </c>
      <c r="C5" s="19" t="s">
        <v>7</v>
      </c>
      <c r="D5" s="12" cm="1">
        <f t="array" ref="D5">SUMPRODUCT(--('pr 2023'!$B$5:$B$143=B5),('pr 2023'!$D$5:$D$143))+SUMPRODUCT(--('Resultater 2024'!$B$2:$B$36=B5),('Resultater 2024'!$D$2:$D$36))</f>
        <v>320</v>
      </c>
      <c r="E5" s="12" cm="1">
        <f t="array" ref="E5">SUMPRODUCT(--('pr 2023'!$B$5:$B$143=B5),('pr 2023'!$E$5:$E$143))+SUMPRODUCT(--('Resultater 2024'!$B$2:$B$36=B5),('Resultater 2024'!$E$2:$E$36))</f>
        <v>15</v>
      </c>
      <c r="F5" s="12" cm="1">
        <f t="array" ref="F5">SUMPRODUCT(--('pr 2023'!$B$5:$B$143=B5),('pr 2023'!$F$5:$F$143))+SUMPRODUCT(--('Resultater 2024'!$B$2:$B$36=B5),('Resultater 2024'!$F$2:$F$36))</f>
        <v>12</v>
      </c>
      <c r="G5" s="12" cm="1">
        <f t="array" ref="G5">SUMPRODUCT(--('pr 2023'!$B$5:$B$143=B5),('pr 2023'!$G$5:$G$143))+SUMPRODUCT(--('Resultater 2024'!$B$2:$B$36=B5),('Resultater 2024'!$G$2:$G$36))</f>
        <v>3</v>
      </c>
    </row>
    <row r="6" spans="1:7" x14ac:dyDescent="0.3">
      <c r="A6" s="11">
        <f>_xlfn.RANK.EQ(D6,D$5:$D$145,0)</f>
        <v>2</v>
      </c>
      <c r="B6" s="19" t="s">
        <v>32</v>
      </c>
      <c r="C6" s="19" t="s">
        <v>33</v>
      </c>
      <c r="D6" s="12" cm="1">
        <f t="array" ref="D6">SUMPRODUCT(--('pr 2023'!$B$5:$B$143=B6),('pr 2023'!$D$5:$D$143))+SUMPRODUCT(--('Resultater 2024'!$B$2:$B$36=B6),('Resultater 2024'!$D$2:$D$36))</f>
        <v>229</v>
      </c>
      <c r="E6" s="12" cm="1">
        <f t="array" ref="E6">SUMPRODUCT(--('pr 2023'!$B$5:$B$143=B6),('pr 2023'!$E$5:$E$143))+SUMPRODUCT(--('Resultater 2024'!$B$2:$B$36=B6),('Resultater 2024'!$E$2:$E$36))</f>
        <v>4</v>
      </c>
      <c r="F6" s="12" cm="1">
        <f t="array" ref="F6">SUMPRODUCT(--('pr 2023'!$B$5:$B$143=B6),('pr 2023'!$F$5:$F$143))+SUMPRODUCT(--('Resultater 2024'!$B$2:$B$36=B6),('Resultater 2024'!$F$2:$F$36))</f>
        <v>9</v>
      </c>
      <c r="G6" s="12" cm="1">
        <f t="array" ref="G6">SUMPRODUCT(--('pr 2023'!$B$5:$B$143=B6),('pr 2023'!$G$5:$G$143))+SUMPRODUCT(--('Resultater 2024'!$B$2:$B$36=B6),('Resultater 2024'!$G$2:$G$36))</f>
        <v>6</v>
      </c>
    </row>
    <row r="7" spans="1:7" x14ac:dyDescent="0.3">
      <c r="A7" s="11">
        <f>_xlfn.RANK.EQ(D7,D$5:$D$145,0)</f>
        <v>3</v>
      </c>
      <c r="B7" s="19" t="s">
        <v>31</v>
      </c>
      <c r="C7" s="19" t="s">
        <v>120</v>
      </c>
      <c r="D7" s="12" cm="1">
        <f t="array" ref="D7">SUMPRODUCT(--('pr 2023'!$B$5:$B$143=B7),('pr 2023'!$D$5:$D$143))+SUMPRODUCT(--('Resultater 2024'!$B$2:$B$36=B7),('Resultater 2024'!$D$2:$D$36))</f>
        <v>216</v>
      </c>
      <c r="E7" s="12" cm="1">
        <f t="array" ref="E7">SUMPRODUCT(--('pr 2023'!$B$5:$B$143=B7),('pr 2023'!$E$5:$E$143))+SUMPRODUCT(--('Resultater 2024'!$B$2:$B$36=B7),('Resultater 2024'!$E$2:$E$36))</f>
        <v>10</v>
      </c>
      <c r="F7" s="12" cm="1">
        <f t="array" ref="F7">SUMPRODUCT(--('pr 2023'!$B$5:$B$143=B7),('pr 2023'!$F$5:$F$143))+SUMPRODUCT(--('Resultater 2024'!$B$2:$B$36=B7),('Resultater 2024'!$F$2:$F$36))</f>
        <v>6</v>
      </c>
      <c r="G7" s="12" cm="1">
        <f t="array" ref="G7">SUMPRODUCT(--('pr 2023'!$B$5:$B$143=B7),('pr 2023'!$G$5:$G$143))+SUMPRODUCT(--('Resultater 2024'!$B$2:$B$36=B7),('Resultater 2024'!$G$2:$G$36))</f>
        <v>4</v>
      </c>
    </row>
    <row r="8" spans="1:7" x14ac:dyDescent="0.3">
      <c r="A8" s="11">
        <f>_xlfn.RANK.EQ(D8,D$5:$D$145,0)</f>
        <v>4</v>
      </c>
      <c r="B8" s="17" t="s">
        <v>56</v>
      </c>
      <c r="C8" s="19" t="s">
        <v>211</v>
      </c>
      <c r="D8" s="12" cm="1">
        <f t="array" ref="D8">SUMPRODUCT(--('pr 2023'!$B$5:$B$143=B8),('pr 2023'!$D$5:$D$143))+SUMPRODUCT(--('Resultater 2024'!$B$2:$B$36=B8),('Resultater 2024'!$D$2:$D$36))</f>
        <v>175</v>
      </c>
      <c r="E8" s="12" cm="1">
        <f t="array" ref="E8">SUMPRODUCT(--('pr 2023'!$B$5:$B$143=B8),('pr 2023'!$E$5:$E$143))+SUMPRODUCT(--('Resultater 2024'!$B$2:$B$36=B8),('Resultater 2024'!$E$2:$E$36))</f>
        <v>13</v>
      </c>
      <c r="F8" s="12" cm="1">
        <f t="array" ref="F8">SUMPRODUCT(--('pr 2023'!$B$5:$B$143=B8),('pr 2023'!$F$5:$F$143))+SUMPRODUCT(--('Resultater 2024'!$B$2:$B$36=B8),('Resultater 2024'!$F$2:$F$36))</f>
        <v>3</v>
      </c>
      <c r="G8" s="12" cm="1">
        <f t="array" ref="G8">SUMPRODUCT(--('pr 2023'!$B$5:$B$143=B8),('pr 2023'!$G$5:$G$143))+SUMPRODUCT(--('Resultater 2024'!$B$2:$B$36=B8),('Resultater 2024'!$G$2:$G$36))</f>
        <v>0</v>
      </c>
    </row>
    <row r="9" spans="1:7" x14ac:dyDescent="0.3">
      <c r="A9" s="11">
        <f>_xlfn.RANK.EQ(D9,D$5:$D$145,0)</f>
        <v>5</v>
      </c>
      <c r="B9" s="19" t="s">
        <v>63</v>
      </c>
      <c r="C9" s="19" t="s">
        <v>17</v>
      </c>
      <c r="D9" s="12" cm="1">
        <f t="array" ref="D9">SUMPRODUCT(--('pr 2023'!$B$5:$B$143=B9),('pr 2023'!$D$5:$D$143))+SUMPRODUCT(--('Resultater 2024'!$B$2:$B$36=B9),('Resultater 2024'!$D$2:$D$36))</f>
        <v>158</v>
      </c>
      <c r="E9" s="12" cm="1">
        <f t="array" ref="E9">SUMPRODUCT(--('pr 2023'!$B$5:$B$143=B9),('pr 2023'!$E$5:$E$143))+SUMPRODUCT(--('Resultater 2024'!$B$2:$B$36=B9),('Resultater 2024'!$E$2:$E$36))</f>
        <v>3</v>
      </c>
      <c r="F9" s="12" cm="1">
        <f t="array" ref="F9">SUMPRODUCT(--('pr 2023'!$B$5:$B$143=B9),('pr 2023'!$F$5:$F$143))+SUMPRODUCT(--('Resultater 2024'!$B$2:$B$36=B9),('Resultater 2024'!$F$2:$F$36))</f>
        <v>4</v>
      </c>
      <c r="G9" s="12" cm="1">
        <f t="array" ref="G9">SUMPRODUCT(--('pr 2023'!$B$5:$B$143=B9),('pr 2023'!$G$5:$G$143))+SUMPRODUCT(--('Resultater 2024'!$B$2:$B$36=B9),('Resultater 2024'!$G$2:$G$36))</f>
        <v>7</v>
      </c>
    </row>
    <row r="10" spans="1:7" x14ac:dyDescent="0.3">
      <c r="A10" s="11">
        <f>_xlfn.RANK.EQ(D10,D$5:$D$145,0)</f>
        <v>6</v>
      </c>
      <c r="B10" s="19" t="s">
        <v>35</v>
      </c>
      <c r="C10" s="19" t="s">
        <v>36</v>
      </c>
      <c r="D10" s="12" cm="1">
        <f t="array" ref="D10">SUMPRODUCT(--('pr 2023'!$B$5:$B$143=B10),('pr 2023'!$D$5:$D$143))+SUMPRODUCT(--('Resultater 2024'!$B$2:$B$36=B10),('Resultater 2024'!$D$2:$D$36))</f>
        <v>156</v>
      </c>
      <c r="E10" s="12" cm="1">
        <f t="array" ref="E10">SUMPRODUCT(--('pr 2023'!$B$5:$B$143=B10),('pr 2023'!$E$5:$E$143))+SUMPRODUCT(--('Resultater 2024'!$B$2:$B$36=B10),('Resultater 2024'!$E$2:$E$36))</f>
        <v>0</v>
      </c>
      <c r="F10" s="12" cm="1">
        <f t="array" ref="F10">SUMPRODUCT(--('pr 2023'!$B$5:$B$143=B10),('pr 2023'!$F$5:$F$143))+SUMPRODUCT(--('Resultater 2024'!$B$2:$B$36=B10),('Resultater 2024'!$F$2:$F$36))</f>
        <v>3</v>
      </c>
      <c r="G10" s="12" cm="1">
        <f t="array" ref="G10">SUMPRODUCT(--('pr 2023'!$B$5:$B$143=B10),('pr 2023'!$G$5:$G$143))+SUMPRODUCT(--('Resultater 2024'!$B$2:$B$36=B10),('Resultater 2024'!$G$2:$G$36))</f>
        <v>1</v>
      </c>
    </row>
    <row r="11" spans="1:7" x14ac:dyDescent="0.3">
      <c r="A11" s="11">
        <f>_xlfn.RANK.EQ(D11,D$5:$D$145,0)</f>
        <v>7</v>
      </c>
      <c r="B11" s="19" t="s">
        <v>43</v>
      </c>
      <c r="C11" s="17" t="s">
        <v>11</v>
      </c>
      <c r="D11" s="12" cm="1">
        <f t="array" ref="D11">SUMPRODUCT(--('pr 2023'!$B$5:$B$143=B11),('pr 2023'!$D$5:$D$143))+SUMPRODUCT(--('Resultater 2024'!$B$2:$B$36=B11),('Resultater 2024'!$D$2:$D$36))</f>
        <v>132</v>
      </c>
      <c r="E11" s="12" cm="1">
        <f t="array" ref="E11">SUMPRODUCT(--('pr 2023'!$B$5:$B$143=B11),('pr 2023'!$E$5:$E$143))+SUMPRODUCT(--('Resultater 2024'!$B$2:$B$36=B11),('Resultater 2024'!$E$2:$E$36))</f>
        <v>2</v>
      </c>
      <c r="F11" s="12" cm="1">
        <f t="array" ref="F11">SUMPRODUCT(--('pr 2023'!$B$5:$B$143=B11),('pr 2023'!$F$5:$F$143))+SUMPRODUCT(--('Resultater 2024'!$B$2:$B$36=B11),('Resultater 2024'!$F$2:$F$36))</f>
        <v>1</v>
      </c>
      <c r="G11" s="12" cm="1">
        <f t="array" ref="G11">SUMPRODUCT(--('pr 2023'!$B$5:$B$143=B11),('pr 2023'!$G$5:$G$143))+SUMPRODUCT(--('Resultater 2024'!$B$2:$B$36=B11),('Resultater 2024'!$G$2:$G$36))</f>
        <v>2</v>
      </c>
    </row>
    <row r="12" spans="1:7" x14ac:dyDescent="0.3">
      <c r="A12" s="11">
        <f>_xlfn.RANK.EQ(D12,D$5:$D$145,0)</f>
        <v>8</v>
      </c>
      <c r="B12" s="17" t="s">
        <v>38</v>
      </c>
      <c r="C12" s="17" t="s">
        <v>23</v>
      </c>
      <c r="D12" s="12" cm="1">
        <f t="array" ref="D12">SUMPRODUCT(--('pr 2023'!$B$5:$B$143=B12),('pr 2023'!$D$5:$D$143))+SUMPRODUCT(--('Resultater 2024'!$B$2:$B$36=B12),('Resultater 2024'!$D$2:$D$36))</f>
        <v>123</v>
      </c>
      <c r="E12" s="12" cm="1">
        <f t="array" ref="E12">SUMPRODUCT(--('pr 2023'!$B$5:$B$143=B12),('pr 2023'!$E$5:$E$143))+SUMPRODUCT(--('Resultater 2024'!$B$2:$B$36=B12),('Resultater 2024'!$E$2:$E$36))</f>
        <v>9</v>
      </c>
      <c r="F12" s="12" cm="1">
        <f t="array" ref="F12">SUMPRODUCT(--('pr 2023'!$B$5:$B$143=B12),('pr 2023'!$F$5:$F$143))+SUMPRODUCT(--('Resultater 2024'!$B$2:$B$36=B12),('Resultater 2024'!$F$2:$F$36))</f>
        <v>2</v>
      </c>
      <c r="G12" s="12" cm="1">
        <f t="array" ref="G12">SUMPRODUCT(--('pr 2023'!$B$5:$B$143=B12),('pr 2023'!$G$5:$G$143))+SUMPRODUCT(--('Resultater 2024'!$B$2:$B$36=B12),('Resultater 2024'!$G$2:$G$36))</f>
        <v>1</v>
      </c>
    </row>
    <row r="13" spans="1:7" x14ac:dyDescent="0.3">
      <c r="A13" s="11">
        <f>_xlfn.RANK.EQ(D13,D$5:$D$145,0)</f>
        <v>9</v>
      </c>
      <c r="B13" s="19" t="s">
        <v>121</v>
      </c>
      <c r="C13" s="19" t="s">
        <v>37</v>
      </c>
      <c r="D13" s="12" cm="1">
        <f t="array" ref="D13">SUMPRODUCT(--('pr 2023'!$B$5:$B$143=B13),('pr 2023'!$D$5:$D$143))+SUMPRODUCT(--('Resultater 2024'!$B$2:$B$36=B13),('Resultater 2024'!$D$2:$D$36))</f>
        <v>117</v>
      </c>
      <c r="E13" s="12" cm="1">
        <f t="array" ref="E13">SUMPRODUCT(--('pr 2023'!$B$5:$B$143=B13),('pr 2023'!$E$5:$E$143))+SUMPRODUCT(--('Resultater 2024'!$B$2:$B$36=B13),('Resultater 2024'!$E$2:$E$36))</f>
        <v>0</v>
      </c>
      <c r="F13" s="12" cm="1">
        <f t="array" ref="F13">SUMPRODUCT(--('pr 2023'!$B$5:$B$143=B13),('pr 2023'!$F$5:$F$143))+SUMPRODUCT(--('Resultater 2024'!$B$2:$B$36=B13),('Resultater 2024'!$F$2:$F$36))</f>
        <v>2</v>
      </c>
      <c r="G13" s="12" cm="1">
        <f t="array" ref="G13">SUMPRODUCT(--('pr 2023'!$B$5:$B$143=B13),('pr 2023'!$G$5:$G$143))+SUMPRODUCT(--('Resultater 2024'!$B$2:$B$36=B13),('Resultater 2024'!$G$2:$G$36))</f>
        <v>4</v>
      </c>
    </row>
    <row r="14" spans="1:7" x14ac:dyDescent="0.3">
      <c r="A14" s="11">
        <f>_xlfn.RANK.EQ(D14,D$5:$D$145,0)</f>
        <v>10</v>
      </c>
      <c r="B14" s="19" t="s">
        <v>39</v>
      </c>
      <c r="C14" s="19" t="s">
        <v>227</v>
      </c>
      <c r="D14" s="12" cm="1">
        <f t="array" ref="D14">SUMPRODUCT(--('pr 2023'!$B$5:$B$143=B14),('pr 2023'!$D$5:$D$143))+SUMPRODUCT(--('Resultater 2024'!$B$2:$B$36=B14),('Resultater 2024'!$D$2:$D$36))</f>
        <v>104</v>
      </c>
      <c r="E14" s="12" cm="1">
        <f t="array" ref="E14">SUMPRODUCT(--('pr 2023'!$B$5:$B$143=B14),('pr 2023'!$E$5:$E$143))+SUMPRODUCT(--('Resultater 2024'!$B$2:$B$36=B14),('Resultater 2024'!$E$2:$E$36))</f>
        <v>2</v>
      </c>
      <c r="F14" s="12" cm="1">
        <f t="array" ref="F14">SUMPRODUCT(--('pr 2023'!$B$5:$B$143=B14),('pr 2023'!$F$5:$F$143))+SUMPRODUCT(--('Resultater 2024'!$B$2:$B$36=B14),('Resultater 2024'!$F$2:$F$36))</f>
        <v>3</v>
      </c>
      <c r="G14" s="12" cm="1">
        <f t="array" ref="G14">SUMPRODUCT(--('pr 2023'!$B$5:$B$143=B14),('pr 2023'!$G$5:$G$143))+SUMPRODUCT(--('Resultater 2024'!$B$2:$B$36=B14),('Resultater 2024'!$G$2:$G$36))</f>
        <v>2</v>
      </c>
    </row>
    <row r="15" spans="1:7" x14ac:dyDescent="0.3">
      <c r="A15" s="11">
        <f>_xlfn.RANK.EQ(D15,D$5:$D$145,0)</f>
        <v>11</v>
      </c>
      <c r="B15" s="19" t="s">
        <v>34</v>
      </c>
      <c r="C15" s="19" t="s">
        <v>13</v>
      </c>
      <c r="D15" s="12" cm="1">
        <f t="array" ref="D15">SUMPRODUCT(--('pr 2023'!$B$5:$B$143=B15),('pr 2023'!$D$5:$D$143))+SUMPRODUCT(--('Resultater 2024'!$B$2:$B$36=B15),('Resultater 2024'!$D$2:$D$36))</f>
        <v>99</v>
      </c>
      <c r="E15" s="12" cm="1">
        <f t="array" ref="E15">SUMPRODUCT(--('pr 2023'!$B$5:$B$143=B15),('pr 2023'!$E$5:$E$143))+SUMPRODUCT(--('Resultater 2024'!$B$2:$B$36=B15),('Resultater 2024'!$E$2:$E$36))</f>
        <v>0</v>
      </c>
      <c r="F15" s="12" cm="1">
        <f t="array" ref="F15">SUMPRODUCT(--('pr 2023'!$B$5:$B$143=B15),('pr 2023'!$F$5:$F$143))+SUMPRODUCT(--('Resultater 2024'!$B$2:$B$36=B15),('Resultater 2024'!$F$2:$F$36))</f>
        <v>5</v>
      </c>
      <c r="G15" s="12" cm="1">
        <f t="array" ref="G15">SUMPRODUCT(--('pr 2023'!$B$5:$B$143=B15),('pr 2023'!$G$5:$G$143))+SUMPRODUCT(--('Resultater 2024'!$B$2:$B$36=B15),('Resultater 2024'!$G$2:$G$36))</f>
        <v>3</v>
      </c>
    </row>
    <row r="16" spans="1:7" x14ac:dyDescent="0.3">
      <c r="A16" s="11">
        <f>_xlfn.RANK.EQ(D16,D$5:$D$145,0)</f>
        <v>12</v>
      </c>
      <c r="B16" s="19" t="s">
        <v>41</v>
      </c>
      <c r="C16" s="19" t="s">
        <v>28</v>
      </c>
      <c r="D16" s="12" cm="1">
        <f t="array" ref="D16">SUMPRODUCT(--('pr 2023'!$B$5:$B$143=B16),('pr 2023'!$D$5:$D$143))+SUMPRODUCT(--('Resultater 2024'!$B$2:$B$36=B16),('Resultater 2024'!$D$2:$D$36))</f>
        <v>91</v>
      </c>
      <c r="E16" s="12" cm="1">
        <f t="array" ref="E16">SUMPRODUCT(--('pr 2023'!$B$5:$B$143=B16),('pr 2023'!$E$5:$E$143))+SUMPRODUCT(--('Resultater 2024'!$B$2:$B$36=B16),('Resultater 2024'!$E$2:$E$36))</f>
        <v>0</v>
      </c>
      <c r="F16" s="12" cm="1">
        <f t="array" ref="F16">SUMPRODUCT(--('pr 2023'!$B$5:$B$143=B16),('pr 2023'!$F$5:$F$143))+SUMPRODUCT(--('Resultater 2024'!$B$2:$B$36=B16),('Resultater 2024'!$F$2:$F$36))</f>
        <v>2</v>
      </c>
      <c r="G16" s="12" cm="1">
        <f t="array" ref="G16">SUMPRODUCT(--('pr 2023'!$B$5:$B$143=B16),('pr 2023'!$G$5:$G$143))+SUMPRODUCT(--('Resultater 2024'!$B$2:$B$36=B16),('Resultater 2024'!$G$2:$G$36))</f>
        <v>2</v>
      </c>
    </row>
    <row r="17" spans="1:7" x14ac:dyDescent="0.3">
      <c r="A17" s="11">
        <f>_xlfn.RANK.EQ(D17,D$5:$D$145,0)</f>
        <v>13</v>
      </c>
      <c r="B17" s="17" t="s">
        <v>42</v>
      </c>
      <c r="C17" s="17" t="s">
        <v>26</v>
      </c>
      <c r="D17" s="12" cm="1">
        <f t="array" ref="D17">SUMPRODUCT(--('pr 2023'!$B$5:$B$143=B17),('pr 2023'!$D$5:$D$143))+SUMPRODUCT(--('Resultater 2024'!$B$2:$B$36=B17),('Resultater 2024'!$D$2:$D$36))</f>
        <v>90</v>
      </c>
      <c r="E17" s="12" cm="1">
        <f t="array" ref="E17">SUMPRODUCT(--('pr 2023'!$B$5:$B$143=B17),('pr 2023'!$E$5:$E$143))+SUMPRODUCT(--('Resultater 2024'!$B$2:$B$36=B17),('Resultater 2024'!$E$2:$E$36))</f>
        <v>6</v>
      </c>
      <c r="F17" s="12" cm="1">
        <f t="array" ref="F17">SUMPRODUCT(--('pr 2023'!$B$5:$B$143=B17),('pr 2023'!$F$5:$F$143))+SUMPRODUCT(--('Resultater 2024'!$B$2:$B$36=B17),('Resultater 2024'!$F$2:$F$36))</f>
        <v>0</v>
      </c>
      <c r="G17" s="12" cm="1">
        <f t="array" ref="G17">SUMPRODUCT(--('pr 2023'!$B$5:$B$143=B17),('pr 2023'!$G$5:$G$143))+SUMPRODUCT(--('Resultater 2024'!$B$2:$B$36=B17),('Resultater 2024'!$G$2:$G$36))</f>
        <v>2</v>
      </c>
    </row>
    <row r="18" spans="1:7" x14ac:dyDescent="0.3">
      <c r="A18" s="11">
        <f>_xlfn.RANK.EQ(D18,D$5:$D$145,0)</f>
        <v>14</v>
      </c>
      <c r="B18" s="19" t="s">
        <v>71</v>
      </c>
      <c r="C18" s="19" t="s">
        <v>199</v>
      </c>
      <c r="D18" s="12" cm="1">
        <f t="array" ref="D18">SUMPRODUCT(--('pr 2023'!$B$5:$B$143=B18),('pr 2023'!$D$5:$D$143))+SUMPRODUCT(--('Resultater 2024'!$B$2:$B$36=B18),('Resultater 2024'!$D$2:$D$36))</f>
        <v>85</v>
      </c>
      <c r="E18" s="12" cm="1">
        <f t="array" ref="E18">SUMPRODUCT(--('pr 2023'!$B$5:$B$143=B18),('pr 2023'!$E$5:$E$143))+SUMPRODUCT(--('Resultater 2024'!$B$2:$B$36=B18),('Resultater 2024'!$E$2:$E$36))</f>
        <v>1</v>
      </c>
      <c r="F18" s="12" cm="1">
        <f t="array" ref="F18">SUMPRODUCT(--('pr 2023'!$B$5:$B$143=B18),('pr 2023'!$F$5:$F$143))+SUMPRODUCT(--('Resultater 2024'!$B$2:$B$36=B18),('Resultater 2024'!$F$2:$F$36))</f>
        <v>3</v>
      </c>
      <c r="G18" s="12" cm="1">
        <f t="array" ref="G18">SUMPRODUCT(--('pr 2023'!$B$5:$B$143=B18),('pr 2023'!$G$5:$G$143))+SUMPRODUCT(--('Resultater 2024'!$B$2:$B$36=B18),('Resultater 2024'!$G$2:$G$36))</f>
        <v>2</v>
      </c>
    </row>
    <row r="19" spans="1:7" x14ac:dyDescent="0.3">
      <c r="A19" s="11">
        <f>_xlfn.RANK.EQ(D19,D$5:$D$145,0)</f>
        <v>15</v>
      </c>
      <c r="B19" s="19" t="s">
        <v>44</v>
      </c>
      <c r="C19" s="17" t="s">
        <v>29</v>
      </c>
      <c r="D19" s="12" cm="1">
        <f t="array" ref="D19">SUMPRODUCT(--('pr 2023'!$B$5:$B$143=B19),('pr 2023'!$D$5:$D$143))+SUMPRODUCT(--('Resultater 2024'!$B$2:$B$36=B19),('Resultater 2024'!$D$2:$D$36))</f>
        <v>71</v>
      </c>
      <c r="E19" s="12" cm="1">
        <f t="array" ref="E19">SUMPRODUCT(--('pr 2023'!$B$5:$B$143=B19),('pr 2023'!$E$5:$E$143))+SUMPRODUCT(--('Resultater 2024'!$B$2:$B$36=B19),('Resultater 2024'!$E$2:$E$36))</f>
        <v>0</v>
      </c>
      <c r="F19" s="12" cm="1">
        <f t="array" ref="F19">SUMPRODUCT(--('pr 2023'!$B$5:$B$143=B19),('pr 2023'!$F$5:$F$143))+SUMPRODUCT(--('Resultater 2024'!$B$2:$B$36=B19),('Resultater 2024'!$F$2:$F$36))</f>
        <v>0</v>
      </c>
      <c r="G19" s="12" cm="1">
        <f t="array" ref="G19">SUMPRODUCT(--('pr 2023'!$B$5:$B$143=B19),('pr 2023'!$G$5:$G$143))+SUMPRODUCT(--('Resultater 2024'!$B$2:$B$36=B19),('Resultater 2024'!$G$2:$G$36))</f>
        <v>5</v>
      </c>
    </row>
    <row r="20" spans="1:7" x14ac:dyDescent="0.3">
      <c r="A20" s="11">
        <f>_xlfn.RANK.EQ(D20,D$5:$D$145,0)</f>
        <v>16</v>
      </c>
      <c r="B20" s="19" t="s">
        <v>194</v>
      </c>
      <c r="C20" s="17" t="s">
        <v>195</v>
      </c>
      <c r="D20" s="12" cm="1">
        <f t="array" ref="D20">SUMPRODUCT(--('pr 2023'!$B$5:$B$143=B20),('pr 2023'!$D$5:$D$143))+SUMPRODUCT(--('Resultater 2024'!$B$2:$B$36=B20),('Resultater 2024'!$D$2:$D$36))</f>
        <v>69</v>
      </c>
      <c r="E20" s="12" cm="1">
        <f t="array" ref="E20">SUMPRODUCT(--('pr 2023'!$B$5:$B$143=B20),('pr 2023'!$E$5:$E$143))+SUMPRODUCT(--('Resultater 2024'!$B$2:$B$36=B20),('Resultater 2024'!$E$2:$E$36))</f>
        <v>0</v>
      </c>
      <c r="F20" s="12" cm="1">
        <f t="array" ref="F20">SUMPRODUCT(--('pr 2023'!$B$5:$B$143=B20),('pr 2023'!$F$5:$F$143))+SUMPRODUCT(--('Resultater 2024'!$B$2:$B$36=B20),('Resultater 2024'!$F$2:$F$36))</f>
        <v>1</v>
      </c>
      <c r="G20" s="12" cm="1">
        <f t="array" ref="G20">SUMPRODUCT(--('pr 2023'!$B$5:$B$143=B20),('pr 2023'!$G$5:$G$143))+SUMPRODUCT(--('Resultater 2024'!$B$2:$B$36=B20),('Resultater 2024'!$G$2:$G$36))</f>
        <v>2</v>
      </c>
    </row>
    <row r="21" spans="1:7" x14ac:dyDescent="0.3">
      <c r="A21" s="11">
        <f>_xlfn.RANK.EQ(D21,D$5:$D$145,0)</f>
        <v>17</v>
      </c>
      <c r="B21" s="19" t="s">
        <v>60</v>
      </c>
      <c r="C21" s="19" t="s">
        <v>122</v>
      </c>
      <c r="D21" s="12" cm="1">
        <f t="array" ref="D21">SUMPRODUCT(--('pr 2023'!$B$5:$B$143=B21),('pr 2023'!$D$5:$D$143))+SUMPRODUCT(--('Resultater 2024'!$B$2:$B$36=B21),('Resultater 2024'!$D$2:$D$36))</f>
        <v>64</v>
      </c>
      <c r="E21" s="12" cm="1">
        <f t="array" ref="E21">SUMPRODUCT(--('pr 2023'!$B$5:$B$143=B21),('pr 2023'!$E$5:$E$143))+SUMPRODUCT(--('Resultater 2024'!$B$2:$B$36=B21),('Resultater 2024'!$E$2:$E$36))</f>
        <v>0</v>
      </c>
      <c r="F21" s="12" cm="1">
        <f t="array" ref="F21">SUMPRODUCT(--('pr 2023'!$B$5:$B$143=B21),('pr 2023'!$F$5:$F$143))+SUMPRODUCT(--('Resultater 2024'!$B$2:$B$36=B21),('Resultater 2024'!$F$2:$F$36))</f>
        <v>1</v>
      </c>
      <c r="G21" s="12" cm="1">
        <f t="array" ref="G21">SUMPRODUCT(--('pr 2023'!$B$5:$B$143=B21),('pr 2023'!$G$5:$G$143))+SUMPRODUCT(--('Resultater 2024'!$B$2:$B$36=B21),('Resultater 2024'!$G$2:$G$36))</f>
        <v>3</v>
      </c>
    </row>
    <row r="22" spans="1:7" x14ac:dyDescent="0.3">
      <c r="A22" s="11">
        <f>_xlfn.RANK.EQ(D22,D$5:$D$145,0)</f>
        <v>18</v>
      </c>
      <c r="B22" s="19" t="s">
        <v>116</v>
      </c>
      <c r="C22" s="19" t="s">
        <v>7</v>
      </c>
      <c r="D22" s="12" cm="1">
        <f t="array" ref="D22">SUMPRODUCT(--('pr 2023'!$B$5:$B$143=B22),('pr 2023'!$D$5:$D$143))+SUMPRODUCT(--('Resultater 2024'!$B$2:$B$36=B22),('Resultater 2024'!$D$2:$D$36))</f>
        <v>60</v>
      </c>
      <c r="E22" s="12" cm="1">
        <f t="array" ref="E22">SUMPRODUCT(--('pr 2023'!$B$5:$B$143=B22),('pr 2023'!$E$5:$E$143))+SUMPRODUCT(--('Resultater 2024'!$B$2:$B$36=B22),('Resultater 2024'!$E$2:$E$36))</f>
        <v>0</v>
      </c>
      <c r="F22" s="12" cm="1">
        <f t="array" ref="F22">SUMPRODUCT(--('pr 2023'!$B$5:$B$143=B22),('pr 2023'!$F$5:$F$143))+SUMPRODUCT(--('Resultater 2024'!$B$2:$B$36=B22),('Resultater 2024'!$F$2:$F$36))</f>
        <v>0</v>
      </c>
      <c r="G22" s="12" cm="1">
        <f t="array" ref="G22">SUMPRODUCT(--('pr 2023'!$B$5:$B$143=B22),('pr 2023'!$G$5:$G$143))+SUMPRODUCT(--('Resultater 2024'!$B$2:$B$36=B22),('Resultater 2024'!$G$2:$G$36))</f>
        <v>2</v>
      </c>
    </row>
    <row r="23" spans="1:7" x14ac:dyDescent="0.3">
      <c r="A23" s="11">
        <f>_xlfn.RANK.EQ(D23,D$5:$D$145,0)</f>
        <v>19</v>
      </c>
      <c r="B23" s="19" t="s">
        <v>206</v>
      </c>
      <c r="C23" s="19" t="s">
        <v>207</v>
      </c>
      <c r="D23" s="12" cm="1">
        <f t="array" ref="D23">SUMPRODUCT(--('pr 2023'!$B$5:$B$143=B23),('pr 2023'!$D$5:$D$143))+SUMPRODUCT(--('Resultater 2024'!$B$2:$B$36=B23),('Resultater 2024'!$D$2:$D$36))</f>
        <v>57</v>
      </c>
      <c r="E23" s="12" cm="1">
        <f t="array" ref="E23">SUMPRODUCT(--('pr 2023'!$B$5:$B$143=B23),('pr 2023'!$E$5:$E$143))+SUMPRODUCT(--('Resultater 2024'!$B$2:$B$36=B23),('Resultater 2024'!$E$2:$E$36))</f>
        <v>0</v>
      </c>
      <c r="F23" s="12" cm="1">
        <f t="array" ref="F23">SUMPRODUCT(--('pr 2023'!$B$5:$B$143=B23),('pr 2023'!$F$5:$F$143))+SUMPRODUCT(--('Resultater 2024'!$B$2:$B$36=B23),('Resultater 2024'!$F$2:$F$36))</f>
        <v>0</v>
      </c>
      <c r="G23" s="12" cm="1">
        <f t="array" ref="G23">SUMPRODUCT(--('pr 2023'!$B$5:$B$143=B23),('pr 2023'!$G$5:$G$143))+SUMPRODUCT(--('Resultater 2024'!$B$2:$B$36=B23),('Resultater 2024'!$G$2:$G$36))</f>
        <v>1</v>
      </c>
    </row>
    <row r="24" spans="1:7" x14ac:dyDescent="0.3">
      <c r="A24" s="11">
        <f>_xlfn.RANK.EQ(D24,D$5:$D$145,0)</f>
        <v>20</v>
      </c>
      <c r="B24" s="19" t="s">
        <v>45</v>
      </c>
      <c r="C24" s="19" t="s">
        <v>7</v>
      </c>
      <c r="D24" s="12" cm="1">
        <f t="array" ref="D24">SUMPRODUCT(--('pr 2023'!$B$5:$B$143=B24),('pr 2023'!$D$5:$D$143))+SUMPRODUCT(--('Resultater 2024'!$B$2:$B$36=B24),('Resultater 2024'!$D$2:$D$36))</f>
        <v>54</v>
      </c>
      <c r="E24" s="12" cm="1">
        <f t="array" ref="E24">SUMPRODUCT(--('pr 2023'!$B$5:$B$143=B24),('pr 2023'!$E$5:$E$143))+SUMPRODUCT(--('Resultater 2024'!$B$2:$B$36=B24),('Resultater 2024'!$E$2:$E$36))</f>
        <v>0</v>
      </c>
      <c r="F24" s="12" cm="1">
        <f t="array" ref="F24">SUMPRODUCT(--('pr 2023'!$B$5:$B$143=B24),('pr 2023'!$F$5:$F$143))+SUMPRODUCT(--('Resultater 2024'!$B$2:$B$36=B24),('Resultater 2024'!$F$2:$F$36))</f>
        <v>0</v>
      </c>
      <c r="G24" s="12" cm="1">
        <f t="array" ref="G24">SUMPRODUCT(--('pr 2023'!$B$5:$B$143=B24),('pr 2023'!$G$5:$G$143))+SUMPRODUCT(--('Resultater 2024'!$B$2:$B$36=B24),('Resultater 2024'!$G$2:$G$36))</f>
        <v>0</v>
      </c>
    </row>
    <row r="25" spans="1:7" x14ac:dyDescent="0.3">
      <c r="A25" s="11">
        <f>_xlfn.RANK.EQ(D25,D$5:$D$145,0)</f>
        <v>21</v>
      </c>
      <c r="B25" s="19" t="s">
        <v>46</v>
      </c>
      <c r="C25" s="19" t="s">
        <v>47</v>
      </c>
      <c r="D25" s="12" cm="1">
        <f t="array" ref="D25">SUMPRODUCT(--('pr 2023'!$B$5:$B$143=B25),('pr 2023'!$D$5:$D$143))+SUMPRODUCT(--('Resultater 2024'!$B$2:$B$36=B25),('Resultater 2024'!$D$2:$D$36))</f>
        <v>52</v>
      </c>
      <c r="E25" s="12" cm="1">
        <f t="array" ref="E25">SUMPRODUCT(--('pr 2023'!$B$5:$B$143=B25),('pr 2023'!$E$5:$E$143))+SUMPRODUCT(--('Resultater 2024'!$B$2:$B$36=B25),('Resultater 2024'!$E$2:$E$36))</f>
        <v>0</v>
      </c>
      <c r="F25" s="12" cm="1">
        <f t="array" ref="F25">SUMPRODUCT(--('pr 2023'!$B$5:$B$143=B25),('pr 2023'!$F$5:$F$143))+SUMPRODUCT(--('Resultater 2024'!$B$2:$B$36=B25),('Resultater 2024'!$F$2:$F$36))</f>
        <v>0</v>
      </c>
      <c r="G25" s="12" cm="1">
        <f t="array" ref="G25">SUMPRODUCT(--('pr 2023'!$B$5:$B$143=B25),('pr 2023'!$G$5:$G$143))+SUMPRODUCT(--('Resultater 2024'!$B$2:$B$36=B25),('Resultater 2024'!$G$2:$G$36))</f>
        <v>0</v>
      </c>
    </row>
    <row r="26" spans="1:7" x14ac:dyDescent="0.3">
      <c r="A26" s="11">
        <f>_xlfn.RANK.EQ(D26,D$5:$D$145,0)</f>
        <v>22</v>
      </c>
      <c r="B26" s="20" t="s">
        <v>57</v>
      </c>
      <c r="C26" s="20" t="s">
        <v>125</v>
      </c>
      <c r="D26" s="12" cm="1">
        <f t="array" ref="D26">SUMPRODUCT(--('pr 2023'!$B$5:$B$143=B26),('pr 2023'!$D$5:$D$143))+SUMPRODUCT(--('Resultater 2024'!$B$2:$B$36=B26),('Resultater 2024'!$D$2:$D$36))</f>
        <v>48</v>
      </c>
      <c r="E26" s="12" cm="1">
        <f t="array" ref="E26">SUMPRODUCT(--('pr 2023'!$B$5:$B$143=B26),('pr 2023'!$E$5:$E$143))+SUMPRODUCT(--('Resultater 2024'!$B$2:$B$36=B26),('Resultater 2024'!$E$2:$E$36))</f>
        <v>0</v>
      </c>
      <c r="F26" s="12" cm="1">
        <f t="array" ref="F26">SUMPRODUCT(--('pr 2023'!$B$5:$B$143=B26),('pr 2023'!$F$5:$F$143))+SUMPRODUCT(--('Resultater 2024'!$B$2:$B$36=B26),('Resultater 2024'!$F$2:$F$36))</f>
        <v>0</v>
      </c>
      <c r="G26" s="12" cm="1">
        <f t="array" ref="G26">SUMPRODUCT(--('pr 2023'!$B$5:$B$143=B26),('pr 2023'!$G$5:$G$143))+SUMPRODUCT(--('Resultater 2024'!$B$2:$B$36=B26),('Resultater 2024'!$G$2:$G$36))</f>
        <v>3</v>
      </c>
    </row>
    <row r="27" spans="1:7" x14ac:dyDescent="0.3">
      <c r="A27" s="11">
        <f>_xlfn.RANK.EQ(D27,D$5:$D$145,0)</f>
        <v>23</v>
      </c>
      <c r="B27" s="19" t="s">
        <v>58</v>
      </c>
      <c r="C27" s="19" t="s">
        <v>126</v>
      </c>
      <c r="D27" s="12" cm="1">
        <f t="array" ref="D27">SUMPRODUCT(--('pr 2023'!$B$5:$B$143=B27),('pr 2023'!$D$5:$D$143))+SUMPRODUCT(--('Resultater 2024'!$B$2:$B$36=B27),('Resultater 2024'!$D$2:$D$36))</f>
        <v>47</v>
      </c>
      <c r="E27" s="12" cm="1">
        <f t="array" ref="E27">SUMPRODUCT(--('pr 2023'!$B$5:$B$143=B27),('pr 2023'!$E$5:$E$143))+SUMPRODUCT(--('Resultater 2024'!$B$2:$B$36=B27),('Resultater 2024'!$E$2:$E$36))</f>
        <v>0</v>
      </c>
      <c r="F27" s="12" cm="1">
        <f t="array" ref="F27">SUMPRODUCT(--('pr 2023'!$B$5:$B$143=B27),('pr 2023'!$F$5:$F$143))+SUMPRODUCT(--('Resultater 2024'!$B$2:$B$36=B27),('Resultater 2024'!$F$2:$F$36))</f>
        <v>1</v>
      </c>
      <c r="G27" s="12" cm="1">
        <f t="array" ref="G27">SUMPRODUCT(--('pr 2023'!$B$5:$B$143=B27),('pr 2023'!$G$5:$G$143))+SUMPRODUCT(--('Resultater 2024'!$B$2:$B$36=B27),('Resultater 2024'!$G$2:$G$36))</f>
        <v>1</v>
      </c>
    </row>
    <row r="28" spans="1:7" x14ac:dyDescent="0.3">
      <c r="A28" s="11">
        <f>_xlfn.RANK.EQ(D28,D$5:$D$145,0)</f>
        <v>24</v>
      </c>
      <c r="B28" s="19" t="s">
        <v>48</v>
      </c>
      <c r="C28" s="17" t="s">
        <v>11</v>
      </c>
      <c r="D28" s="12" cm="1">
        <f t="array" ref="D28">SUMPRODUCT(--('pr 2023'!$B$5:$B$143=B28),('pr 2023'!$D$5:$D$143))+SUMPRODUCT(--('Resultater 2024'!$B$2:$B$36=B28),('Resultater 2024'!$D$2:$D$36))</f>
        <v>41</v>
      </c>
      <c r="E28" s="12" cm="1">
        <f t="array" ref="E28">SUMPRODUCT(--('pr 2023'!$B$5:$B$143=B28),('pr 2023'!$E$5:$E$143))+SUMPRODUCT(--('Resultater 2024'!$B$2:$B$36=B28),('Resultater 2024'!$E$2:$E$36))</f>
        <v>1</v>
      </c>
      <c r="F28" s="12" cm="1">
        <f t="array" ref="F28">SUMPRODUCT(--('pr 2023'!$B$5:$B$143=B28),('pr 2023'!$F$5:$F$143))+SUMPRODUCT(--('Resultater 2024'!$B$2:$B$36=B28),('Resultater 2024'!$F$2:$F$36))</f>
        <v>0</v>
      </c>
      <c r="G28" s="12" cm="1">
        <f t="array" ref="G28">SUMPRODUCT(--('pr 2023'!$B$5:$B$143=B28),('pr 2023'!$G$5:$G$143))+SUMPRODUCT(--('Resultater 2024'!$B$2:$B$36=B28),('Resultater 2024'!$G$2:$G$36))</f>
        <v>3</v>
      </c>
    </row>
    <row r="29" spans="1:7" x14ac:dyDescent="0.3">
      <c r="A29" s="11">
        <f>_xlfn.RANK.EQ(D29,D$5:$D$145,0)</f>
        <v>25</v>
      </c>
      <c r="B29" s="20" t="s">
        <v>193</v>
      </c>
      <c r="C29" s="20" t="s">
        <v>14</v>
      </c>
      <c r="D29" s="12" cm="1">
        <f t="array" ref="D29">SUMPRODUCT(--('pr 2023'!$B$5:$B$143=B29),('pr 2023'!$D$5:$D$143))+SUMPRODUCT(--('Resultater 2024'!$B$2:$B$36=B29),('Resultater 2024'!$D$2:$D$36))</f>
        <v>40</v>
      </c>
      <c r="E29" s="12" cm="1">
        <f t="array" ref="E29">SUMPRODUCT(--('pr 2023'!$B$5:$B$143=B29),('pr 2023'!$E$5:$E$143))+SUMPRODUCT(--('Resultater 2024'!$B$2:$B$36=B29),('Resultater 2024'!$E$2:$E$36))</f>
        <v>0</v>
      </c>
      <c r="F29" s="12" cm="1">
        <f t="array" ref="F29">SUMPRODUCT(--('pr 2023'!$B$5:$B$143=B29),('pr 2023'!$F$5:$F$143))+SUMPRODUCT(--('Resultater 2024'!$B$2:$B$36=B29),('Resultater 2024'!$F$2:$F$36))</f>
        <v>2</v>
      </c>
      <c r="G29" s="12" cm="1">
        <f t="array" ref="G29">SUMPRODUCT(--('pr 2023'!$B$5:$B$143=B29),('pr 2023'!$G$5:$G$143))+SUMPRODUCT(--('Resultater 2024'!$B$2:$B$36=B29),('Resultater 2024'!$G$2:$G$36))</f>
        <v>0</v>
      </c>
    </row>
    <row r="30" spans="1:7" x14ac:dyDescent="0.3">
      <c r="A30" s="11">
        <f>_xlfn.RANK.EQ(D30,D$5:$D$145,0)</f>
        <v>26</v>
      </c>
      <c r="B30" s="19" t="s">
        <v>123</v>
      </c>
      <c r="C30" s="19" t="s">
        <v>124</v>
      </c>
      <c r="D30" s="12" cm="1">
        <f t="array" ref="D30">SUMPRODUCT(--('pr 2023'!$B$5:$B$143=B30),('pr 2023'!$D$5:$D$143))+SUMPRODUCT(--('Resultater 2024'!$B$2:$B$36=B30),('Resultater 2024'!$D$2:$D$36))</f>
        <v>39</v>
      </c>
      <c r="E30" s="12" cm="1">
        <f t="array" ref="E30">SUMPRODUCT(--('pr 2023'!$B$5:$B$143=B30),('pr 2023'!$E$5:$E$143))+SUMPRODUCT(--('Resultater 2024'!$B$2:$B$36=B30),('Resultater 2024'!$E$2:$E$36))</f>
        <v>3</v>
      </c>
      <c r="F30" s="12" cm="1">
        <f t="array" ref="F30">SUMPRODUCT(--('pr 2023'!$B$5:$B$143=B30),('pr 2023'!$F$5:$F$143))+SUMPRODUCT(--('Resultater 2024'!$B$2:$B$36=B30),('Resultater 2024'!$F$2:$F$36))</f>
        <v>1</v>
      </c>
      <c r="G30" s="12" cm="1">
        <f t="array" ref="G30">SUMPRODUCT(--('pr 2023'!$B$5:$B$143=B30),('pr 2023'!$G$5:$G$143))+SUMPRODUCT(--('Resultater 2024'!$B$2:$B$36=B30),('Resultater 2024'!$G$2:$G$36))</f>
        <v>0</v>
      </c>
    </row>
    <row r="31" spans="1:7" x14ac:dyDescent="0.3">
      <c r="A31" s="11">
        <f>_xlfn.RANK.EQ(D31,D$5:$D$145,0)</f>
        <v>27</v>
      </c>
      <c r="B31" s="18" t="s">
        <v>209</v>
      </c>
      <c r="C31" s="18" t="s">
        <v>88</v>
      </c>
      <c r="D31" s="12" cm="1">
        <f t="array" ref="D31">SUMPRODUCT(--('pr 2023'!$B$5:$B$143=B31),('pr 2023'!$D$5:$D$143))+SUMPRODUCT(--('Resultater 2024'!$B$2:$B$36=B31),('Resultater 2024'!$D$2:$D$36))</f>
        <v>34</v>
      </c>
      <c r="E31" s="12" cm="1">
        <f t="array" ref="E31">SUMPRODUCT(--('pr 2023'!$B$5:$B$143=B31),('pr 2023'!$E$5:$E$143))+SUMPRODUCT(--('Resultater 2024'!$B$2:$B$36=B31),('Resultater 2024'!$E$2:$E$36))</f>
        <v>0</v>
      </c>
      <c r="F31" s="12" cm="1">
        <f t="array" ref="F31">SUMPRODUCT(--('pr 2023'!$B$5:$B$143=B31),('pr 2023'!$F$5:$F$143))+SUMPRODUCT(--('Resultater 2024'!$B$2:$B$36=B31),('Resultater 2024'!$F$2:$F$36))</f>
        <v>3</v>
      </c>
      <c r="G31" s="12" cm="1">
        <f t="array" ref="G31">SUMPRODUCT(--('pr 2023'!$B$5:$B$143=B31),('pr 2023'!$G$5:$G$143))+SUMPRODUCT(--('Resultater 2024'!$B$2:$B$36=B31),('Resultater 2024'!$G$2:$G$36))</f>
        <v>0</v>
      </c>
    </row>
    <row r="32" spans="1:7" x14ac:dyDescent="0.3">
      <c r="A32" s="11">
        <f>_xlfn.RANK.EQ(D32,D$5:$D$145,0)</f>
        <v>28</v>
      </c>
      <c r="B32" s="19" t="s">
        <v>49</v>
      </c>
      <c r="C32" s="19" t="s">
        <v>15</v>
      </c>
      <c r="D32" s="12" cm="1">
        <f t="array" ref="D32">SUMPRODUCT(--('pr 2023'!$B$5:$B$143=B32),('pr 2023'!$D$5:$D$143))+SUMPRODUCT(--('Resultater 2024'!$B$2:$B$36=B32),('Resultater 2024'!$D$2:$D$36))</f>
        <v>33</v>
      </c>
      <c r="E32" s="12" cm="1">
        <f t="array" ref="E32">SUMPRODUCT(--('pr 2023'!$B$5:$B$143=B32),('pr 2023'!$E$5:$E$143))+SUMPRODUCT(--('Resultater 2024'!$B$2:$B$36=B32),('Resultater 2024'!$E$2:$E$36))</f>
        <v>0</v>
      </c>
      <c r="F32" s="12" cm="1">
        <f t="array" ref="F32">SUMPRODUCT(--('pr 2023'!$B$5:$B$143=B32),('pr 2023'!$F$5:$F$143))+SUMPRODUCT(--('Resultater 2024'!$B$2:$B$36=B32),('Resultater 2024'!$F$2:$F$36))</f>
        <v>0</v>
      </c>
      <c r="G32" s="12" cm="1">
        <f t="array" ref="G32">SUMPRODUCT(--('pr 2023'!$B$5:$B$143=B32),('pr 2023'!$G$5:$G$143))+SUMPRODUCT(--('Resultater 2024'!$B$2:$B$36=B32),('Resultater 2024'!$G$2:$G$36))</f>
        <v>1</v>
      </c>
    </row>
    <row r="33" spans="1:7" x14ac:dyDescent="0.3">
      <c r="A33" s="11">
        <f>_xlfn.RANK.EQ(D33,D$5:$D$145,0)</f>
        <v>29</v>
      </c>
      <c r="B33" s="17" t="s">
        <v>50</v>
      </c>
      <c r="C33" s="17" t="s">
        <v>15</v>
      </c>
      <c r="D33" s="12" cm="1">
        <f t="array" ref="D33">SUMPRODUCT(--('pr 2023'!$B$5:$B$143=B33),('pr 2023'!$D$5:$D$143))+SUMPRODUCT(--('Resultater 2024'!$B$2:$B$36=B33),('Resultater 2024'!$D$2:$D$36))</f>
        <v>32</v>
      </c>
      <c r="E33" s="12" cm="1">
        <f t="array" ref="E33">SUMPRODUCT(--('pr 2023'!$B$5:$B$143=B33),('pr 2023'!$E$5:$E$143))+SUMPRODUCT(--('Resultater 2024'!$B$2:$B$36=B33),('Resultater 2024'!$E$2:$E$36))</f>
        <v>0</v>
      </c>
      <c r="F33" s="12" cm="1">
        <f t="array" ref="F33">SUMPRODUCT(--('pr 2023'!$B$5:$B$143=B33),('pr 2023'!$F$5:$F$143))+SUMPRODUCT(--('Resultater 2024'!$B$2:$B$36=B33),('Resultater 2024'!$F$2:$F$36))</f>
        <v>1</v>
      </c>
      <c r="G33" s="12" cm="1">
        <f t="array" ref="G33">SUMPRODUCT(--('pr 2023'!$B$5:$B$143=B33),('pr 2023'!$G$5:$G$143))+SUMPRODUCT(--('Resultater 2024'!$B$2:$B$36=B33),('Resultater 2024'!$G$2:$G$36))</f>
        <v>1</v>
      </c>
    </row>
    <row r="34" spans="1:7" x14ac:dyDescent="0.3">
      <c r="A34" s="11">
        <f>_xlfn.RANK.EQ(D34,D$5:$D$145,0)</f>
        <v>29</v>
      </c>
      <c r="B34" s="19" t="s">
        <v>202</v>
      </c>
      <c r="C34" s="19" t="s">
        <v>113</v>
      </c>
      <c r="D34" s="12" cm="1">
        <f t="array" ref="D34">SUMPRODUCT(--('pr 2023'!$B$5:$B$143=B34),('pr 2023'!$D$5:$D$143))+SUMPRODUCT(--('Resultater 2024'!$B$2:$B$36=B34),('Resultater 2024'!$D$2:$D$36))</f>
        <v>32</v>
      </c>
      <c r="E34" s="12" cm="1">
        <f t="array" ref="E34">SUMPRODUCT(--('pr 2023'!$B$5:$B$143=B34),('pr 2023'!$E$5:$E$143))+SUMPRODUCT(--('Resultater 2024'!$B$2:$B$36=B34),('Resultater 2024'!$E$2:$E$36))</f>
        <v>0</v>
      </c>
      <c r="F34" s="12" cm="1">
        <f t="array" ref="F34">SUMPRODUCT(--('pr 2023'!$B$5:$B$143=B34),('pr 2023'!$F$5:$F$143))+SUMPRODUCT(--('Resultater 2024'!$B$2:$B$36=B34),('Resultater 2024'!$F$2:$F$36))</f>
        <v>1</v>
      </c>
      <c r="G34" s="12" cm="1">
        <f t="array" ref="G34">SUMPRODUCT(--('pr 2023'!$B$5:$B$143=B34),('pr 2023'!$G$5:$G$143))+SUMPRODUCT(--('Resultater 2024'!$B$2:$B$36=B34),('Resultater 2024'!$G$2:$G$36))</f>
        <v>1</v>
      </c>
    </row>
    <row r="35" spans="1:7" x14ac:dyDescent="0.3">
      <c r="A35" s="11">
        <f>_xlfn.RANK.EQ(D35,D$5:$D$145,0)</f>
        <v>29</v>
      </c>
      <c r="B35" s="19" t="s">
        <v>201</v>
      </c>
      <c r="C35" s="19" t="s">
        <v>14</v>
      </c>
      <c r="D35" s="12" cm="1">
        <f t="array" ref="D35">SUMPRODUCT(--('pr 2023'!$B$5:$B$143=B35),('pr 2023'!$D$5:$D$143))+SUMPRODUCT(--('Resultater 2024'!$B$2:$B$36=B35),('Resultater 2024'!$D$2:$D$36))</f>
        <v>32</v>
      </c>
      <c r="E35" s="12" cm="1">
        <f t="array" ref="E35">SUMPRODUCT(--('pr 2023'!$B$5:$B$143=B35),('pr 2023'!$E$5:$E$143))+SUMPRODUCT(--('Resultater 2024'!$B$2:$B$36=B35),('Resultater 2024'!$E$2:$E$36))</f>
        <v>0</v>
      </c>
      <c r="F35" s="12" cm="1">
        <f t="array" ref="F35">SUMPRODUCT(--('pr 2023'!$B$5:$B$143=B35),('pr 2023'!$F$5:$F$143))+SUMPRODUCT(--('Resultater 2024'!$B$2:$B$36=B35),('Resultater 2024'!$F$2:$F$36))</f>
        <v>1</v>
      </c>
      <c r="G35" s="12" cm="1">
        <f t="array" ref="G35">SUMPRODUCT(--('pr 2023'!$B$5:$B$143=B35),('pr 2023'!$G$5:$G$143))+SUMPRODUCT(--('Resultater 2024'!$B$2:$B$36=B35),('Resultater 2024'!$G$2:$G$36))</f>
        <v>0</v>
      </c>
    </row>
    <row r="36" spans="1:7" x14ac:dyDescent="0.3">
      <c r="A36" s="11">
        <f>_xlfn.RANK.EQ(D36,D$5:$D$145,0)</f>
        <v>32</v>
      </c>
      <c r="B36" s="19" t="s">
        <v>55</v>
      </c>
      <c r="C36" s="17" t="s">
        <v>12</v>
      </c>
      <c r="D36" s="12" cm="1">
        <f t="array" ref="D36">SUMPRODUCT(--('pr 2023'!$B$5:$B$143=B36),('pr 2023'!$D$5:$D$143))+SUMPRODUCT(--('Resultater 2024'!$B$2:$B$36=B36),('Resultater 2024'!$D$2:$D$36))</f>
        <v>31</v>
      </c>
      <c r="E36" s="12" cm="1">
        <f t="array" ref="E36">SUMPRODUCT(--('pr 2023'!$B$5:$B$143=B36),('pr 2023'!$E$5:$E$143))+SUMPRODUCT(--('Resultater 2024'!$B$2:$B$36=B36),('Resultater 2024'!$E$2:$E$36))</f>
        <v>0</v>
      </c>
      <c r="F36" s="12" cm="1">
        <f t="array" ref="F36">SUMPRODUCT(--('pr 2023'!$B$5:$B$143=B36),('pr 2023'!$F$5:$F$143))+SUMPRODUCT(--('Resultater 2024'!$B$2:$B$36=B36),('Resultater 2024'!$F$2:$F$36))</f>
        <v>0</v>
      </c>
      <c r="G36" s="12" cm="1">
        <f t="array" ref="G36">SUMPRODUCT(--('pr 2023'!$B$5:$B$143=B36),('pr 2023'!$G$5:$G$143))+SUMPRODUCT(--('Resultater 2024'!$B$2:$B$36=B36),('Resultater 2024'!$G$2:$G$36))</f>
        <v>1</v>
      </c>
    </row>
    <row r="37" spans="1:7" x14ac:dyDescent="0.3">
      <c r="A37" s="11">
        <f>_xlfn.RANK.EQ(D37,D$5:$D$145,0)</f>
        <v>33</v>
      </c>
      <c r="B37" s="20" t="s">
        <v>127</v>
      </c>
      <c r="C37" s="20" t="s">
        <v>128</v>
      </c>
      <c r="D37" s="12" cm="1">
        <f t="array" ref="D37">SUMPRODUCT(--('pr 2023'!$B$5:$B$143=B37),('pr 2023'!$D$5:$D$143))+SUMPRODUCT(--('Resultater 2024'!$B$2:$B$36=B37),('Resultater 2024'!$D$2:$D$36))</f>
        <v>30</v>
      </c>
      <c r="E37" s="12" cm="1">
        <f t="array" ref="E37">SUMPRODUCT(--('pr 2023'!$B$5:$B$143=B37),('pr 2023'!$E$5:$E$143))+SUMPRODUCT(--('Resultater 2024'!$B$2:$B$36=B37),('Resultater 2024'!$E$2:$E$36))</f>
        <v>0</v>
      </c>
      <c r="F37" s="12" cm="1">
        <f t="array" ref="F37">SUMPRODUCT(--('pr 2023'!$B$5:$B$143=B37),('pr 2023'!$F$5:$F$143))+SUMPRODUCT(--('Resultater 2024'!$B$2:$B$36=B37),('Resultater 2024'!$F$2:$F$36))</f>
        <v>0</v>
      </c>
      <c r="G37" s="12" cm="1">
        <f t="array" ref="G37">SUMPRODUCT(--('pr 2023'!$B$5:$B$143=B37),('pr 2023'!$G$5:$G$143))+SUMPRODUCT(--('Resultater 2024'!$B$2:$B$36=B37),('Resultater 2024'!$G$2:$G$36))</f>
        <v>2</v>
      </c>
    </row>
    <row r="38" spans="1:7" x14ac:dyDescent="0.3">
      <c r="A38" s="11">
        <f>_xlfn.RANK.EQ(D38,D$5:$D$145,0)</f>
        <v>34</v>
      </c>
      <c r="B38" s="20" t="s">
        <v>51</v>
      </c>
      <c r="C38" s="20" t="s">
        <v>7</v>
      </c>
      <c r="D38" s="12" cm="1">
        <f t="array" ref="D38">SUMPRODUCT(--('pr 2023'!$B$5:$B$143=B38),('pr 2023'!$D$5:$D$143))+SUMPRODUCT(--('Resultater 2024'!$B$2:$B$36=B38),('Resultater 2024'!$D$2:$D$36))</f>
        <v>27</v>
      </c>
      <c r="E38" s="12" cm="1">
        <f t="array" ref="E38">SUMPRODUCT(--('pr 2023'!$B$5:$B$143=B38),('pr 2023'!$E$5:$E$143))+SUMPRODUCT(--('Resultater 2024'!$B$2:$B$36=B38),('Resultater 2024'!$E$2:$E$36))</f>
        <v>0</v>
      </c>
      <c r="F38" s="12" cm="1">
        <f t="array" ref="F38">SUMPRODUCT(--('pr 2023'!$B$5:$B$143=B38),('pr 2023'!$F$5:$F$143))+SUMPRODUCT(--('Resultater 2024'!$B$2:$B$36=B38),('Resultater 2024'!$F$2:$F$36))</f>
        <v>0</v>
      </c>
      <c r="G38" s="12" cm="1">
        <f t="array" ref="G38">SUMPRODUCT(--('pr 2023'!$B$5:$B$143=B38),('pr 2023'!$G$5:$G$143))+SUMPRODUCT(--('Resultater 2024'!$B$2:$B$36=B38),('Resultater 2024'!$G$2:$G$36))</f>
        <v>1</v>
      </c>
    </row>
    <row r="39" spans="1:7" x14ac:dyDescent="0.3">
      <c r="A39" s="11">
        <f>_xlfn.RANK.EQ(D39,D$5:$D$145,0)</f>
        <v>34</v>
      </c>
      <c r="B39" s="19" t="s">
        <v>130</v>
      </c>
      <c r="C39" s="19" t="s">
        <v>131</v>
      </c>
      <c r="D39" s="12" cm="1">
        <f t="array" ref="D39">SUMPRODUCT(--('pr 2023'!$B$5:$B$143=B39),('pr 2023'!$D$5:$D$143))+SUMPRODUCT(--('Resultater 2024'!$B$2:$B$36=B39),('Resultater 2024'!$D$2:$D$36))</f>
        <v>27</v>
      </c>
      <c r="E39" s="12" cm="1">
        <f t="array" ref="E39">SUMPRODUCT(--('pr 2023'!$B$5:$B$143=B39),('pr 2023'!$E$5:$E$143))+SUMPRODUCT(--('Resultater 2024'!$B$2:$B$36=B39),('Resultater 2024'!$E$2:$E$36))</f>
        <v>0</v>
      </c>
      <c r="F39" s="12" cm="1">
        <f t="array" ref="F39">SUMPRODUCT(--('pr 2023'!$B$5:$B$143=B39),('pr 2023'!$F$5:$F$143))+SUMPRODUCT(--('Resultater 2024'!$B$2:$B$36=B39),('Resultater 2024'!$F$2:$F$36))</f>
        <v>0</v>
      </c>
      <c r="G39" s="12" cm="1">
        <f t="array" ref="G39">SUMPRODUCT(--('pr 2023'!$B$5:$B$143=B39),('pr 2023'!$G$5:$G$143))+SUMPRODUCT(--('Resultater 2024'!$B$2:$B$36=B39),('Resultater 2024'!$G$2:$G$36))</f>
        <v>1</v>
      </c>
    </row>
    <row r="40" spans="1:7" x14ac:dyDescent="0.3">
      <c r="A40" s="11">
        <f>_xlfn.RANK.EQ(D40,D$5:$D$145,0)</f>
        <v>34</v>
      </c>
      <c r="B40" s="19" t="s">
        <v>64</v>
      </c>
      <c r="C40" s="19" t="s">
        <v>65</v>
      </c>
      <c r="D40" s="12" cm="1">
        <f t="array" ref="D40">SUMPRODUCT(--('pr 2023'!$B$5:$B$143=B40),('pr 2023'!$D$5:$D$143))+SUMPRODUCT(--('Resultater 2024'!$B$2:$B$36=B40),('Resultater 2024'!$D$2:$D$36))</f>
        <v>27</v>
      </c>
      <c r="E40" s="12" cm="1">
        <f t="array" ref="E40">SUMPRODUCT(--('pr 2023'!$B$5:$B$143=B40),('pr 2023'!$E$5:$E$143))+SUMPRODUCT(--('Resultater 2024'!$B$2:$B$36=B40),('Resultater 2024'!$E$2:$E$36))</f>
        <v>0</v>
      </c>
      <c r="F40" s="12" cm="1">
        <f t="array" ref="F40">SUMPRODUCT(--('pr 2023'!$B$5:$B$143=B40),('pr 2023'!$F$5:$F$143))+SUMPRODUCT(--('Resultater 2024'!$B$2:$B$36=B40),('Resultater 2024'!$F$2:$F$36))</f>
        <v>0</v>
      </c>
      <c r="G40" s="12" cm="1">
        <f t="array" ref="G40">SUMPRODUCT(--('pr 2023'!$B$5:$B$143=B40),('pr 2023'!$G$5:$G$143))+SUMPRODUCT(--('Resultater 2024'!$B$2:$B$36=B40),('Resultater 2024'!$G$2:$G$36))</f>
        <v>0</v>
      </c>
    </row>
    <row r="41" spans="1:7" x14ac:dyDescent="0.3">
      <c r="A41" s="11">
        <f>_xlfn.RANK.EQ(D41,D$5:$D$145,0)</f>
        <v>37</v>
      </c>
      <c r="B41" s="19" t="s">
        <v>53</v>
      </c>
      <c r="C41" s="17" t="s">
        <v>54</v>
      </c>
      <c r="D41" s="12" cm="1">
        <f t="array" ref="D41">SUMPRODUCT(--('pr 2023'!$B$5:$B$143=B41),('pr 2023'!$D$5:$D$143))+SUMPRODUCT(--('Resultater 2024'!$B$2:$B$36=B41),('Resultater 2024'!$D$2:$D$36))</f>
        <v>25</v>
      </c>
      <c r="E41" s="12" cm="1">
        <f t="array" ref="E41">SUMPRODUCT(--('pr 2023'!$B$5:$B$143=B41),('pr 2023'!$E$5:$E$143))+SUMPRODUCT(--('Resultater 2024'!$B$2:$B$36=B41),('Resultater 2024'!$E$2:$E$36))</f>
        <v>0</v>
      </c>
      <c r="F41" s="12" cm="1">
        <f t="array" ref="F41">SUMPRODUCT(--('pr 2023'!$B$5:$B$143=B41),('pr 2023'!$F$5:$F$143))+SUMPRODUCT(--('Resultater 2024'!$B$2:$B$36=B41),('Resultater 2024'!$F$2:$F$36))</f>
        <v>0</v>
      </c>
      <c r="G41" s="12" cm="1">
        <f t="array" ref="G41">SUMPRODUCT(--('pr 2023'!$B$5:$B$143=B41),('pr 2023'!$G$5:$G$143))+SUMPRODUCT(--('Resultater 2024'!$B$2:$B$36=B41),('Resultater 2024'!$G$2:$G$36))</f>
        <v>0</v>
      </c>
    </row>
    <row r="42" spans="1:7" x14ac:dyDescent="0.3">
      <c r="A42" s="11">
        <f>_xlfn.RANK.EQ(D42,D$5:$D$145,0)</f>
        <v>37</v>
      </c>
      <c r="B42" s="18" t="s">
        <v>208</v>
      </c>
      <c r="C42" s="18" t="s">
        <v>13</v>
      </c>
      <c r="D42" s="12" cm="1">
        <f t="array" ref="D42">SUMPRODUCT(--('pr 2023'!$B$5:$B$143=B42),('pr 2023'!$D$5:$D$143))+SUMPRODUCT(--('Resultater 2024'!$B$2:$B$36=B42),('Resultater 2024'!$D$2:$D$36))</f>
        <v>25</v>
      </c>
      <c r="E42" s="12" cm="1">
        <f t="array" ref="E42">SUMPRODUCT(--('pr 2023'!$B$5:$B$143=B42),('pr 2023'!$E$5:$E$143))+SUMPRODUCT(--('Resultater 2024'!$B$2:$B$36=B42),('Resultater 2024'!$E$2:$E$36))</f>
        <v>0</v>
      </c>
      <c r="F42" s="12" cm="1">
        <f t="array" ref="F42">SUMPRODUCT(--('pr 2023'!$B$5:$B$143=B42),('pr 2023'!$F$5:$F$143))+SUMPRODUCT(--('Resultater 2024'!$B$2:$B$36=B42),('Resultater 2024'!$F$2:$F$36))</f>
        <v>0</v>
      </c>
      <c r="G42" s="12" cm="1">
        <f t="array" ref="G42">SUMPRODUCT(--('pr 2023'!$B$5:$B$143=B42),('pr 2023'!$G$5:$G$143))+SUMPRODUCT(--('Resultater 2024'!$B$2:$B$36=B42),('Resultater 2024'!$G$2:$G$36))</f>
        <v>0</v>
      </c>
    </row>
    <row r="43" spans="1:7" x14ac:dyDescent="0.3">
      <c r="A43" s="11">
        <f>_xlfn.RANK.EQ(D43,D$5:$D$145,0)</f>
        <v>39</v>
      </c>
      <c r="B43" s="20" t="s">
        <v>146</v>
      </c>
      <c r="C43" s="20" t="s">
        <v>17</v>
      </c>
      <c r="D43" s="12" cm="1">
        <f t="array" ref="D43">SUMPRODUCT(--('pr 2023'!$B$5:$B$143=B43),('pr 2023'!$D$5:$D$143))+SUMPRODUCT(--('Resultater 2024'!$B$2:$B$36=B43),('Resultater 2024'!$D$2:$D$36))</f>
        <v>24</v>
      </c>
      <c r="E43" s="12" cm="1">
        <f t="array" ref="E43">SUMPRODUCT(--('pr 2023'!$B$5:$B$143=B43),('pr 2023'!$E$5:$E$143))+SUMPRODUCT(--('Resultater 2024'!$B$2:$B$36=B43),('Resultater 2024'!$E$2:$E$36))</f>
        <v>0</v>
      </c>
      <c r="F43" s="12" cm="1">
        <f t="array" ref="F43">SUMPRODUCT(--('pr 2023'!$B$5:$B$143=B43),('pr 2023'!$F$5:$F$143))+SUMPRODUCT(--('Resultater 2024'!$B$2:$B$36=B43),('Resultater 2024'!$F$2:$F$36))</f>
        <v>0</v>
      </c>
      <c r="G43" s="12" cm="1">
        <f t="array" ref="G43">SUMPRODUCT(--('pr 2023'!$B$5:$B$143=B43),('pr 2023'!$G$5:$G$143))+SUMPRODUCT(--('Resultater 2024'!$B$2:$B$36=B43),('Resultater 2024'!$G$2:$G$36))</f>
        <v>0</v>
      </c>
    </row>
    <row r="44" spans="1:7" x14ac:dyDescent="0.3">
      <c r="A44" s="11">
        <f>_xlfn.RANK.EQ(D44,D$5:$D$145,0)</f>
        <v>40</v>
      </c>
      <c r="B44" s="19" t="s">
        <v>78</v>
      </c>
      <c r="C44" s="17" t="s">
        <v>79</v>
      </c>
      <c r="D44" s="12" cm="1">
        <f t="array" ref="D44">SUMPRODUCT(--('pr 2023'!$B$5:$B$143=B44),('pr 2023'!$D$5:$D$143))+SUMPRODUCT(--('Resultater 2024'!$B$2:$B$36=B44),('Resultater 2024'!$D$2:$D$36))</f>
        <v>23</v>
      </c>
      <c r="E44" s="12" cm="1">
        <f t="array" ref="E44">SUMPRODUCT(--('pr 2023'!$B$5:$B$143=B44),('pr 2023'!$E$5:$E$143))+SUMPRODUCT(--('Resultater 2024'!$B$2:$B$36=B44),('Resultater 2024'!$E$2:$E$36))</f>
        <v>0</v>
      </c>
      <c r="F44" s="12" cm="1">
        <f t="array" ref="F44">SUMPRODUCT(--('pr 2023'!$B$5:$B$143=B44),('pr 2023'!$F$5:$F$143))+SUMPRODUCT(--('Resultater 2024'!$B$2:$B$36=B44),('Resultater 2024'!$F$2:$F$36))</f>
        <v>0</v>
      </c>
      <c r="G44" s="12" cm="1">
        <f t="array" ref="G44">SUMPRODUCT(--('pr 2023'!$B$5:$B$143=B44),('pr 2023'!$G$5:$G$143))+SUMPRODUCT(--('Resultater 2024'!$B$2:$B$36=B44),('Resultater 2024'!$G$2:$G$36))</f>
        <v>0</v>
      </c>
    </row>
    <row r="45" spans="1:7" x14ac:dyDescent="0.3">
      <c r="A45" s="11">
        <f>_xlfn.RANK.EQ(D45,D$5:$D$145,0)</f>
        <v>41</v>
      </c>
      <c r="B45" s="19" t="s">
        <v>129</v>
      </c>
      <c r="C45" s="19" t="s">
        <v>15</v>
      </c>
      <c r="D45" s="12" cm="1">
        <f t="array" ref="D45">SUMPRODUCT(--('pr 2023'!$B$5:$B$143=B45),('pr 2023'!$D$5:$D$143))+SUMPRODUCT(--('Resultater 2024'!$B$2:$B$36=B45),('Resultater 2024'!$D$2:$D$36))</f>
        <v>21</v>
      </c>
      <c r="E45" s="12" cm="1">
        <f t="array" ref="E45">SUMPRODUCT(--('pr 2023'!$B$5:$B$143=B45),('pr 2023'!$E$5:$E$143))+SUMPRODUCT(--('Resultater 2024'!$B$2:$B$36=B45),('Resultater 2024'!$E$2:$E$36))</f>
        <v>0</v>
      </c>
      <c r="F45" s="12" cm="1">
        <f t="array" ref="F45">SUMPRODUCT(--('pr 2023'!$B$5:$B$143=B45),('pr 2023'!$F$5:$F$143))+SUMPRODUCT(--('Resultater 2024'!$B$2:$B$36=B45),('Resultater 2024'!$F$2:$F$36))</f>
        <v>1</v>
      </c>
      <c r="G45" s="12" cm="1">
        <f t="array" ref="G45">SUMPRODUCT(--('pr 2023'!$B$5:$B$143=B45),('pr 2023'!$G$5:$G$143))+SUMPRODUCT(--('Resultater 2024'!$B$2:$B$36=B45),('Resultater 2024'!$G$2:$G$36))</f>
        <v>0</v>
      </c>
    </row>
    <row r="46" spans="1:7" x14ac:dyDescent="0.3">
      <c r="A46" s="11">
        <f>_xlfn.RANK.EQ(D46,D$5:$D$145,0)</f>
        <v>42</v>
      </c>
      <c r="B46" s="19" t="s">
        <v>112</v>
      </c>
      <c r="C46" s="19" t="s">
        <v>113</v>
      </c>
      <c r="D46" s="12" cm="1">
        <f t="array" ref="D46">SUMPRODUCT(--('pr 2023'!$B$5:$B$143=B46),('pr 2023'!$D$5:$D$143))+SUMPRODUCT(--('Resultater 2024'!$B$2:$B$36=B46),('Resultater 2024'!$D$2:$D$36))</f>
        <v>20</v>
      </c>
      <c r="E46" s="12" cm="1">
        <f t="array" ref="E46">SUMPRODUCT(--('pr 2023'!$B$5:$B$143=B46),('pr 2023'!$E$5:$E$143))+SUMPRODUCT(--('Resultater 2024'!$B$2:$B$36=B46),('Resultater 2024'!$E$2:$E$36))</f>
        <v>0</v>
      </c>
      <c r="F46" s="12" cm="1">
        <f t="array" ref="F46">SUMPRODUCT(--('pr 2023'!$B$5:$B$143=B46),('pr 2023'!$F$5:$F$143))+SUMPRODUCT(--('Resultater 2024'!$B$2:$B$36=B46),('Resultater 2024'!$F$2:$F$36))</f>
        <v>0</v>
      </c>
      <c r="G46" s="12" cm="1">
        <f t="array" ref="G46">SUMPRODUCT(--('pr 2023'!$B$5:$B$143=B46),('pr 2023'!$G$5:$G$143))+SUMPRODUCT(--('Resultater 2024'!$B$2:$B$36=B46),('Resultater 2024'!$G$2:$G$36))</f>
        <v>0</v>
      </c>
    </row>
    <row r="47" spans="1:7" x14ac:dyDescent="0.3">
      <c r="A47" s="11">
        <f>_xlfn.RANK.EQ(D47,D$5:$D$145,0)</f>
        <v>43</v>
      </c>
      <c r="B47" s="20" t="s">
        <v>61</v>
      </c>
      <c r="C47" s="20" t="s">
        <v>6</v>
      </c>
      <c r="D47" s="12" cm="1">
        <f t="array" ref="D47">SUMPRODUCT(--('pr 2023'!$B$5:$B$143=B47),('pr 2023'!$D$5:$D$143))+SUMPRODUCT(--('Resultater 2024'!$B$2:$B$36=B47),('Resultater 2024'!$D$2:$D$36))</f>
        <v>19</v>
      </c>
      <c r="E47" s="12" cm="1">
        <f t="array" ref="E47">SUMPRODUCT(--('pr 2023'!$B$5:$B$143=B47),('pr 2023'!$E$5:$E$143))+SUMPRODUCT(--('Resultater 2024'!$B$2:$B$36=B47),('Resultater 2024'!$E$2:$E$36))</f>
        <v>1</v>
      </c>
      <c r="F47" s="12" cm="1">
        <f t="array" ref="F47">SUMPRODUCT(--('pr 2023'!$B$5:$B$143=B47),('pr 2023'!$F$5:$F$143))+SUMPRODUCT(--('Resultater 2024'!$B$2:$B$36=B47),('Resultater 2024'!$F$2:$F$36))</f>
        <v>1</v>
      </c>
      <c r="G47" s="12" cm="1">
        <f t="array" ref="G47">SUMPRODUCT(--('pr 2023'!$B$5:$B$143=B47),('pr 2023'!$G$5:$G$143))+SUMPRODUCT(--('Resultater 2024'!$B$2:$B$36=B47),('Resultater 2024'!$G$2:$G$36))</f>
        <v>0</v>
      </c>
    </row>
    <row r="48" spans="1:7" x14ac:dyDescent="0.3">
      <c r="A48" s="11">
        <f>_xlfn.RANK.EQ(D48,D$5:$D$145,0)</f>
        <v>43</v>
      </c>
      <c r="B48" s="20" t="s">
        <v>52</v>
      </c>
      <c r="C48" s="20" t="s">
        <v>15</v>
      </c>
      <c r="D48" s="12" cm="1">
        <f t="array" ref="D48">SUMPRODUCT(--('pr 2023'!$B$5:$B$143=B48),('pr 2023'!$D$5:$D$143))+SUMPRODUCT(--('Resultater 2024'!$B$2:$B$36=B48),('Resultater 2024'!$D$2:$D$36))</f>
        <v>19</v>
      </c>
      <c r="E48" s="12" cm="1">
        <f t="array" ref="E48">SUMPRODUCT(--('pr 2023'!$B$5:$B$143=B48),('pr 2023'!$E$5:$E$143))+SUMPRODUCT(--('Resultater 2024'!$B$2:$B$36=B48),('Resultater 2024'!$E$2:$E$36))</f>
        <v>0</v>
      </c>
      <c r="F48" s="12" cm="1">
        <f t="array" ref="F48">SUMPRODUCT(--('pr 2023'!$B$5:$B$143=B48),('pr 2023'!$F$5:$F$143))+SUMPRODUCT(--('Resultater 2024'!$B$2:$B$36=B48),('Resultater 2024'!$F$2:$F$36))</f>
        <v>0</v>
      </c>
      <c r="G48" s="12" cm="1">
        <f t="array" ref="G48">SUMPRODUCT(--('pr 2023'!$B$5:$B$143=B48),('pr 2023'!$G$5:$G$143))+SUMPRODUCT(--('Resultater 2024'!$B$2:$B$36=B48),('Resultater 2024'!$G$2:$G$36))</f>
        <v>1</v>
      </c>
    </row>
    <row r="49" spans="1:7" x14ac:dyDescent="0.3">
      <c r="A49" s="11">
        <f>_xlfn.RANK.EQ(D49,D$5:$D$145,0)</f>
        <v>45</v>
      </c>
      <c r="B49" s="20" t="s">
        <v>189</v>
      </c>
      <c r="C49" s="20" t="s">
        <v>14</v>
      </c>
      <c r="D49" s="12" cm="1">
        <f t="array" ref="D49">SUMPRODUCT(--('pr 2023'!$B$5:$B$143=B49),('pr 2023'!$D$5:$D$143))+SUMPRODUCT(--('Resultater 2024'!$B$2:$B$36=B49),('Resultater 2024'!$D$2:$D$36))</f>
        <v>18</v>
      </c>
      <c r="E49" s="12" cm="1">
        <f t="array" ref="E49">SUMPRODUCT(--('pr 2023'!$B$5:$B$143=B49),('pr 2023'!$E$5:$E$143))+SUMPRODUCT(--('Resultater 2024'!$B$2:$B$36=B49),('Resultater 2024'!$E$2:$E$36))</f>
        <v>0</v>
      </c>
      <c r="F49" s="12" cm="1">
        <f t="array" ref="F49">SUMPRODUCT(--('pr 2023'!$B$5:$B$143=B49),('pr 2023'!$F$5:$F$143))+SUMPRODUCT(--('Resultater 2024'!$B$2:$B$36=B49),('Resultater 2024'!$F$2:$F$36))</f>
        <v>1</v>
      </c>
      <c r="G49" s="12" cm="1">
        <f t="array" ref="G49">SUMPRODUCT(--('pr 2023'!$B$5:$B$143=B49),('pr 2023'!$G$5:$G$143))+SUMPRODUCT(--('Resultater 2024'!$B$2:$B$36=B49),('Resultater 2024'!$G$2:$G$36))</f>
        <v>0</v>
      </c>
    </row>
    <row r="50" spans="1:7" x14ac:dyDescent="0.3">
      <c r="A50" s="11">
        <f>_xlfn.RANK.EQ(D50,D$5:$D$145,0)</f>
        <v>45</v>
      </c>
      <c r="B50" s="19" t="s">
        <v>69</v>
      </c>
      <c r="C50" s="19" t="s">
        <v>70</v>
      </c>
      <c r="D50" s="12" cm="1">
        <f t="array" ref="D50">SUMPRODUCT(--('pr 2023'!$B$5:$B$143=B50),('pr 2023'!$D$5:$D$143))+SUMPRODUCT(--('Resultater 2024'!$B$2:$B$36=B50),('Resultater 2024'!$D$2:$D$36))</f>
        <v>18</v>
      </c>
      <c r="E50" s="12" cm="1">
        <f t="array" ref="E50">SUMPRODUCT(--('pr 2023'!$B$5:$B$143=B50),('pr 2023'!$E$5:$E$143))+SUMPRODUCT(--('Resultater 2024'!$B$2:$B$36=B50),('Resultater 2024'!$E$2:$E$36))</f>
        <v>0</v>
      </c>
      <c r="F50" s="12" cm="1">
        <f t="array" ref="F50">SUMPRODUCT(--('pr 2023'!$B$5:$B$143=B50),('pr 2023'!$F$5:$F$143))+SUMPRODUCT(--('Resultater 2024'!$B$2:$B$36=B50),('Resultater 2024'!$F$2:$F$36))</f>
        <v>0</v>
      </c>
      <c r="G50" s="12" cm="1">
        <f t="array" ref="G50">SUMPRODUCT(--('pr 2023'!$B$5:$B$143=B50),('pr 2023'!$G$5:$G$143))+SUMPRODUCT(--('Resultater 2024'!$B$2:$B$36=B50),('Resultater 2024'!$G$2:$G$36))</f>
        <v>0</v>
      </c>
    </row>
    <row r="51" spans="1:7" x14ac:dyDescent="0.3">
      <c r="A51" s="11">
        <f>_xlfn.RANK.EQ(D51,D$5:$D$145,0)</f>
        <v>45</v>
      </c>
      <c r="B51" s="19" t="s">
        <v>203</v>
      </c>
      <c r="C51" s="19" t="s">
        <v>204</v>
      </c>
      <c r="D51" s="12" cm="1">
        <f t="array" ref="D51">SUMPRODUCT(--('pr 2023'!$B$5:$B$143=B51),('pr 2023'!$D$5:$D$143))+SUMPRODUCT(--('Resultater 2024'!$B$2:$B$36=B51),('Resultater 2024'!$D$2:$D$36))</f>
        <v>18</v>
      </c>
      <c r="E51" s="12" cm="1">
        <f t="array" ref="E51">SUMPRODUCT(--('pr 2023'!$B$5:$B$143=B51),('pr 2023'!$E$5:$E$143))+SUMPRODUCT(--('Resultater 2024'!$B$2:$B$36=B51),('Resultater 2024'!$E$2:$E$36))</f>
        <v>0</v>
      </c>
      <c r="F51" s="12" cm="1">
        <f t="array" ref="F51">SUMPRODUCT(--('pr 2023'!$B$5:$B$143=B51),('pr 2023'!$F$5:$F$143))+SUMPRODUCT(--('Resultater 2024'!$B$2:$B$36=B51),('Resultater 2024'!$F$2:$F$36))</f>
        <v>0</v>
      </c>
      <c r="G51" s="12" cm="1">
        <f t="array" ref="G51">SUMPRODUCT(--('pr 2023'!$B$5:$B$143=B51),('pr 2023'!$G$5:$G$143))+SUMPRODUCT(--('Resultater 2024'!$B$2:$B$36=B51),('Resultater 2024'!$G$2:$G$36))</f>
        <v>0</v>
      </c>
    </row>
    <row r="52" spans="1:7" x14ac:dyDescent="0.3">
      <c r="A52" s="11">
        <f>_xlfn.RANK.EQ(D52,D$5:$D$145,0)</f>
        <v>48</v>
      </c>
      <c r="B52" s="20" t="s">
        <v>134</v>
      </c>
      <c r="C52" s="20" t="s">
        <v>96</v>
      </c>
      <c r="D52" s="12" cm="1">
        <f t="array" ref="D52">SUMPRODUCT(--('pr 2023'!$B$5:$B$143=B52),('pr 2023'!$D$5:$D$143))+SUMPRODUCT(--('Resultater 2024'!$B$2:$B$36=B52),('Resultater 2024'!$D$2:$D$36))</f>
        <v>17</v>
      </c>
      <c r="E52" s="12" cm="1">
        <f t="array" ref="E52">SUMPRODUCT(--('pr 2023'!$B$5:$B$143=B52),('pr 2023'!$E$5:$E$143))+SUMPRODUCT(--('Resultater 2024'!$B$2:$B$36=B52),('Resultater 2024'!$E$2:$E$36))</f>
        <v>0</v>
      </c>
      <c r="F52" s="12" cm="1">
        <f t="array" ref="F52">SUMPRODUCT(--('pr 2023'!$B$5:$B$143=B52),('pr 2023'!$F$5:$F$143))+SUMPRODUCT(--('Resultater 2024'!$B$2:$B$36=B52),('Resultater 2024'!$F$2:$F$36))</f>
        <v>0</v>
      </c>
      <c r="G52" s="12" cm="1">
        <f t="array" ref="G52">SUMPRODUCT(--('pr 2023'!$B$5:$B$143=B52),('pr 2023'!$G$5:$G$143))+SUMPRODUCT(--('Resultater 2024'!$B$2:$B$36=B52),('Resultater 2024'!$G$2:$G$36))</f>
        <v>0</v>
      </c>
    </row>
    <row r="53" spans="1:7" x14ac:dyDescent="0.3">
      <c r="A53" s="11">
        <f>_xlfn.RANK.EQ(D53,D$5:$D$145,0)</f>
        <v>48</v>
      </c>
      <c r="B53" s="19" t="s">
        <v>110</v>
      </c>
      <c r="C53" s="19" t="s">
        <v>10</v>
      </c>
      <c r="D53" s="12" cm="1">
        <f t="array" ref="D53">SUMPRODUCT(--('pr 2023'!$B$5:$B$143=B53),('pr 2023'!$D$5:$D$143))+SUMPRODUCT(--('Resultater 2024'!$B$2:$B$36=B53),('Resultater 2024'!$D$2:$D$36))</f>
        <v>17</v>
      </c>
      <c r="E53" s="12" cm="1">
        <f t="array" ref="E53">SUMPRODUCT(--('pr 2023'!$B$5:$B$143=B53),('pr 2023'!$E$5:$E$143))+SUMPRODUCT(--('Resultater 2024'!$B$2:$B$36=B53),('Resultater 2024'!$E$2:$E$36))</f>
        <v>0</v>
      </c>
      <c r="F53" s="12" cm="1">
        <f t="array" ref="F53">SUMPRODUCT(--('pr 2023'!$B$5:$B$143=B53),('pr 2023'!$F$5:$F$143))+SUMPRODUCT(--('Resultater 2024'!$B$2:$B$36=B53),('Resultater 2024'!$F$2:$F$36))</f>
        <v>0</v>
      </c>
      <c r="G53" s="12" cm="1">
        <f t="array" ref="G53">SUMPRODUCT(--('pr 2023'!$B$5:$B$143=B53),('pr 2023'!$G$5:$G$143))+SUMPRODUCT(--('Resultater 2024'!$B$2:$B$36=B53),('Resultater 2024'!$G$2:$G$36))</f>
        <v>0</v>
      </c>
    </row>
    <row r="54" spans="1:7" x14ac:dyDescent="0.3">
      <c r="A54" s="11">
        <f>_xlfn.RANK.EQ(D54,D$5:$D$145,0)</f>
        <v>50</v>
      </c>
      <c r="B54" s="19" t="s">
        <v>132</v>
      </c>
      <c r="C54" s="17" t="s">
        <v>133</v>
      </c>
      <c r="D54" s="12" cm="1">
        <f t="array" ref="D54">SUMPRODUCT(--('pr 2023'!$B$5:$B$143=B54),('pr 2023'!$D$5:$D$143))+SUMPRODUCT(--('Resultater 2024'!$B$2:$B$36=B54),('Resultater 2024'!$D$2:$D$36))</f>
        <v>16</v>
      </c>
      <c r="E54" s="12" cm="1">
        <f t="array" ref="E54">SUMPRODUCT(--('pr 2023'!$B$5:$B$143=B54),('pr 2023'!$E$5:$E$143))+SUMPRODUCT(--('Resultater 2024'!$B$2:$B$36=B54),('Resultater 2024'!$E$2:$E$36))</f>
        <v>0</v>
      </c>
      <c r="F54" s="12" cm="1">
        <f t="array" ref="F54">SUMPRODUCT(--('pr 2023'!$B$5:$B$143=B54),('pr 2023'!$F$5:$F$143))+SUMPRODUCT(--('Resultater 2024'!$B$2:$B$36=B54),('Resultater 2024'!$F$2:$F$36))</f>
        <v>0</v>
      </c>
      <c r="G54" s="12" cm="1">
        <f t="array" ref="G54">SUMPRODUCT(--('pr 2023'!$B$5:$B$143=B54),('pr 2023'!$G$5:$G$143))+SUMPRODUCT(--('Resultater 2024'!$B$2:$B$36=B54),('Resultater 2024'!$G$2:$G$36))</f>
        <v>0</v>
      </c>
    </row>
    <row r="55" spans="1:7" x14ac:dyDescent="0.3">
      <c r="A55" s="11">
        <f>_xlfn.RANK.EQ(D55,D$5:$D$145,0)</f>
        <v>50</v>
      </c>
      <c r="B55" s="19" t="s">
        <v>83</v>
      </c>
      <c r="C55" s="19" t="s">
        <v>137</v>
      </c>
      <c r="D55" s="12" cm="1">
        <f t="array" ref="D55">SUMPRODUCT(--('pr 2023'!$B$5:$B$143=B55),('pr 2023'!$D$5:$D$143))+SUMPRODUCT(--('Resultater 2024'!$B$2:$B$36=B55),('Resultater 2024'!$D$2:$D$36))</f>
        <v>16</v>
      </c>
      <c r="E55" s="12" cm="1">
        <f t="array" ref="E55">SUMPRODUCT(--('pr 2023'!$B$5:$B$143=B55),('pr 2023'!$E$5:$E$143))+SUMPRODUCT(--('Resultater 2024'!$B$2:$B$36=B55),('Resultater 2024'!$E$2:$E$36))</f>
        <v>0</v>
      </c>
      <c r="F55" s="12" cm="1">
        <f t="array" ref="F55">SUMPRODUCT(--('pr 2023'!$B$5:$B$143=B55),('pr 2023'!$F$5:$F$143))+SUMPRODUCT(--('Resultater 2024'!$B$2:$B$36=B55),('Resultater 2024'!$F$2:$F$36))</f>
        <v>0</v>
      </c>
      <c r="G55" s="12" cm="1">
        <f t="array" ref="G55">SUMPRODUCT(--('pr 2023'!$B$5:$B$143=B55),('pr 2023'!$G$5:$G$143))+SUMPRODUCT(--('Resultater 2024'!$B$2:$B$36=B55),('Resultater 2024'!$G$2:$G$36))</f>
        <v>0</v>
      </c>
    </row>
    <row r="56" spans="1:7" x14ac:dyDescent="0.3">
      <c r="A56" s="11">
        <f>_xlfn.RANK.EQ(D56,D$5:$D$145,0)</f>
        <v>52</v>
      </c>
      <c r="B56" s="19" t="s">
        <v>138</v>
      </c>
      <c r="C56" s="19" t="s">
        <v>139</v>
      </c>
      <c r="D56" s="12" cm="1">
        <f t="array" ref="D56">SUMPRODUCT(--('pr 2023'!$B$5:$B$143=B56),('pr 2023'!$D$5:$D$143))+SUMPRODUCT(--('Resultater 2024'!$B$2:$B$36=B56),('Resultater 2024'!$D$2:$D$36))</f>
        <v>15</v>
      </c>
      <c r="E56" s="12" cm="1">
        <f t="array" ref="E56">SUMPRODUCT(--('pr 2023'!$B$5:$B$143=B56),('pr 2023'!$E$5:$E$143))+SUMPRODUCT(--('Resultater 2024'!$B$2:$B$36=B56),('Resultater 2024'!$E$2:$E$36))</f>
        <v>0</v>
      </c>
      <c r="F56" s="12" cm="1">
        <f t="array" ref="F56">SUMPRODUCT(--('pr 2023'!$B$5:$B$143=B56),('pr 2023'!$F$5:$F$143))+SUMPRODUCT(--('Resultater 2024'!$B$2:$B$36=B56),('Resultater 2024'!$F$2:$F$36))</f>
        <v>0</v>
      </c>
      <c r="G56" s="12" cm="1">
        <f t="array" ref="G56">SUMPRODUCT(--('pr 2023'!$B$5:$B$143=B56),('pr 2023'!$G$5:$G$143))+SUMPRODUCT(--('Resultater 2024'!$B$2:$B$36=B56),('Resultater 2024'!$G$2:$G$36))</f>
        <v>0</v>
      </c>
    </row>
    <row r="57" spans="1:7" x14ac:dyDescent="0.3">
      <c r="A57" s="11">
        <f>_xlfn.RANK.EQ(D57,D$5:$D$145,0)</f>
        <v>52</v>
      </c>
      <c r="B57" s="20" t="s">
        <v>73</v>
      </c>
      <c r="C57" s="20" t="s">
        <v>74</v>
      </c>
      <c r="D57" s="12" cm="1">
        <f t="array" ref="D57">SUMPRODUCT(--('pr 2023'!$B$5:$B$143=B57),('pr 2023'!$D$5:$D$143))+SUMPRODUCT(--('Resultater 2024'!$B$2:$B$36=B57),('Resultater 2024'!$D$2:$D$36))</f>
        <v>15</v>
      </c>
      <c r="E57" s="12" cm="1">
        <f t="array" ref="E57">SUMPRODUCT(--('pr 2023'!$B$5:$B$143=B57),('pr 2023'!$E$5:$E$143))+SUMPRODUCT(--('Resultater 2024'!$B$2:$B$36=B57),('Resultater 2024'!$E$2:$E$36))</f>
        <v>0</v>
      </c>
      <c r="F57" s="12" cm="1">
        <f t="array" ref="F57">SUMPRODUCT(--('pr 2023'!$B$5:$B$143=B57),('pr 2023'!$F$5:$F$143))+SUMPRODUCT(--('Resultater 2024'!$B$2:$B$36=B57),('Resultater 2024'!$F$2:$F$36))</f>
        <v>0</v>
      </c>
      <c r="G57" s="12" cm="1">
        <f t="array" ref="G57">SUMPRODUCT(--('pr 2023'!$B$5:$B$143=B57),('pr 2023'!$G$5:$G$143))+SUMPRODUCT(--('Resultater 2024'!$B$2:$B$36=B57),('Resultater 2024'!$G$2:$G$36))</f>
        <v>0</v>
      </c>
    </row>
    <row r="58" spans="1:7" x14ac:dyDescent="0.3">
      <c r="A58" s="11">
        <f>_xlfn.RANK.EQ(D58,D$5:$D$145,0)</f>
        <v>54</v>
      </c>
      <c r="B58" s="19" t="s">
        <v>91</v>
      </c>
      <c r="C58" s="19" t="s">
        <v>88</v>
      </c>
      <c r="D58" s="12" cm="1">
        <f t="array" ref="D58">SUMPRODUCT(--('pr 2023'!$B$5:$B$143=B58),('pr 2023'!$D$5:$D$143))+SUMPRODUCT(--('Resultater 2024'!$B$2:$B$36=B58),('Resultater 2024'!$D$2:$D$36))</f>
        <v>12</v>
      </c>
      <c r="E58" s="12" cm="1">
        <f t="array" ref="E58">SUMPRODUCT(--('pr 2023'!$B$5:$B$143=B58),('pr 2023'!$E$5:$E$143))+SUMPRODUCT(--('Resultater 2024'!$B$2:$B$36=B58),('Resultater 2024'!$E$2:$E$36))</f>
        <v>0</v>
      </c>
      <c r="F58" s="12" cm="1">
        <f t="array" ref="F58">SUMPRODUCT(--('pr 2023'!$B$5:$B$143=B58),('pr 2023'!$F$5:$F$143))+SUMPRODUCT(--('Resultater 2024'!$B$2:$B$36=B58),('Resultater 2024'!$F$2:$F$36))</f>
        <v>0</v>
      </c>
      <c r="G58" s="12" cm="1">
        <f t="array" ref="G58">SUMPRODUCT(--('pr 2023'!$B$5:$B$143=B58),('pr 2023'!$G$5:$G$143))+SUMPRODUCT(--('Resultater 2024'!$B$2:$B$36=B58),('Resultater 2024'!$G$2:$G$36))</f>
        <v>1</v>
      </c>
    </row>
    <row r="59" spans="1:7" x14ac:dyDescent="0.3">
      <c r="A59" s="11">
        <f>_xlfn.RANK.EQ(D59,D$5:$D$145,0)</f>
        <v>55</v>
      </c>
      <c r="B59" s="20" t="s">
        <v>102</v>
      </c>
      <c r="C59" s="20" t="s">
        <v>14</v>
      </c>
      <c r="D59" s="12" cm="1">
        <f t="array" ref="D59">SUMPRODUCT(--('pr 2023'!$B$5:$B$143=B59),('pr 2023'!$D$5:$D$143))+SUMPRODUCT(--('Resultater 2024'!$B$2:$B$36=B59),('Resultater 2024'!$D$2:$D$36))</f>
        <v>11</v>
      </c>
      <c r="E59" s="12" cm="1">
        <f t="array" ref="E59">SUMPRODUCT(--('pr 2023'!$B$5:$B$143=B59),('pr 2023'!$E$5:$E$143))+SUMPRODUCT(--('Resultater 2024'!$B$2:$B$36=B59),('Resultater 2024'!$E$2:$E$36))</f>
        <v>0</v>
      </c>
      <c r="F59" s="12" cm="1">
        <f t="array" ref="F59">SUMPRODUCT(--('pr 2023'!$B$5:$B$143=B59),('pr 2023'!$F$5:$F$143))+SUMPRODUCT(--('Resultater 2024'!$B$2:$B$36=B59),('Resultater 2024'!$F$2:$F$36))</f>
        <v>1</v>
      </c>
      <c r="G59" s="12" cm="1">
        <f t="array" ref="G59">SUMPRODUCT(--('pr 2023'!$B$5:$B$143=B59),('pr 2023'!$G$5:$G$143))+SUMPRODUCT(--('Resultater 2024'!$B$2:$B$36=B59),('Resultater 2024'!$G$2:$G$36))</f>
        <v>0</v>
      </c>
    </row>
    <row r="60" spans="1:7" x14ac:dyDescent="0.3">
      <c r="A60" s="11">
        <f>_xlfn.RANK.EQ(D60,D$5:$D$145,0)</f>
        <v>55</v>
      </c>
      <c r="B60" s="19" t="s">
        <v>59</v>
      </c>
      <c r="C60" s="19" t="s">
        <v>24</v>
      </c>
      <c r="D60" s="12" cm="1">
        <f t="array" ref="D60">SUMPRODUCT(--('pr 2023'!$B$5:$B$143=B60),('pr 2023'!$D$5:$D$143))+SUMPRODUCT(--('Resultater 2024'!$B$2:$B$36=B60),('Resultater 2024'!$D$2:$D$36))</f>
        <v>11</v>
      </c>
      <c r="E60" s="12" cm="1">
        <f t="array" ref="E60">SUMPRODUCT(--('pr 2023'!$B$5:$B$143=B60),('pr 2023'!$E$5:$E$143))+SUMPRODUCT(--('Resultater 2024'!$B$2:$B$36=B60),('Resultater 2024'!$E$2:$E$36))</f>
        <v>0</v>
      </c>
      <c r="F60" s="12" cm="1">
        <f t="array" ref="F60">SUMPRODUCT(--('pr 2023'!$B$5:$B$143=B60),('pr 2023'!$F$5:$F$143))+SUMPRODUCT(--('Resultater 2024'!$B$2:$B$36=B60),('Resultater 2024'!$F$2:$F$36))</f>
        <v>0</v>
      </c>
      <c r="G60" s="12" cm="1">
        <f t="array" ref="G60">SUMPRODUCT(--('pr 2023'!$B$5:$B$143=B60),('pr 2023'!$G$5:$G$143))+SUMPRODUCT(--('Resultater 2024'!$B$2:$B$36=B60),('Resultater 2024'!$G$2:$G$36))</f>
        <v>1</v>
      </c>
    </row>
    <row r="61" spans="1:7" x14ac:dyDescent="0.3">
      <c r="A61" s="11">
        <f>_xlfn.RANK.EQ(D61,D$5:$D$145,0)</f>
        <v>55</v>
      </c>
      <c r="B61" s="20" t="s">
        <v>162</v>
      </c>
      <c r="C61" s="20" t="s">
        <v>72</v>
      </c>
      <c r="D61" s="12" cm="1">
        <f t="array" ref="D61">SUMPRODUCT(--('pr 2023'!$B$5:$B$143=B61),('pr 2023'!$D$5:$D$143))+SUMPRODUCT(--('Resultater 2024'!$B$2:$B$36=B61),('Resultater 2024'!$D$2:$D$36))</f>
        <v>11</v>
      </c>
      <c r="E61" s="12" cm="1">
        <f t="array" ref="E61">SUMPRODUCT(--('pr 2023'!$B$5:$B$143=B61),('pr 2023'!$E$5:$E$143))+SUMPRODUCT(--('Resultater 2024'!$B$2:$B$36=B61),('Resultater 2024'!$E$2:$E$36))</f>
        <v>0</v>
      </c>
      <c r="F61" s="12" cm="1">
        <f t="array" ref="F61">SUMPRODUCT(--('pr 2023'!$B$5:$B$143=B61),('pr 2023'!$F$5:$F$143))+SUMPRODUCT(--('Resultater 2024'!$B$2:$B$36=B61),('Resultater 2024'!$F$2:$F$36))</f>
        <v>0</v>
      </c>
      <c r="G61" s="12" cm="1">
        <f t="array" ref="G61">SUMPRODUCT(--('pr 2023'!$B$5:$B$143=B61),('pr 2023'!$G$5:$G$143))+SUMPRODUCT(--('Resultater 2024'!$B$2:$B$36=B61),('Resultater 2024'!$G$2:$G$36))</f>
        <v>0</v>
      </c>
    </row>
    <row r="62" spans="1:7" x14ac:dyDescent="0.3">
      <c r="A62" s="11">
        <f>_xlfn.RANK.EQ(D62,D$5:$D$145,0)</f>
        <v>55</v>
      </c>
      <c r="B62" s="19" t="s">
        <v>84</v>
      </c>
      <c r="C62" s="19" t="s">
        <v>85</v>
      </c>
      <c r="D62" s="12" cm="1">
        <f t="array" ref="D62">SUMPRODUCT(--('pr 2023'!$B$5:$B$143=B62),('pr 2023'!$D$5:$D$143))+SUMPRODUCT(--('Resultater 2024'!$B$2:$B$36=B62),('Resultater 2024'!$D$2:$D$36))</f>
        <v>11</v>
      </c>
      <c r="E62" s="12" cm="1">
        <f t="array" ref="E62">SUMPRODUCT(--('pr 2023'!$B$5:$B$143=B62),('pr 2023'!$E$5:$E$143))+SUMPRODUCT(--('Resultater 2024'!$B$2:$B$36=B62),('Resultater 2024'!$E$2:$E$36))</f>
        <v>0</v>
      </c>
      <c r="F62" s="12" cm="1">
        <f t="array" ref="F62">SUMPRODUCT(--('pr 2023'!$B$5:$B$143=B62),('pr 2023'!$F$5:$F$143))+SUMPRODUCT(--('Resultater 2024'!$B$2:$B$36=B62),('Resultater 2024'!$F$2:$F$36))</f>
        <v>0</v>
      </c>
      <c r="G62" s="12" cm="1">
        <f t="array" ref="G62">SUMPRODUCT(--('pr 2023'!$B$5:$B$143=B62),('pr 2023'!$G$5:$G$143))+SUMPRODUCT(--('Resultater 2024'!$B$2:$B$36=B62),('Resultater 2024'!$G$2:$G$36))</f>
        <v>0</v>
      </c>
    </row>
    <row r="63" spans="1:7" x14ac:dyDescent="0.3">
      <c r="A63" s="11">
        <f>_xlfn.RANK.EQ(D63,D$5:$D$145,0)</f>
        <v>55</v>
      </c>
      <c r="B63" s="19" t="s">
        <v>135</v>
      </c>
      <c r="C63" s="19" t="s">
        <v>136</v>
      </c>
      <c r="D63" s="12" cm="1">
        <f t="array" ref="D63">SUMPRODUCT(--('pr 2023'!$B$5:$B$143=B63),('pr 2023'!$D$5:$D$143))+SUMPRODUCT(--('Resultater 2024'!$B$2:$B$36=B63),('Resultater 2024'!$D$2:$D$36))</f>
        <v>11</v>
      </c>
      <c r="E63" s="12" cm="1">
        <f t="array" ref="E63">SUMPRODUCT(--('pr 2023'!$B$5:$B$143=B63),('pr 2023'!$E$5:$E$143))+SUMPRODUCT(--('Resultater 2024'!$B$2:$B$36=B63),('Resultater 2024'!$E$2:$E$36))</f>
        <v>0</v>
      </c>
      <c r="F63" s="12" cm="1">
        <f t="array" ref="F63">SUMPRODUCT(--('pr 2023'!$B$5:$B$143=B63),('pr 2023'!$F$5:$F$143))+SUMPRODUCT(--('Resultater 2024'!$B$2:$B$36=B63),('Resultater 2024'!$F$2:$F$36))</f>
        <v>0</v>
      </c>
      <c r="G63" s="12" cm="1">
        <f t="array" ref="G63">SUMPRODUCT(--('pr 2023'!$B$5:$B$143=B63),('pr 2023'!$G$5:$G$143))+SUMPRODUCT(--('Resultater 2024'!$B$2:$B$36=B63),('Resultater 2024'!$G$2:$G$36))</f>
        <v>0</v>
      </c>
    </row>
    <row r="64" spans="1:7" x14ac:dyDescent="0.3">
      <c r="A64" s="11">
        <f>_xlfn.RANK.EQ(D64,D$5:$D$145,0)</f>
        <v>55</v>
      </c>
      <c r="B64" s="19" t="s">
        <v>82</v>
      </c>
      <c r="C64" s="19" t="s">
        <v>14</v>
      </c>
      <c r="D64" s="12" cm="1">
        <f t="array" ref="D64">SUMPRODUCT(--('pr 2023'!$B$5:$B$143=B64),('pr 2023'!$D$5:$D$143))+SUMPRODUCT(--('Resultater 2024'!$B$2:$B$36=B64),('Resultater 2024'!$D$2:$D$36))</f>
        <v>11</v>
      </c>
      <c r="E64" s="12" cm="1">
        <f t="array" ref="E64">SUMPRODUCT(--('pr 2023'!$B$5:$B$143=B64),('pr 2023'!$E$5:$E$143))+SUMPRODUCT(--('Resultater 2024'!$B$2:$B$36=B64),('Resultater 2024'!$E$2:$E$36))</f>
        <v>0</v>
      </c>
      <c r="F64" s="12" cm="1">
        <f t="array" ref="F64">SUMPRODUCT(--('pr 2023'!$B$5:$B$143=B64),('pr 2023'!$F$5:$F$143))+SUMPRODUCT(--('Resultater 2024'!$B$2:$B$36=B64),('Resultater 2024'!$F$2:$F$36))</f>
        <v>0</v>
      </c>
      <c r="G64" s="12" cm="1">
        <f t="array" ref="G64">SUMPRODUCT(--('pr 2023'!$B$5:$B$143=B64),('pr 2023'!$G$5:$G$143))+SUMPRODUCT(--('Resultater 2024'!$B$2:$B$36=B64),('Resultater 2024'!$G$2:$G$36))</f>
        <v>0</v>
      </c>
    </row>
    <row r="65" spans="1:7" x14ac:dyDescent="0.3">
      <c r="A65" s="11">
        <f>_xlfn.RANK.EQ(D65,D$5:$D$145,0)</f>
        <v>61</v>
      </c>
      <c r="B65" s="17" t="s">
        <v>62</v>
      </c>
      <c r="C65" s="17" t="s">
        <v>6</v>
      </c>
      <c r="D65" s="12" cm="1">
        <f t="array" ref="D65">SUMPRODUCT(--('pr 2023'!$B$5:$B$143=B65),('pr 2023'!$D$5:$D$143))+SUMPRODUCT(--('Resultater 2024'!$B$2:$B$36=B65),('Resultater 2024'!$D$2:$D$36))</f>
        <v>10</v>
      </c>
      <c r="E65" s="12" cm="1">
        <f t="array" ref="E65">SUMPRODUCT(--('pr 2023'!$B$5:$B$143=B65),('pr 2023'!$E$5:$E$143))+SUMPRODUCT(--('Resultater 2024'!$B$2:$B$36=B65),('Resultater 2024'!$E$2:$E$36))</f>
        <v>1</v>
      </c>
      <c r="F65" s="12" cm="1">
        <f t="array" ref="F65">SUMPRODUCT(--('pr 2023'!$B$5:$B$143=B65),('pr 2023'!$F$5:$F$143))+SUMPRODUCT(--('Resultater 2024'!$B$2:$B$36=B65),('Resultater 2024'!$F$2:$F$36))</f>
        <v>0</v>
      </c>
      <c r="G65" s="12" cm="1">
        <f t="array" ref="G65">SUMPRODUCT(--('pr 2023'!$B$5:$B$143=B65),('pr 2023'!$G$5:$G$143))+SUMPRODUCT(--('Resultater 2024'!$B$2:$B$36=B65),('Resultater 2024'!$G$2:$G$36))</f>
        <v>0</v>
      </c>
    </row>
    <row r="66" spans="1:7" x14ac:dyDescent="0.3">
      <c r="A66" s="11">
        <f>_xlfn.RANK.EQ(D66,D$5:$D$145,0)</f>
        <v>61</v>
      </c>
      <c r="B66" s="19" t="s">
        <v>97</v>
      </c>
      <c r="C66" s="19" t="s">
        <v>15</v>
      </c>
      <c r="D66" s="12" cm="1">
        <f t="array" ref="D66">SUMPRODUCT(--('pr 2023'!$B$5:$B$143=B66),('pr 2023'!$D$5:$D$143))+SUMPRODUCT(--('Resultater 2024'!$B$2:$B$36=B66),('Resultater 2024'!$D$2:$D$36))</f>
        <v>10</v>
      </c>
      <c r="E66" s="12" cm="1">
        <f t="array" ref="E66">SUMPRODUCT(--('pr 2023'!$B$5:$B$143=B66),('pr 2023'!$E$5:$E$143))+SUMPRODUCT(--('Resultater 2024'!$B$2:$B$36=B66),('Resultater 2024'!$E$2:$E$36))</f>
        <v>0</v>
      </c>
      <c r="F66" s="12" cm="1">
        <f t="array" ref="F66">SUMPRODUCT(--('pr 2023'!$B$5:$B$143=B66),('pr 2023'!$F$5:$F$143))+SUMPRODUCT(--('Resultater 2024'!$B$2:$B$36=B66),('Resultater 2024'!$F$2:$F$36))</f>
        <v>0</v>
      </c>
      <c r="G66" s="12" cm="1">
        <f t="array" ref="G66">SUMPRODUCT(--('pr 2023'!$B$5:$B$143=B66),('pr 2023'!$G$5:$G$143))+SUMPRODUCT(--('Resultater 2024'!$B$2:$B$36=B66),('Resultater 2024'!$G$2:$G$36))</f>
        <v>0</v>
      </c>
    </row>
    <row r="67" spans="1:7" x14ac:dyDescent="0.3">
      <c r="A67" s="11">
        <f>_xlfn.RANK.EQ(D67,D$5:$D$145,0)</f>
        <v>63</v>
      </c>
      <c r="B67" s="20" t="s">
        <v>141</v>
      </c>
      <c r="C67" s="20" t="s">
        <v>11</v>
      </c>
      <c r="D67" s="12" cm="1">
        <f t="array" ref="D67">SUMPRODUCT(--('pr 2023'!$B$5:$B$143=B67),('pr 2023'!$D$5:$D$143))+SUMPRODUCT(--('Resultater 2024'!$B$2:$B$36=B67),('Resultater 2024'!$D$2:$D$36))</f>
        <v>9</v>
      </c>
      <c r="E67" s="12" cm="1">
        <f t="array" ref="E67">SUMPRODUCT(--('pr 2023'!$B$5:$B$143=B67),('pr 2023'!$E$5:$E$143))+SUMPRODUCT(--('Resultater 2024'!$B$2:$B$36=B67),('Resultater 2024'!$E$2:$E$36))</f>
        <v>0</v>
      </c>
      <c r="F67" s="12" cm="1">
        <f t="array" ref="F67">SUMPRODUCT(--('pr 2023'!$B$5:$B$143=B67),('pr 2023'!$F$5:$F$143))+SUMPRODUCT(--('Resultater 2024'!$B$2:$B$36=B67),('Resultater 2024'!$F$2:$F$36))</f>
        <v>0</v>
      </c>
      <c r="G67" s="12" cm="1">
        <f t="array" ref="G67">SUMPRODUCT(--('pr 2023'!$B$5:$B$143=B67),('pr 2023'!$G$5:$G$143))+SUMPRODUCT(--('Resultater 2024'!$B$2:$B$36=B67),('Resultater 2024'!$G$2:$G$36))</f>
        <v>0</v>
      </c>
    </row>
    <row r="68" spans="1:7" x14ac:dyDescent="0.3">
      <c r="A68" s="11">
        <f>_xlfn.RANK.EQ(D68,D$5:$D$145,0)</f>
        <v>63</v>
      </c>
      <c r="B68" s="19" t="s">
        <v>93</v>
      </c>
      <c r="C68" s="19" t="s">
        <v>16</v>
      </c>
      <c r="D68" s="12" cm="1">
        <f t="array" ref="D68">SUMPRODUCT(--('pr 2023'!$B$5:$B$143=B68),('pr 2023'!$D$5:$D$143))+SUMPRODUCT(--('Resultater 2024'!$B$2:$B$36=B68),('Resultater 2024'!$D$2:$D$36))</f>
        <v>9</v>
      </c>
      <c r="E68" s="12" cm="1">
        <f t="array" ref="E68">SUMPRODUCT(--('pr 2023'!$B$5:$B$143=B68),('pr 2023'!$E$5:$E$143))+SUMPRODUCT(--('Resultater 2024'!$B$2:$B$36=B68),('Resultater 2024'!$E$2:$E$36))</f>
        <v>0</v>
      </c>
      <c r="F68" s="12" cm="1">
        <f t="array" ref="F68">SUMPRODUCT(--('pr 2023'!$B$5:$B$143=B68),('pr 2023'!$F$5:$F$143))+SUMPRODUCT(--('Resultater 2024'!$B$2:$B$36=B68),('Resultater 2024'!$F$2:$F$36))</f>
        <v>0</v>
      </c>
      <c r="G68" s="12" cm="1">
        <f t="array" ref="G68">SUMPRODUCT(--('pr 2023'!$B$5:$B$143=B68),('pr 2023'!$G$5:$G$143))+SUMPRODUCT(--('Resultater 2024'!$B$2:$B$36=B68),('Resultater 2024'!$G$2:$G$36))</f>
        <v>0</v>
      </c>
    </row>
    <row r="69" spans="1:7" x14ac:dyDescent="0.3">
      <c r="A69" s="11">
        <f>_xlfn.RANK.EQ(D69,D$5:$D$145,0)</f>
        <v>63</v>
      </c>
      <c r="B69" s="19" t="s">
        <v>140</v>
      </c>
      <c r="C69" s="19" t="s">
        <v>9</v>
      </c>
      <c r="D69" s="12" cm="1">
        <f t="array" ref="D69">SUMPRODUCT(--('pr 2023'!$B$5:$B$143=B69),('pr 2023'!$D$5:$D$143))+SUMPRODUCT(--('Resultater 2024'!$B$2:$B$36=B69),('Resultater 2024'!$D$2:$D$36))</f>
        <v>9</v>
      </c>
      <c r="E69" s="12" cm="1">
        <f t="array" ref="E69">SUMPRODUCT(--('pr 2023'!$B$5:$B$143=B69),('pr 2023'!$E$5:$E$143))+SUMPRODUCT(--('Resultater 2024'!$B$2:$B$36=B69),('Resultater 2024'!$E$2:$E$36))</f>
        <v>0</v>
      </c>
      <c r="F69" s="12" cm="1">
        <f t="array" ref="F69">SUMPRODUCT(--('pr 2023'!$B$5:$B$143=B69),('pr 2023'!$F$5:$F$143))+SUMPRODUCT(--('Resultater 2024'!$B$2:$B$36=B69),('Resultater 2024'!$F$2:$F$36))</f>
        <v>0</v>
      </c>
      <c r="G69" s="12" cm="1">
        <f t="array" ref="G69">SUMPRODUCT(--('pr 2023'!$B$5:$B$143=B69),('pr 2023'!$G$5:$G$143))+SUMPRODUCT(--('Resultater 2024'!$B$2:$B$36=B69),('Resultater 2024'!$G$2:$G$36))</f>
        <v>0</v>
      </c>
    </row>
    <row r="70" spans="1:7" x14ac:dyDescent="0.3">
      <c r="A70" s="11">
        <f>_xlfn.RANK.EQ(D70,D$5:$D$145,0)</f>
        <v>66</v>
      </c>
      <c r="B70" s="20" t="s">
        <v>142</v>
      </c>
      <c r="C70" s="20" t="s">
        <v>27</v>
      </c>
      <c r="D70" s="12" cm="1">
        <f t="array" ref="D70">SUMPRODUCT(--('pr 2023'!$B$5:$B$143=B70),('pr 2023'!$D$5:$D$143))+SUMPRODUCT(--('Resultater 2024'!$B$2:$B$36=B70),('Resultater 2024'!$D$2:$D$36))</f>
        <v>8</v>
      </c>
      <c r="E70" s="12" cm="1">
        <f t="array" ref="E70">SUMPRODUCT(--('pr 2023'!$B$5:$B$143=B70),('pr 2023'!$E$5:$E$143))+SUMPRODUCT(--('Resultater 2024'!$B$2:$B$36=B70),('Resultater 2024'!$E$2:$E$36))</f>
        <v>0</v>
      </c>
      <c r="F70" s="12" cm="1">
        <f t="array" ref="F70">SUMPRODUCT(--('pr 2023'!$B$5:$B$143=B70),('pr 2023'!$F$5:$F$143))+SUMPRODUCT(--('Resultater 2024'!$B$2:$B$36=B70),('Resultater 2024'!$F$2:$F$36))</f>
        <v>0</v>
      </c>
      <c r="G70" s="12" cm="1">
        <f t="array" ref="G70">SUMPRODUCT(--('pr 2023'!$B$5:$B$143=B70),('pr 2023'!$G$5:$G$143))+SUMPRODUCT(--('Resultater 2024'!$B$2:$B$36=B70),('Resultater 2024'!$G$2:$G$36))</f>
        <v>1</v>
      </c>
    </row>
    <row r="71" spans="1:7" x14ac:dyDescent="0.3">
      <c r="A71" s="11">
        <f>_xlfn.RANK.EQ(D71,D$5:$D$145,0)</f>
        <v>66</v>
      </c>
      <c r="B71" s="20" t="s">
        <v>68</v>
      </c>
      <c r="C71" s="20" t="s">
        <v>11</v>
      </c>
      <c r="D71" s="12" cm="1">
        <f t="array" ref="D71">SUMPRODUCT(--('pr 2023'!$B$5:$B$143=B71),('pr 2023'!$D$5:$D$143))+SUMPRODUCT(--('Resultater 2024'!$B$2:$B$36=B71),('Resultater 2024'!$D$2:$D$36))</f>
        <v>8</v>
      </c>
      <c r="E71" s="12" cm="1">
        <f t="array" ref="E71">SUMPRODUCT(--('pr 2023'!$B$5:$B$143=B71),('pr 2023'!$E$5:$E$143))+SUMPRODUCT(--('Resultater 2024'!$B$2:$B$36=B71),('Resultater 2024'!$E$2:$E$36))</f>
        <v>0</v>
      </c>
      <c r="F71" s="12" cm="1">
        <f t="array" ref="F71">SUMPRODUCT(--('pr 2023'!$B$5:$B$143=B71),('pr 2023'!$F$5:$F$143))+SUMPRODUCT(--('Resultater 2024'!$B$2:$B$36=B71),('Resultater 2024'!$F$2:$F$36))</f>
        <v>0</v>
      </c>
      <c r="G71" s="12" cm="1">
        <f t="array" ref="G71">SUMPRODUCT(--('pr 2023'!$B$5:$B$143=B71),('pr 2023'!$G$5:$G$143))+SUMPRODUCT(--('Resultater 2024'!$B$2:$B$36=B71),('Resultater 2024'!$G$2:$G$36))</f>
        <v>0</v>
      </c>
    </row>
    <row r="72" spans="1:7" x14ac:dyDescent="0.3">
      <c r="A72" s="11">
        <f>_xlfn.RANK.EQ(D72,D$5:$D$145,0)</f>
        <v>66</v>
      </c>
      <c r="B72" s="19" t="s">
        <v>99</v>
      </c>
      <c r="C72" s="19" t="s">
        <v>158</v>
      </c>
      <c r="D72" s="12" cm="1">
        <f t="array" ref="D72">SUMPRODUCT(--('pr 2023'!$B$5:$B$143=B72),('pr 2023'!$D$5:$D$143))+SUMPRODUCT(--('Resultater 2024'!$B$2:$B$36=B72),('Resultater 2024'!$D$2:$D$36))</f>
        <v>8</v>
      </c>
      <c r="E72" s="12" cm="1">
        <f t="array" ref="E72">SUMPRODUCT(--('pr 2023'!$B$5:$B$143=B72),('pr 2023'!$E$5:$E$143))+SUMPRODUCT(--('Resultater 2024'!$B$2:$B$36=B72),('Resultater 2024'!$E$2:$E$36))</f>
        <v>0</v>
      </c>
      <c r="F72" s="12" cm="1">
        <f t="array" ref="F72">SUMPRODUCT(--('pr 2023'!$B$5:$B$143=B72),('pr 2023'!$F$5:$F$143))+SUMPRODUCT(--('Resultater 2024'!$B$2:$B$36=B72),('Resultater 2024'!$F$2:$F$36))</f>
        <v>0</v>
      </c>
      <c r="G72" s="12" cm="1">
        <f t="array" ref="G72">SUMPRODUCT(--('pr 2023'!$B$5:$B$143=B72),('pr 2023'!$G$5:$G$143))+SUMPRODUCT(--('Resultater 2024'!$B$2:$B$36=B72),('Resultater 2024'!$G$2:$G$36))</f>
        <v>0</v>
      </c>
    </row>
    <row r="73" spans="1:7" x14ac:dyDescent="0.3">
      <c r="A73" s="11">
        <f>_xlfn.RANK.EQ(D73,D$5:$D$145,0)</f>
        <v>66</v>
      </c>
      <c r="B73" s="19" t="s">
        <v>100</v>
      </c>
      <c r="C73" s="19" t="s">
        <v>188</v>
      </c>
      <c r="D73" s="12" cm="1">
        <f t="array" ref="D73">SUMPRODUCT(--('pr 2023'!$B$5:$B$143=B73),('pr 2023'!$D$5:$D$143))+SUMPRODUCT(--('Resultater 2024'!$B$2:$B$36=B73),('Resultater 2024'!$D$2:$D$36))</f>
        <v>8</v>
      </c>
      <c r="E73" s="12" cm="1">
        <f t="array" ref="E73">SUMPRODUCT(--('pr 2023'!$B$5:$B$143=B73),('pr 2023'!$E$5:$E$143))+SUMPRODUCT(--('Resultater 2024'!$B$2:$B$36=B73),('Resultater 2024'!$E$2:$E$36))</f>
        <v>0</v>
      </c>
      <c r="F73" s="12" cm="1">
        <f t="array" ref="F73">SUMPRODUCT(--('pr 2023'!$B$5:$B$143=B73),('pr 2023'!$F$5:$F$143))+SUMPRODUCT(--('Resultater 2024'!$B$2:$B$36=B73),('Resultater 2024'!$F$2:$F$36))</f>
        <v>0</v>
      </c>
      <c r="G73" s="12" cm="1">
        <f t="array" ref="G73">SUMPRODUCT(--('pr 2023'!$B$5:$B$143=B73),('pr 2023'!$G$5:$G$143))+SUMPRODUCT(--('Resultater 2024'!$B$2:$B$36=B73),('Resultater 2024'!$G$2:$G$36))</f>
        <v>0</v>
      </c>
    </row>
    <row r="74" spans="1:7" x14ac:dyDescent="0.3">
      <c r="A74" s="11">
        <f>_xlfn.RANK.EQ(D74,D$5:$D$145,0)</f>
        <v>66</v>
      </c>
      <c r="B74" s="19" t="s">
        <v>66</v>
      </c>
      <c r="C74" s="19" t="s">
        <v>67</v>
      </c>
      <c r="D74" s="12" cm="1">
        <f t="array" ref="D74">SUMPRODUCT(--('pr 2023'!$B$5:$B$143=B74),('pr 2023'!$D$5:$D$143))+SUMPRODUCT(--('Resultater 2024'!$B$2:$B$36=B74),('Resultater 2024'!$D$2:$D$36))</f>
        <v>8</v>
      </c>
      <c r="E74" s="12" cm="1">
        <f t="array" ref="E74">SUMPRODUCT(--('pr 2023'!$B$5:$B$143=B74),('pr 2023'!$E$5:$E$143))+SUMPRODUCT(--('Resultater 2024'!$B$2:$B$36=B74),('Resultater 2024'!$E$2:$E$36))</f>
        <v>0</v>
      </c>
      <c r="F74" s="12" cm="1">
        <f t="array" ref="F74">SUMPRODUCT(--('pr 2023'!$B$5:$B$143=B74),('pr 2023'!$F$5:$F$143))+SUMPRODUCT(--('Resultater 2024'!$B$2:$B$36=B74),('Resultater 2024'!$F$2:$F$36))</f>
        <v>0</v>
      </c>
      <c r="G74" s="12" cm="1">
        <f t="array" ref="G74">SUMPRODUCT(--('pr 2023'!$B$5:$B$143=B74),('pr 2023'!$G$5:$G$143))+SUMPRODUCT(--('Resultater 2024'!$B$2:$B$36=B74),('Resultater 2024'!$G$2:$G$36))</f>
        <v>0</v>
      </c>
    </row>
    <row r="75" spans="1:7" x14ac:dyDescent="0.3">
      <c r="A75" s="11">
        <f>_xlfn.RANK.EQ(D75,D$5:$D$145,0)</f>
        <v>71</v>
      </c>
      <c r="B75" s="20" t="s">
        <v>143</v>
      </c>
      <c r="C75" s="20" t="s">
        <v>144</v>
      </c>
      <c r="D75" s="12" cm="1">
        <f t="array" ref="D75">SUMPRODUCT(--('pr 2023'!$B$5:$B$143=B75),('pr 2023'!$D$5:$D$143))+SUMPRODUCT(--('Resultater 2024'!$B$2:$B$36=B75),('Resultater 2024'!$D$2:$D$36))</f>
        <v>7</v>
      </c>
      <c r="E75" s="12" cm="1">
        <f t="array" ref="E75">SUMPRODUCT(--('pr 2023'!$B$5:$B$143=B75),('pr 2023'!$E$5:$E$143))+SUMPRODUCT(--('Resultater 2024'!$B$2:$B$36=B75),('Resultater 2024'!$E$2:$E$36))</f>
        <v>0</v>
      </c>
      <c r="F75" s="12" cm="1">
        <f t="array" ref="F75">SUMPRODUCT(--('pr 2023'!$B$5:$B$143=B75),('pr 2023'!$F$5:$F$143))+SUMPRODUCT(--('Resultater 2024'!$B$2:$B$36=B75),('Resultater 2024'!$F$2:$F$36))</f>
        <v>0</v>
      </c>
      <c r="G75" s="12" cm="1">
        <f t="array" ref="G75">SUMPRODUCT(--('pr 2023'!$B$5:$B$143=B75),('pr 2023'!$G$5:$G$143))+SUMPRODUCT(--('Resultater 2024'!$B$2:$B$36=B75),('Resultater 2024'!$G$2:$G$36))</f>
        <v>0</v>
      </c>
    </row>
    <row r="76" spans="1:7" x14ac:dyDescent="0.3">
      <c r="A76" s="11">
        <f>_xlfn.RANK.EQ(D76,D$5:$D$145,0)</f>
        <v>71</v>
      </c>
      <c r="B76" s="17" t="s">
        <v>147</v>
      </c>
      <c r="C76" s="17" t="s">
        <v>6</v>
      </c>
      <c r="D76" s="12" cm="1">
        <f t="array" ref="D76">SUMPRODUCT(--('pr 2023'!$B$5:$B$143=B76),('pr 2023'!$D$5:$D$143))+SUMPRODUCT(--('Resultater 2024'!$B$2:$B$36=B76),('Resultater 2024'!$D$2:$D$36))</f>
        <v>7</v>
      </c>
      <c r="E76" s="12" cm="1">
        <f t="array" ref="E76">SUMPRODUCT(--('pr 2023'!$B$5:$B$143=B76),('pr 2023'!$E$5:$E$143))+SUMPRODUCT(--('Resultater 2024'!$B$2:$B$36=B76),('Resultater 2024'!$E$2:$E$36))</f>
        <v>0</v>
      </c>
      <c r="F76" s="12" cm="1">
        <f t="array" ref="F76">SUMPRODUCT(--('pr 2023'!$B$5:$B$143=B76),('pr 2023'!$F$5:$F$143))+SUMPRODUCT(--('Resultater 2024'!$B$2:$B$36=B76),('Resultater 2024'!$F$2:$F$36))</f>
        <v>0</v>
      </c>
      <c r="G76" s="12" cm="1">
        <f t="array" ref="G76">SUMPRODUCT(--('pr 2023'!$B$5:$B$143=B76),('pr 2023'!$G$5:$G$143))+SUMPRODUCT(--('Resultater 2024'!$B$2:$B$36=B76),('Resultater 2024'!$G$2:$G$36))</f>
        <v>0</v>
      </c>
    </row>
    <row r="77" spans="1:7" x14ac:dyDescent="0.3">
      <c r="A77" s="11">
        <f>_xlfn.RANK.EQ(D77,D$5:$D$145,0)</f>
        <v>71</v>
      </c>
      <c r="B77" s="19" t="s">
        <v>75</v>
      </c>
      <c r="C77" s="19" t="s">
        <v>6</v>
      </c>
      <c r="D77" s="12" cm="1">
        <f t="array" ref="D77">SUMPRODUCT(--('pr 2023'!$B$5:$B$143=B77),('pr 2023'!$D$5:$D$143))+SUMPRODUCT(--('Resultater 2024'!$B$2:$B$36=B77),('Resultater 2024'!$D$2:$D$36))</f>
        <v>7</v>
      </c>
      <c r="E77" s="12" cm="1">
        <f t="array" ref="E77">SUMPRODUCT(--('pr 2023'!$B$5:$B$143=B77),('pr 2023'!$E$5:$E$143))+SUMPRODUCT(--('Resultater 2024'!$B$2:$B$36=B77),('Resultater 2024'!$E$2:$E$36))</f>
        <v>0</v>
      </c>
      <c r="F77" s="12" cm="1">
        <f t="array" ref="F77">SUMPRODUCT(--('pr 2023'!$B$5:$B$143=B77),('pr 2023'!$F$5:$F$143))+SUMPRODUCT(--('Resultater 2024'!$B$2:$B$36=B77),('Resultater 2024'!$F$2:$F$36))</f>
        <v>0</v>
      </c>
      <c r="G77" s="12" cm="1">
        <f t="array" ref="G77">SUMPRODUCT(--('pr 2023'!$B$5:$B$143=B77),('pr 2023'!$G$5:$G$143))+SUMPRODUCT(--('Resultater 2024'!$B$2:$B$36=B77),('Resultater 2024'!$G$2:$G$36))</f>
        <v>0</v>
      </c>
    </row>
    <row r="78" spans="1:7" x14ac:dyDescent="0.3">
      <c r="A78" s="11">
        <f>_xlfn.RANK.EQ(D78,D$5:$D$145,0)</f>
        <v>71</v>
      </c>
      <c r="B78" s="19" t="s">
        <v>145</v>
      </c>
      <c r="C78" s="19" t="s">
        <v>16</v>
      </c>
      <c r="D78" s="12" cm="1">
        <f t="array" ref="D78">SUMPRODUCT(--('pr 2023'!$B$5:$B$143=B78),('pr 2023'!$D$5:$D$143))+SUMPRODUCT(--('Resultater 2024'!$B$2:$B$36=B78),('Resultater 2024'!$D$2:$D$36))</f>
        <v>7</v>
      </c>
      <c r="E78" s="12" cm="1">
        <f t="array" ref="E78">SUMPRODUCT(--('pr 2023'!$B$5:$B$143=B78),('pr 2023'!$E$5:$E$143))+SUMPRODUCT(--('Resultater 2024'!$B$2:$B$36=B78),('Resultater 2024'!$E$2:$E$36))</f>
        <v>0</v>
      </c>
      <c r="F78" s="12" cm="1">
        <f t="array" ref="F78">SUMPRODUCT(--('pr 2023'!$B$5:$B$143=B78),('pr 2023'!$F$5:$F$143))+SUMPRODUCT(--('Resultater 2024'!$B$2:$B$36=B78),('Resultater 2024'!$F$2:$F$36))</f>
        <v>0</v>
      </c>
      <c r="G78" s="12" cm="1">
        <f t="array" ref="G78">SUMPRODUCT(--('pr 2023'!$B$5:$B$143=B78),('pr 2023'!$G$5:$G$143))+SUMPRODUCT(--('Resultater 2024'!$B$2:$B$36=B78),('Resultater 2024'!$G$2:$G$36))</f>
        <v>0</v>
      </c>
    </row>
    <row r="79" spans="1:7" x14ac:dyDescent="0.3">
      <c r="A79" s="11">
        <f>_xlfn.RANK.EQ(D79,D$5:$D$145,0)</f>
        <v>71</v>
      </c>
      <c r="B79" s="19" t="s">
        <v>148</v>
      </c>
      <c r="C79" s="19" t="s">
        <v>149</v>
      </c>
      <c r="D79" s="12" cm="1">
        <f t="array" ref="D79">SUMPRODUCT(--('pr 2023'!$B$5:$B$143=B79),('pr 2023'!$D$5:$D$143))+SUMPRODUCT(--('Resultater 2024'!$B$2:$B$36=B79),('Resultater 2024'!$D$2:$D$36))</f>
        <v>7</v>
      </c>
      <c r="E79" s="12" cm="1">
        <f t="array" ref="E79">SUMPRODUCT(--('pr 2023'!$B$5:$B$143=B79),('pr 2023'!$E$5:$E$143))+SUMPRODUCT(--('Resultater 2024'!$B$2:$B$36=B79),('Resultater 2024'!$E$2:$E$36))</f>
        <v>0</v>
      </c>
      <c r="F79" s="12" cm="1">
        <f t="array" ref="F79">SUMPRODUCT(--('pr 2023'!$B$5:$B$143=B79),('pr 2023'!$F$5:$F$143))+SUMPRODUCT(--('Resultater 2024'!$B$2:$B$36=B79),('Resultater 2024'!$F$2:$F$36))</f>
        <v>0</v>
      </c>
      <c r="G79" s="12" cm="1">
        <f t="array" ref="G79">SUMPRODUCT(--('pr 2023'!$B$5:$B$143=B79),('pr 2023'!$G$5:$G$143))+SUMPRODUCT(--('Resultater 2024'!$B$2:$B$36=B79),('Resultater 2024'!$G$2:$G$36))</f>
        <v>0</v>
      </c>
    </row>
    <row r="80" spans="1:7" x14ac:dyDescent="0.3">
      <c r="A80" s="11">
        <f>_xlfn.RANK.EQ(D80,D$5:$D$145,0)</f>
        <v>71</v>
      </c>
      <c r="B80" s="19" t="s">
        <v>150</v>
      </c>
      <c r="C80" s="19" t="s">
        <v>8</v>
      </c>
      <c r="D80" s="12" cm="1">
        <f t="array" ref="D80">SUMPRODUCT(--('pr 2023'!$B$5:$B$143=B80),('pr 2023'!$D$5:$D$143))+SUMPRODUCT(--('Resultater 2024'!$B$2:$B$36=B80),('Resultater 2024'!$D$2:$D$36))</f>
        <v>7</v>
      </c>
      <c r="E80" s="12" cm="1">
        <f t="array" ref="E80">SUMPRODUCT(--('pr 2023'!$B$5:$B$143=B80),('pr 2023'!$E$5:$E$143))+SUMPRODUCT(--('Resultater 2024'!$B$2:$B$36=B80),('Resultater 2024'!$E$2:$E$36))</f>
        <v>0</v>
      </c>
      <c r="F80" s="12" cm="1">
        <f t="array" ref="F80">SUMPRODUCT(--('pr 2023'!$B$5:$B$143=B80),('pr 2023'!$F$5:$F$143))+SUMPRODUCT(--('Resultater 2024'!$B$2:$B$36=B80),('Resultater 2024'!$F$2:$F$36))</f>
        <v>0</v>
      </c>
      <c r="G80" s="12" cm="1">
        <f t="array" ref="G80">SUMPRODUCT(--('pr 2023'!$B$5:$B$143=B80),('pr 2023'!$G$5:$G$143))+SUMPRODUCT(--('Resultater 2024'!$B$2:$B$36=B80),('Resultater 2024'!$G$2:$G$36))</f>
        <v>0</v>
      </c>
    </row>
    <row r="81" spans="1:7" x14ac:dyDescent="0.3">
      <c r="A81" s="11">
        <f>_xlfn.RANK.EQ(D81,D$5:$D$145,0)</f>
        <v>71</v>
      </c>
      <c r="B81" s="19" t="s">
        <v>108</v>
      </c>
      <c r="C81" s="19" t="s">
        <v>10</v>
      </c>
      <c r="D81" s="12" cm="1">
        <f t="array" ref="D81">SUMPRODUCT(--('pr 2023'!$B$5:$B$143=B81),('pr 2023'!$D$5:$D$143))+SUMPRODUCT(--('Resultater 2024'!$B$2:$B$36=B81),('Resultater 2024'!$D$2:$D$36))</f>
        <v>7</v>
      </c>
      <c r="E81" s="12" cm="1">
        <f t="array" ref="E81">SUMPRODUCT(--('pr 2023'!$B$5:$B$143=B81),('pr 2023'!$E$5:$E$143))+SUMPRODUCT(--('Resultater 2024'!$B$2:$B$36=B81),('Resultater 2024'!$E$2:$E$36))</f>
        <v>0</v>
      </c>
      <c r="F81" s="12" cm="1">
        <f t="array" ref="F81">SUMPRODUCT(--('pr 2023'!$B$5:$B$143=B81),('pr 2023'!$F$5:$F$143))+SUMPRODUCT(--('Resultater 2024'!$B$2:$B$36=B81),('Resultater 2024'!$F$2:$F$36))</f>
        <v>0</v>
      </c>
      <c r="G81" s="12" cm="1">
        <f t="array" ref="G81">SUMPRODUCT(--('pr 2023'!$B$5:$B$143=B81),('pr 2023'!$G$5:$G$143))+SUMPRODUCT(--('Resultater 2024'!$B$2:$B$36=B81),('Resultater 2024'!$G$2:$G$36))</f>
        <v>0</v>
      </c>
    </row>
    <row r="82" spans="1:7" x14ac:dyDescent="0.3">
      <c r="A82" s="11">
        <f>_xlfn.RANK.EQ(D82,D$5:$D$145,0)</f>
        <v>71</v>
      </c>
      <c r="B82" s="22" t="s">
        <v>212</v>
      </c>
      <c r="C82" s="22" t="s">
        <v>6</v>
      </c>
      <c r="D82" s="12" cm="1">
        <f t="array" ref="D82">SUMPRODUCT(--('pr 2023'!$B$5:$B$143=B82),('pr 2023'!$D$5:$D$143))+SUMPRODUCT(--('Resultater 2024'!$B$2:$B$36=B82),('Resultater 2024'!$D$2:$D$36))</f>
        <v>7</v>
      </c>
      <c r="E82" s="12" cm="1">
        <f t="array" ref="E82">SUMPRODUCT(--('pr 2023'!$B$5:$B$143=B82),('pr 2023'!$E$5:$E$143))+SUMPRODUCT(--('Resultater 2024'!$B$2:$B$36=B82),('Resultater 2024'!$E$2:$E$36))</f>
        <v>0</v>
      </c>
      <c r="F82" s="12" cm="1">
        <f t="array" ref="F82">SUMPRODUCT(--('pr 2023'!$B$5:$B$143=B82),('pr 2023'!$F$5:$F$143))+SUMPRODUCT(--('Resultater 2024'!$B$2:$B$36=B82),('Resultater 2024'!$F$2:$F$36))</f>
        <v>0</v>
      </c>
      <c r="G82" s="12" cm="1">
        <f t="array" ref="G82">SUMPRODUCT(--('pr 2023'!$B$5:$B$143=B82),('pr 2023'!$G$5:$G$143))+SUMPRODUCT(--('Resultater 2024'!$B$2:$B$36=B82),('Resultater 2024'!$G$2:$G$36))</f>
        <v>0</v>
      </c>
    </row>
    <row r="83" spans="1:7" x14ac:dyDescent="0.3">
      <c r="A83" s="11">
        <f>_xlfn.RANK.EQ(D83,D$5:$D$145,0)</f>
        <v>79</v>
      </c>
      <c r="B83" s="19" t="s">
        <v>92</v>
      </c>
      <c r="C83" s="17" t="s">
        <v>10</v>
      </c>
      <c r="D83" s="12" cm="1">
        <f t="array" ref="D83">SUMPRODUCT(--('pr 2023'!$B$5:$B$143=B83),('pr 2023'!$D$5:$D$143))+SUMPRODUCT(--('Resultater 2024'!$B$2:$B$36=B83),('Resultater 2024'!$D$2:$D$36))</f>
        <v>6</v>
      </c>
      <c r="E83" s="12" cm="1">
        <f t="array" ref="E83">SUMPRODUCT(--('pr 2023'!$B$5:$B$143=B83),('pr 2023'!$E$5:$E$143))+SUMPRODUCT(--('Resultater 2024'!$B$2:$B$36=B83),('Resultater 2024'!$E$2:$E$36))</f>
        <v>0</v>
      </c>
      <c r="F83" s="12" cm="1">
        <f t="array" ref="F83">SUMPRODUCT(--('pr 2023'!$B$5:$B$143=B83),('pr 2023'!$F$5:$F$143))+SUMPRODUCT(--('Resultater 2024'!$B$2:$B$36=B83),('Resultater 2024'!$F$2:$F$36))</f>
        <v>0</v>
      </c>
      <c r="G83" s="12" cm="1">
        <f t="array" ref="G83">SUMPRODUCT(--('pr 2023'!$B$5:$B$143=B83),('pr 2023'!$G$5:$G$143))+SUMPRODUCT(--('Resultater 2024'!$B$2:$B$36=B83),('Resultater 2024'!$G$2:$G$36))</f>
        <v>0</v>
      </c>
    </row>
    <row r="84" spans="1:7" x14ac:dyDescent="0.3">
      <c r="A84" s="11">
        <f>_xlfn.RANK.EQ(D84,D$5:$D$145,0)</f>
        <v>79</v>
      </c>
      <c r="B84" s="20" t="s">
        <v>153</v>
      </c>
      <c r="C84" s="20" t="s">
        <v>154</v>
      </c>
      <c r="D84" s="12" cm="1">
        <f t="array" ref="D84">SUMPRODUCT(--('pr 2023'!$B$5:$B$143=B84),('pr 2023'!$D$5:$D$143))+SUMPRODUCT(--('Resultater 2024'!$B$2:$B$36=B84),('Resultater 2024'!$D$2:$D$36))</f>
        <v>6</v>
      </c>
      <c r="E84" s="12" cm="1">
        <f t="array" ref="E84">SUMPRODUCT(--('pr 2023'!$B$5:$B$143=B84),('pr 2023'!$E$5:$E$143))+SUMPRODUCT(--('Resultater 2024'!$B$2:$B$36=B84),('Resultater 2024'!$E$2:$E$36))</f>
        <v>0</v>
      </c>
      <c r="F84" s="12" cm="1">
        <f t="array" ref="F84">SUMPRODUCT(--('pr 2023'!$B$5:$B$143=B84),('pr 2023'!$F$5:$F$143))+SUMPRODUCT(--('Resultater 2024'!$B$2:$B$36=B84),('Resultater 2024'!$F$2:$F$36))</f>
        <v>0</v>
      </c>
      <c r="G84" s="12" cm="1">
        <f t="array" ref="G84">SUMPRODUCT(--('pr 2023'!$B$5:$B$143=B84),('pr 2023'!$G$5:$G$143))+SUMPRODUCT(--('Resultater 2024'!$B$2:$B$36=B84),('Resultater 2024'!$G$2:$G$36))</f>
        <v>0</v>
      </c>
    </row>
    <row r="85" spans="1:7" x14ac:dyDescent="0.3">
      <c r="A85" s="11">
        <f>_xlfn.RANK.EQ(D85,D$5:$D$145,0)</f>
        <v>79</v>
      </c>
      <c r="B85" s="19" t="s">
        <v>151</v>
      </c>
      <c r="C85" s="19" t="s">
        <v>96</v>
      </c>
      <c r="D85" s="12" cm="1">
        <f t="array" ref="D85">SUMPRODUCT(--('pr 2023'!$B$5:$B$143=B85),('pr 2023'!$D$5:$D$143))+SUMPRODUCT(--('Resultater 2024'!$B$2:$B$36=B85),('Resultater 2024'!$D$2:$D$36))</f>
        <v>6</v>
      </c>
      <c r="E85" s="12" cm="1">
        <f t="array" ref="E85">SUMPRODUCT(--('pr 2023'!$B$5:$B$143=B85),('pr 2023'!$E$5:$E$143))+SUMPRODUCT(--('Resultater 2024'!$B$2:$B$36=B85),('Resultater 2024'!$E$2:$E$36))</f>
        <v>0</v>
      </c>
      <c r="F85" s="12" cm="1">
        <f t="array" ref="F85">SUMPRODUCT(--('pr 2023'!$B$5:$B$143=B85),('pr 2023'!$F$5:$F$143))+SUMPRODUCT(--('Resultater 2024'!$B$2:$B$36=B85),('Resultater 2024'!$F$2:$F$36))</f>
        <v>0</v>
      </c>
      <c r="G85" s="12" cm="1">
        <f t="array" ref="G85">SUMPRODUCT(--('pr 2023'!$B$5:$B$143=B85),('pr 2023'!$G$5:$G$143))+SUMPRODUCT(--('Resultater 2024'!$B$2:$B$36=B85),('Resultater 2024'!$G$2:$G$36))</f>
        <v>0</v>
      </c>
    </row>
    <row r="86" spans="1:7" x14ac:dyDescent="0.3">
      <c r="A86" s="11">
        <f>_xlfn.RANK.EQ(D86,D$5:$D$145,0)</f>
        <v>79</v>
      </c>
      <c r="B86" s="19" t="s">
        <v>76</v>
      </c>
      <c r="C86" s="19" t="s">
        <v>77</v>
      </c>
      <c r="D86" s="12" cm="1">
        <f t="array" ref="D86">SUMPRODUCT(--('pr 2023'!$B$5:$B$143=B86),('pr 2023'!$D$5:$D$143))+SUMPRODUCT(--('Resultater 2024'!$B$2:$B$36=B86),('Resultater 2024'!$D$2:$D$36))</f>
        <v>6</v>
      </c>
      <c r="E86" s="12" cm="1">
        <f t="array" ref="E86">SUMPRODUCT(--('pr 2023'!$B$5:$B$143=B86),('pr 2023'!$E$5:$E$143))+SUMPRODUCT(--('Resultater 2024'!$B$2:$B$36=B86),('Resultater 2024'!$E$2:$E$36))</f>
        <v>0</v>
      </c>
      <c r="F86" s="12" cm="1">
        <f t="array" ref="F86">SUMPRODUCT(--('pr 2023'!$B$5:$B$143=B86),('pr 2023'!$F$5:$F$143))+SUMPRODUCT(--('Resultater 2024'!$B$2:$B$36=B86),('Resultater 2024'!$F$2:$F$36))</f>
        <v>0</v>
      </c>
      <c r="G86" s="12" cm="1">
        <f t="array" ref="G86">SUMPRODUCT(--('pr 2023'!$B$5:$B$143=B86),('pr 2023'!$G$5:$G$143))+SUMPRODUCT(--('Resultater 2024'!$B$2:$B$36=B86),('Resultater 2024'!$G$2:$G$36))</f>
        <v>0</v>
      </c>
    </row>
    <row r="87" spans="1:7" x14ac:dyDescent="0.3">
      <c r="A87" s="11">
        <f>_xlfn.RANK.EQ(D87,D$5:$D$145,0)</f>
        <v>79</v>
      </c>
      <c r="B87" s="19" t="s">
        <v>152</v>
      </c>
      <c r="C87" s="19" t="s">
        <v>149</v>
      </c>
      <c r="D87" s="12" cm="1">
        <f t="array" ref="D87">SUMPRODUCT(--('pr 2023'!$B$5:$B$143=B87),('pr 2023'!$D$5:$D$143))+SUMPRODUCT(--('Resultater 2024'!$B$2:$B$36=B87),('Resultater 2024'!$D$2:$D$36))</f>
        <v>6</v>
      </c>
      <c r="E87" s="12" cm="1">
        <f t="array" ref="E87">SUMPRODUCT(--('pr 2023'!$B$5:$B$143=B87),('pr 2023'!$E$5:$E$143))+SUMPRODUCT(--('Resultater 2024'!$B$2:$B$36=B87),('Resultater 2024'!$E$2:$E$36))</f>
        <v>0</v>
      </c>
      <c r="F87" s="12" cm="1">
        <f t="array" ref="F87">SUMPRODUCT(--('pr 2023'!$B$5:$B$143=B87),('pr 2023'!$F$5:$F$143))+SUMPRODUCT(--('Resultater 2024'!$B$2:$B$36=B87),('Resultater 2024'!$F$2:$F$36))</f>
        <v>0</v>
      </c>
      <c r="G87" s="12" cm="1">
        <f t="array" ref="G87">SUMPRODUCT(--('pr 2023'!$B$5:$B$143=B87),('pr 2023'!$G$5:$G$143))+SUMPRODUCT(--('Resultater 2024'!$B$2:$B$36=B87),('Resultater 2024'!$G$2:$G$36))</f>
        <v>0</v>
      </c>
    </row>
    <row r="88" spans="1:7" x14ac:dyDescent="0.3">
      <c r="A88" s="11">
        <f>_xlfn.RANK.EQ(D88,D$5:$D$145,0)</f>
        <v>79</v>
      </c>
      <c r="B88" s="22" t="s">
        <v>213</v>
      </c>
      <c r="C88" s="22" t="s">
        <v>6</v>
      </c>
      <c r="D88" s="12" cm="1">
        <f t="array" ref="D88">SUMPRODUCT(--('pr 2023'!$B$5:$B$143=B88),('pr 2023'!$D$5:$D$143))+SUMPRODUCT(--('Resultater 2024'!$B$2:$B$36=B88),('Resultater 2024'!$D$2:$D$36))</f>
        <v>6</v>
      </c>
      <c r="E88" s="12" cm="1">
        <f t="array" ref="E88">SUMPRODUCT(--('pr 2023'!$B$5:$B$143=B88),('pr 2023'!$E$5:$E$143))+SUMPRODUCT(--('Resultater 2024'!$B$2:$B$36=B88),('Resultater 2024'!$E$2:$E$36))</f>
        <v>0</v>
      </c>
      <c r="F88" s="12" cm="1">
        <f t="array" ref="F88">SUMPRODUCT(--('pr 2023'!$B$5:$B$143=B88),('pr 2023'!$F$5:$F$143))+SUMPRODUCT(--('Resultater 2024'!$B$2:$B$36=B88),('Resultater 2024'!$F$2:$F$36))</f>
        <v>0</v>
      </c>
      <c r="G88" s="12" cm="1">
        <f t="array" ref="G88">SUMPRODUCT(--('pr 2023'!$B$5:$B$143=B88),('pr 2023'!$G$5:$G$143))+SUMPRODUCT(--('Resultater 2024'!$B$2:$B$36=B88),('Resultater 2024'!$G$2:$G$36))</f>
        <v>0</v>
      </c>
    </row>
    <row r="89" spans="1:7" x14ac:dyDescent="0.3">
      <c r="A89" s="11">
        <f>_xlfn.RANK.EQ(D89,D$5:$D$145,0)</f>
        <v>85</v>
      </c>
      <c r="B89" s="19" t="s">
        <v>155</v>
      </c>
      <c r="C89" s="19" t="s">
        <v>156</v>
      </c>
      <c r="D89" s="12" cm="1">
        <f t="array" ref="D89">SUMPRODUCT(--('pr 2023'!$B$5:$B$143=B89),('pr 2023'!$D$5:$D$143))+SUMPRODUCT(--('Resultater 2024'!$B$2:$B$36=B89),('Resultater 2024'!$D$2:$D$36))</f>
        <v>5</v>
      </c>
      <c r="E89" s="12" cm="1">
        <f t="array" ref="E89">SUMPRODUCT(--('pr 2023'!$B$5:$B$143=B89),('pr 2023'!$E$5:$E$143))+SUMPRODUCT(--('Resultater 2024'!$B$2:$B$36=B89),('Resultater 2024'!$E$2:$E$36))</f>
        <v>0</v>
      </c>
      <c r="F89" s="12" cm="1">
        <f t="array" ref="F89">SUMPRODUCT(--('pr 2023'!$B$5:$B$143=B89),('pr 2023'!$F$5:$F$143))+SUMPRODUCT(--('Resultater 2024'!$B$2:$B$36=B89),('Resultater 2024'!$F$2:$F$36))</f>
        <v>0</v>
      </c>
      <c r="G89" s="12" cm="1">
        <f t="array" ref="G89">SUMPRODUCT(--('pr 2023'!$B$5:$B$143=B89),('pr 2023'!$G$5:$G$143))+SUMPRODUCT(--('Resultater 2024'!$B$2:$B$36=B89),('Resultater 2024'!$G$2:$G$36))</f>
        <v>0</v>
      </c>
    </row>
    <row r="90" spans="1:7" x14ac:dyDescent="0.3">
      <c r="A90" s="11">
        <f>_xlfn.RANK.EQ(D90,D$5:$D$145,0)</f>
        <v>85</v>
      </c>
      <c r="B90" s="17" t="s">
        <v>157</v>
      </c>
      <c r="C90" s="17" t="s">
        <v>6</v>
      </c>
      <c r="D90" s="12" cm="1">
        <f t="array" ref="D90">SUMPRODUCT(--('pr 2023'!$B$5:$B$143=B90),('pr 2023'!$D$5:$D$143))+SUMPRODUCT(--('Resultater 2024'!$B$2:$B$36=B90),('Resultater 2024'!$D$2:$D$36))</f>
        <v>5</v>
      </c>
      <c r="E90" s="12" cm="1">
        <f t="array" ref="E90">SUMPRODUCT(--('pr 2023'!$B$5:$B$143=B90),('pr 2023'!$E$5:$E$143))+SUMPRODUCT(--('Resultater 2024'!$B$2:$B$36=B90),('Resultater 2024'!$E$2:$E$36))</f>
        <v>0</v>
      </c>
      <c r="F90" s="12" cm="1">
        <f t="array" ref="F90">SUMPRODUCT(--('pr 2023'!$B$5:$B$143=B90),('pr 2023'!$F$5:$F$143))+SUMPRODUCT(--('Resultater 2024'!$B$2:$B$36=B90),('Resultater 2024'!$F$2:$F$36))</f>
        <v>0</v>
      </c>
      <c r="G90" s="12" cm="1">
        <f t="array" ref="G90">SUMPRODUCT(--('pr 2023'!$B$5:$B$143=B90),('pr 2023'!$G$5:$G$143))+SUMPRODUCT(--('Resultater 2024'!$B$2:$B$36=B90),('Resultater 2024'!$G$2:$G$36))</f>
        <v>0</v>
      </c>
    </row>
    <row r="91" spans="1:7" x14ac:dyDescent="0.3">
      <c r="A91" s="11">
        <f>_xlfn.RANK.EQ(D91,D$5:$D$145,0)</f>
        <v>85</v>
      </c>
      <c r="B91" s="19" t="s">
        <v>107</v>
      </c>
      <c r="C91" s="19" t="s">
        <v>15</v>
      </c>
      <c r="D91" s="12" cm="1">
        <f t="array" ref="D91">SUMPRODUCT(--('pr 2023'!$B$5:$B$143=B91),('pr 2023'!$D$5:$D$143))+SUMPRODUCT(--('Resultater 2024'!$B$2:$B$36=B91),('Resultater 2024'!$D$2:$D$36))</f>
        <v>5</v>
      </c>
      <c r="E91" s="12" cm="1">
        <f t="array" ref="E91">SUMPRODUCT(--('pr 2023'!$B$5:$B$143=B91),('pr 2023'!$E$5:$E$143))+SUMPRODUCT(--('Resultater 2024'!$B$2:$B$36=B91),('Resultater 2024'!$E$2:$E$36))</f>
        <v>0</v>
      </c>
      <c r="F91" s="12" cm="1">
        <f t="array" ref="F91">SUMPRODUCT(--('pr 2023'!$B$5:$B$143=B91),('pr 2023'!$F$5:$F$143))+SUMPRODUCT(--('Resultater 2024'!$B$2:$B$36=B91),('Resultater 2024'!$F$2:$F$36))</f>
        <v>0</v>
      </c>
      <c r="G91" s="12" cm="1">
        <f t="array" ref="G91">SUMPRODUCT(--('pr 2023'!$B$5:$B$143=B91),('pr 2023'!$G$5:$G$143))+SUMPRODUCT(--('Resultater 2024'!$B$2:$B$36=B91),('Resultater 2024'!$G$2:$G$36))</f>
        <v>0</v>
      </c>
    </row>
    <row r="92" spans="1:7" x14ac:dyDescent="0.3">
      <c r="A92" s="11">
        <f>_xlfn.RANK.EQ(D92,D$5:$D$145,0)</f>
        <v>85</v>
      </c>
      <c r="B92" s="19" t="s">
        <v>159</v>
      </c>
      <c r="C92" s="19" t="s">
        <v>160</v>
      </c>
      <c r="D92" s="12" cm="1">
        <f t="array" ref="D92">SUMPRODUCT(--('pr 2023'!$B$5:$B$143=B92),('pr 2023'!$D$5:$D$143))+SUMPRODUCT(--('Resultater 2024'!$B$2:$B$36=B92),('Resultater 2024'!$D$2:$D$36))</f>
        <v>5</v>
      </c>
      <c r="E92" s="12" cm="1">
        <f t="array" ref="E92">SUMPRODUCT(--('pr 2023'!$B$5:$B$143=B92),('pr 2023'!$E$5:$E$143))+SUMPRODUCT(--('Resultater 2024'!$B$2:$B$36=B92),('Resultater 2024'!$E$2:$E$36))</f>
        <v>0</v>
      </c>
      <c r="F92" s="12" cm="1">
        <f t="array" ref="F92">SUMPRODUCT(--('pr 2023'!$B$5:$B$143=B92),('pr 2023'!$F$5:$F$143))+SUMPRODUCT(--('Resultater 2024'!$B$2:$B$36=B92),('Resultater 2024'!$F$2:$F$36))</f>
        <v>0</v>
      </c>
      <c r="G92" s="12" cm="1">
        <f t="array" ref="G92">SUMPRODUCT(--('pr 2023'!$B$5:$B$143=B92),('pr 2023'!$G$5:$G$143))+SUMPRODUCT(--('Resultater 2024'!$B$2:$B$36=B92),('Resultater 2024'!$G$2:$G$36))</f>
        <v>0</v>
      </c>
    </row>
    <row r="93" spans="1:7" x14ac:dyDescent="0.3">
      <c r="A93" s="11">
        <f>_xlfn.RANK.EQ(D93,D$5:$D$145,0)</f>
        <v>85</v>
      </c>
      <c r="B93" s="19" t="s">
        <v>80</v>
      </c>
      <c r="C93" s="19" t="s">
        <v>6</v>
      </c>
      <c r="D93" s="12" cm="1">
        <f t="array" ref="D93">SUMPRODUCT(--('pr 2023'!$B$5:$B$143=B93),('pr 2023'!$D$5:$D$143))+SUMPRODUCT(--('Resultater 2024'!$B$2:$B$36=B93),('Resultater 2024'!$D$2:$D$36))</f>
        <v>5</v>
      </c>
      <c r="E93" s="12" cm="1">
        <f t="array" ref="E93">SUMPRODUCT(--('pr 2023'!$B$5:$B$143=B93),('pr 2023'!$E$5:$E$143))+SUMPRODUCT(--('Resultater 2024'!$B$2:$B$36=B93),('Resultater 2024'!$E$2:$E$36))</f>
        <v>0</v>
      </c>
      <c r="F93" s="12" cm="1">
        <f t="array" ref="F93">SUMPRODUCT(--('pr 2023'!$B$5:$B$143=B93),('pr 2023'!$F$5:$F$143))+SUMPRODUCT(--('Resultater 2024'!$B$2:$B$36=B93),('Resultater 2024'!$F$2:$F$36))</f>
        <v>0</v>
      </c>
      <c r="G93" s="12" cm="1">
        <f t="array" ref="G93">SUMPRODUCT(--('pr 2023'!$B$5:$B$143=B93),('pr 2023'!$G$5:$G$143))+SUMPRODUCT(--('Resultater 2024'!$B$2:$B$36=B93),('Resultater 2024'!$G$2:$G$36))</f>
        <v>0</v>
      </c>
    </row>
    <row r="94" spans="1:7" x14ac:dyDescent="0.3">
      <c r="A94" s="11">
        <f>_xlfn.RANK.EQ(D94,D$5:$D$145,0)</f>
        <v>85</v>
      </c>
      <c r="B94" s="19" t="s">
        <v>81</v>
      </c>
      <c r="C94" s="19" t="s">
        <v>16</v>
      </c>
      <c r="D94" s="12" cm="1">
        <f t="array" ref="D94">SUMPRODUCT(--('pr 2023'!$B$5:$B$143=B94),('pr 2023'!$D$5:$D$143))+SUMPRODUCT(--('Resultater 2024'!$B$2:$B$36=B94),('Resultater 2024'!$D$2:$D$36))</f>
        <v>5</v>
      </c>
      <c r="E94" s="12" cm="1">
        <f t="array" ref="E94">SUMPRODUCT(--('pr 2023'!$B$5:$B$143=B94),('pr 2023'!$E$5:$E$143))+SUMPRODUCT(--('Resultater 2024'!$B$2:$B$36=B94),('Resultater 2024'!$E$2:$E$36))</f>
        <v>0</v>
      </c>
      <c r="F94" s="12" cm="1">
        <f t="array" ref="F94">SUMPRODUCT(--('pr 2023'!$B$5:$B$143=B94),('pr 2023'!$F$5:$F$143))+SUMPRODUCT(--('Resultater 2024'!$B$2:$B$36=B94),('Resultater 2024'!$F$2:$F$36))</f>
        <v>0</v>
      </c>
      <c r="G94" s="12" cm="1">
        <f t="array" ref="G94">SUMPRODUCT(--('pr 2023'!$B$5:$B$143=B94),('pr 2023'!$G$5:$G$143))+SUMPRODUCT(--('Resultater 2024'!$B$2:$B$36=B94),('Resultater 2024'!$G$2:$G$36))</f>
        <v>0</v>
      </c>
    </row>
    <row r="95" spans="1:7" x14ac:dyDescent="0.3">
      <c r="A95" s="11">
        <f>_xlfn.RANK.EQ(D95,D$5:$D$145,0)</f>
        <v>85</v>
      </c>
      <c r="B95" s="19" t="s">
        <v>119</v>
      </c>
      <c r="C95" s="19" t="s">
        <v>16</v>
      </c>
      <c r="D95" s="12" cm="1">
        <f t="array" ref="D95">SUMPRODUCT(--('pr 2023'!$B$5:$B$143=B95),('pr 2023'!$D$5:$D$143))+SUMPRODUCT(--('Resultater 2024'!$B$2:$B$36=B95),('Resultater 2024'!$D$2:$D$36))</f>
        <v>5</v>
      </c>
      <c r="E95" s="12" cm="1">
        <f t="array" ref="E95">SUMPRODUCT(--('pr 2023'!$B$5:$B$143=B95),('pr 2023'!$E$5:$E$143))+SUMPRODUCT(--('Resultater 2024'!$B$2:$B$36=B95),('Resultater 2024'!$E$2:$E$36))</f>
        <v>0</v>
      </c>
      <c r="F95" s="12" cm="1">
        <f t="array" ref="F95">SUMPRODUCT(--('pr 2023'!$B$5:$B$143=B95),('pr 2023'!$F$5:$F$143))+SUMPRODUCT(--('Resultater 2024'!$B$2:$B$36=B95),('Resultater 2024'!$F$2:$F$36))</f>
        <v>0</v>
      </c>
      <c r="G95" s="12" cm="1">
        <f t="array" ref="G95">SUMPRODUCT(--('pr 2023'!$B$5:$B$143=B95),('pr 2023'!$G$5:$G$143))+SUMPRODUCT(--('Resultater 2024'!$B$2:$B$36=B95),('Resultater 2024'!$G$2:$G$36))</f>
        <v>0</v>
      </c>
    </row>
    <row r="96" spans="1:7" x14ac:dyDescent="0.3">
      <c r="A96" s="11">
        <f>_xlfn.RANK.EQ(D96,D$5:$D$145,0)</f>
        <v>85</v>
      </c>
      <c r="B96" s="19" t="s">
        <v>196</v>
      </c>
      <c r="C96" s="19" t="s">
        <v>10</v>
      </c>
      <c r="D96" s="12" cm="1">
        <f t="array" ref="D96">SUMPRODUCT(--('pr 2023'!$B$5:$B$143=B96),('pr 2023'!$D$5:$D$143))+SUMPRODUCT(--('Resultater 2024'!$B$2:$B$36=B96),('Resultater 2024'!$D$2:$D$36))</f>
        <v>5</v>
      </c>
      <c r="E96" s="12" cm="1">
        <f t="array" ref="E96">SUMPRODUCT(--('pr 2023'!$B$5:$B$143=B96),('pr 2023'!$E$5:$E$143))+SUMPRODUCT(--('Resultater 2024'!$B$2:$B$36=B96),('Resultater 2024'!$E$2:$E$36))</f>
        <v>0</v>
      </c>
      <c r="F96" s="12" cm="1">
        <f t="array" ref="F96">SUMPRODUCT(--('pr 2023'!$B$5:$B$143=B96),('pr 2023'!$F$5:$F$143))+SUMPRODUCT(--('Resultater 2024'!$B$2:$B$36=B96),('Resultater 2024'!$F$2:$F$36))</f>
        <v>0</v>
      </c>
      <c r="G96" s="12" cm="1">
        <f t="array" ref="G96">SUMPRODUCT(--('pr 2023'!$B$5:$B$143=B96),('pr 2023'!$G$5:$G$143))+SUMPRODUCT(--('Resultater 2024'!$B$2:$B$36=B96),('Resultater 2024'!$G$2:$G$36))</f>
        <v>0</v>
      </c>
    </row>
    <row r="97" spans="1:7" x14ac:dyDescent="0.3">
      <c r="A97" s="11">
        <f>_xlfn.RANK.EQ(D97,D$5:$D$145,0)</f>
        <v>85</v>
      </c>
      <c r="B97" s="19" t="s">
        <v>217</v>
      </c>
      <c r="C97" s="19" t="s">
        <v>195</v>
      </c>
      <c r="D97" s="12" cm="1">
        <f t="array" ref="D97">SUMPRODUCT(--('pr 2023'!$B$5:$B$143=B97),('pr 2023'!$D$5:$D$143))+SUMPRODUCT(--('Resultater 2024'!$B$2:$B$36=B97),('Resultater 2024'!$D$2:$D$36))</f>
        <v>5</v>
      </c>
      <c r="E97" s="12" cm="1">
        <f t="array" ref="E97">SUMPRODUCT(--('pr 2023'!$B$5:$B$143=B97),('pr 2023'!$E$5:$E$143))+SUMPRODUCT(--('Resultater 2024'!$B$2:$B$36=B97),('Resultater 2024'!$E$2:$E$36))</f>
        <v>0</v>
      </c>
      <c r="F97" s="12" cm="1">
        <f t="array" ref="F97">SUMPRODUCT(--('pr 2023'!$B$5:$B$143=B97),('pr 2023'!$F$5:$F$143))+SUMPRODUCT(--('Resultater 2024'!$B$2:$B$36=B97),('Resultater 2024'!$F$2:$F$36))</f>
        <v>0</v>
      </c>
      <c r="G97" s="12" cm="1">
        <f t="array" ref="G97">SUMPRODUCT(--('pr 2023'!$B$5:$B$143=B97),('pr 2023'!$G$5:$G$143))+SUMPRODUCT(--('Resultater 2024'!$B$2:$B$36=B97),('Resultater 2024'!$G$2:$G$36))</f>
        <v>0</v>
      </c>
    </row>
    <row r="98" spans="1:7" x14ac:dyDescent="0.3">
      <c r="A98" s="11">
        <f>_xlfn.RANK.EQ(D98,D$5:$D$145,0)</f>
        <v>94</v>
      </c>
      <c r="B98" s="17" t="s">
        <v>161</v>
      </c>
      <c r="C98" s="17" t="s">
        <v>124</v>
      </c>
      <c r="D98" s="12" cm="1">
        <f t="array" ref="D98">SUMPRODUCT(--('pr 2023'!$B$5:$B$143=B98),('pr 2023'!$D$5:$D$143))+SUMPRODUCT(--('Resultater 2024'!$B$2:$B$36=B98),('Resultater 2024'!$D$2:$D$36))</f>
        <v>4</v>
      </c>
      <c r="E98" s="12" cm="1">
        <f t="array" ref="E98">SUMPRODUCT(--('pr 2023'!$B$5:$B$143=B98),('pr 2023'!$E$5:$E$143))+SUMPRODUCT(--('Resultater 2024'!$B$2:$B$36=B98),('Resultater 2024'!$E$2:$E$36))</f>
        <v>0</v>
      </c>
      <c r="F98" s="12" cm="1">
        <f t="array" ref="F98">SUMPRODUCT(--('pr 2023'!$B$5:$B$143=B98),('pr 2023'!$F$5:$F$143))+SUMPRODUCT(--('Resultater 2024'!$B$2:$B$36=B98),('Resultater 2024'!$F$2:$F$36))</f>
        <v>0</v>
      </c>
      <c r="G98" s="12" cm="1">
        <f t="array" ref="G98">SUMPRODUCT(--('pr 2023'!$B$5:$B$143=B98),('pr 2023'!$G$5:$G$143))+SUMPRODUCT(--('Resultater 2024'!$B$2:$B$36=B98),('Resultater 2024'!$G$2:$G$36))</f>
        <v>0</v>
      </c>
    </row>
    <row r="99" spans="1:7" x14ac:dyDescent="0.3">
      <c r="A99" s="11">
        <f>_xlfn.RANK.EQ(D99,D$5:$D$145,0)</f>
        <v>94</v>
      </c>
      <c r="B99" s="19" t="s">
        <v>87</v>
      </c>
      <c r="C99" s="17" t="s">
        <v>88</v>
      </c>
      <c r="D99" s="12" cm="1">
        <f t="array" ref="D99">SUMPRODUCT(--('pr 2023'!$B$5:$B$143=B99),('pr 2023'!$D$5:$D$143))+SUMPRODUCT(--('Resultater 2024'!$B$2:$B$36=B99),('Resultater 2024'!$D$2:$D$36))</f>
        <v>4</v>
      </c>
      <c r="E99" s="12" cm="1">
        <f t="array" ref="E99">SUMPRODUCT(--('pr 2023'!$B$5:$B$143=B99),('pr 2023'!$E$5:$E$143))+SUMPRODUCT(--('Resultater 2024'!$B$2:$B$36=B99),('Resultater 2024'!$E$2:$E$36))</f>
        <v>0</v>
      </c>
      <c r="F99" s="12" cm="1">
        <f t="array" ref="F99">SUMPRODUCT(--('pr 2023'!$B$5:$B$143=B99),('pr 2023'!$F$5:$F$143))+SUMPRODUCT(--('Resultater 2024'!$B$2:$B$36=B99),('Resultater 2024'!$F$2:$F$36))</f>
        <v>0</v>
      </c>
      <c r="G99" s="12" cm="1">
        <f t="array" ref="G99">SUMPRODUCT(--('pr 2023'!$B$5:$B$143=B99),('pr 2023'!$G$5:$G$143))+SUMPRODUCT(--('Resultater 2024'!$B$2:$B$36=B99),('Resultater 2024'!$G$2:$G$36))</f>
        <v>0</v>
      </c>
    </row>
    <row r="100" spans="1:7" x14ac:dyDescent="0.3">
      <c r="A100" s="11">
        <f>_xlfn.RANK.EQ(D100,D$5:$D$145,0)</f>
        <v>94</v>
      </c>
      <c r="B100" s="19" t="s">
        <v>89</v>
      </c>
      <c r="C100" s="19" t="s">
        <v>90</v>
      </c>
      <c r="D100" s="12" cm="1">
        <f t="array" ref="D100">SUMPRODUCT(--('pr 2023'!$B$5:$B$143=B100),('pr 2023'!$D$5:$D$143))+SUMPRODUCT(--('Resultater 2024'!$B$2:$B$36=B100),('Resultater 2024'!$D$2:$D$36))</f>
        <v>4</v>
      </c>
      <c r="E100" s="12" cm="1">
        <f t="array" ref="E100">SUMPRODUCT(--('pr 2023'!$B$5:$B$143=B100),('pr 2023'!$E$5:$E$143))+SUMPRODUCT(--('Resultater 2024'!$B$2:$B$36=B100),('Resultater 2024'!$E$2:$E$36))</f>
        <v>0</v>
      </c>
      <c r="F100" s="12" cm="1">
        <f t="array" ref="F100">SUMPRODUCT(--('pr 2023'!$B$5:$B$143=B100),('pr 2023'!$F$5:$F$143))+SUMPRODUCT(--('Resultater 2024'!$B$2:$B$36=B100),('Resultater 2024'!$F$2:$F$36))</f>
        <v>0</v>
      </c>
      <c r="G100" s="12" cm="1">
        <f t="array" ref="G100">SUMPRODUCT(--('pr 2023'!$B$5:$B$143=B100),('pr 2023'!$G$5:$G$143))+SUMPRODUCT(--('Resultater 2024'!$B$2:$B$36=B100),('Resultater 2024'!$G$2:$G$36))</f>
        <v>0</v>
      </c>
    </row>
    <row r="101" spans="1:7" x14ac:dyDescent="0.3">
      <c r="A101" s="11">
        <f>_xlfn.RANK.EQ(D101,D$5:$D$145,0)</f>
        <v>94</v>
      </c>
      <c r="B101" s="19" t="s">
        <v>86</v>
      </c>
      <c r="C101" s="17" t="s">
        <v>15</v>
      </c>
      <c r="D101" s="12" cm="1">
        <f t="array" ref="D101">SUMPRODUCT(--('pr 2023'!$B$5:$B$143=B101),('pr 2023'!$D$5:$D$143))+SUMPRODUCT(--('Resultater 2024'!$B$2:$B$36=B101),('Resultater 2024'!$D$2:$D$36))</f>
        <v>4</v>
      </c>
      <c r="E101" s="12" cm="1">
        <f t="array" ref="E101">SUMPRODUCT(--('pr 2023'!$B$5:$B$143=B101),('pr 2023'!$E$5:$E$143))+SUMPRODUCT(--('Resultater 2024'!$B$2:$B$36=B101),('Resultater 2024'!$E$2:$E$36))</f>
        <v>0</v>
      </c>
      <c r="F101" s="12" cm="1">
        <f t="array" ref="F101">SUMPRODUCT(--('pr 2023'!$B$5:$B$143=B101),('pr 2023'!$F$5:$F$143))+SUMPRODUCT(--('Resultater 2024'!$B$2:$B$36=B101),('Resultater 2024'!$F$2:$F$36))</f>
        <v>0</v>
      </c>
      <c r="G101" s="12" cm="1">
        <f t="array" ref="G101">SUMPRODUCT(--('pr 2023'!$B$5:$B$143=B101),('pr 2023'!$G$5:$G$143))+SUMPRODUCT(--('Resultater 2024'!$B$2:$B$36=B101),('Resultater 2024'!$G$2:$G$36))</f>
        <v>0</v>
      </c>
    </row>
    <row r="102" spans="1:7" x14ac:dyDescent="0.3">
      <c r="A102" s="11">
        <f>_xlfn.RANK.EQ(D102,D$5:$D$145,0)</f>
        <v>94</v>
      </c>
      <c r="B102" s="19" t="s">
        <v>103</v>
      </c>
      <c r="C102" s="19" t="s">
        <v>7</v>
      </c>
      <c r="D102" s="12" cm="1">
        <f t="array" ref="D102">SUMPRODUCT(--('pr 2023'!$B$5:$B$143=B102),('pr 2023'!$D$5:$D$143))+SUMPRODUCT(--('Resultater 2024'!$B$2:$B$36=B102),('Resultater 2024'!$D$2:$D$36))</f>
        <v>4</v>
      </c>
      <c r="E102" s="12" cm="1">
        <f t="array" ref="E102">SUMPRODUCT(--('pr 2023'!$B$5:$B$143=B102),('pr 2023'!$E$5:$E$143))+SUMPRODUCT(--('Resultater 2024'!$B$2:$B$36=B102),('Resultater 2024'!$E$2:$E$36))</f>
        <v>0</v>
      </c>
      <c r="F102" s="12" cm="1">
        <f t="array" ref="F102">SUMPRODUCT(--('pr 2023'!$B$5:$B$143=B102),('pr 2023'!$F$5:$F$143))+SUMPRODUCT(--('Resultater 2024'!$B$2:$B$36=B102),('Resultater 2024'!$F$2:$F$36))</f>
        <v>0</v>
      </c>
      <c r="G102" s="12" cm="1">
        <f t="array" ref="G102">SUMPRODUCT(--('pr 2023'!$B$5:$B$143=B102),('pr 2023'!$G$5:$G$143))+SUMPRODUCT(--('Resultater 2024'!$B$2:$B$36=B102),('Resultater 2024'!$G$2:$G$36))</f>
        <v>0</v>
      </c>
    </row>
    <row r="103" spans="1:7" x14ac:dyDescent="0.3">
      <c r="A103" s="11">
        <f>_xlfn.RANK.EQ(D103,D$5:$D$145,0)</f>
        <v>94</v>
      </c>
      <c r="B103" s="19" t="s">
        <v>163</v>
      </c>
      <c r="C103" s="19" t="s">
        <v>23</v>
      </c>
      <c r="D103" s="12" cm="1">
        <f t="array" ref="D103">SUMPRODUCT(--('pr 2023'!$B$5:$B$143=B103),('pr 2023'!$D$5:$D$143))+SUMPRODUCT(--('Resultater 2024'!$B$2:$B$36=B103),('Resultater 2024'!$D$2:$D$36))</f>
        <v>4</v>
      </c>
      <c r="E103" s="12" cm="1">
        <f t="array" ref="E103">SUMPRODUCT(--('pr 2023'!$B$5:$B$143=B103),('pr 2023'!$E$5:$E$143))+SUMPRODUCT(--('Resultater 2024'!$B$2:$B$36=B103),('Resultater 2024'!$E$2:$E$36))</f>
        <v>0</v>
      </c>
      <c r="F103" s="12" cm="1">
        <f t="array" ref="F103">SUMPRODUCT(--('pr 2023'!$B$5:$B$143=B103),('pr 2023'!$F$5:$F$143))+SUMPRODUCT(--('Resultater 2024'!$B$2:$B$36=B103),('Resultater 2024'!$F$2:$F$36))</f>
        <v>0</v>
      </c>
      <c r="G103" s="12" cm="1">
        <f t="array" ref="G103">SUMPRODUCT(--('pr 2023'!$B$5:$B$143=B103),('pr 2023'!$G$5:$G$143))+SUMPRODUCT(--('Resultater 2024'!$B$2:$B$36=B103),('Resultater 2024'!$G$2:$G$36))</f>
        <v>0</v>
      </c>
    </row>
    <row r="104" spans="1:7" x14ac:dyDescent="0.3">
      <c r="A104" s="11">
        <f>_xlfn.RANK.EQ(D104,D$5:$D$145,0)</f>
        <v>94</v>
      </c>
      <c r="B104" s="19" t="s">
        <v>98</v>
      </c>
      <c r="C104" s="19" t="s">
        <v>24</v>
      </c>
      <c r="D104" s="12" cm="1">
        <f t="array" ref="D104">SUMPRODUCT(--('pr 2023'!$B$5:$B$143=B104),('pr 2023'!$D$5:$D$143))+SUMPRODUCT(--('Resultater 2024'!$B$2:$B$36=B104),('Resultater 2024'!$D$2:$D$36))</f>
        <v>4</v>
      </c>
      <c r="E104" s="12" cm="1">
        <f t="array" ref="E104">SUMPRODUCT(--('pr 2023'!$B$5:$B$143=B104),('pr 2023'!$E$5:$E$143))+SUMPRODUCT(--('Resultater 2024'!$B$2:$B$36=B104),('Resultater 2024'!$E$2:$E$36))</f>
        <v>0</v>
      </c>
      <c r="F104" s="12" cm="1">
        <f t="array" ref="F104">SUMPRODUCT(--('pr 2023'!$B$5:$B$143=B104),('pr 2023'!$F$5:$F$143))+SUMPRODUCT(--('Resultater 2024'!$B$2:$B$36=B104),('Resultater 2024'!$F$2:$F$36))</f>
        <v>0</v>
      </c>
      <c r="G104" s="12" cm="1">
        <f t="array" ref="G104">SUMPRODUCT(--('pr 2023'!$B$5:$B$143=B104),('pr 2023'!$G$5:$G$143))+SUMPRODUCT(--('Resultater 2024'!$B$2:$B$36=B104),('Resultater 2024'!$G$2:$G$36))</f>
        <v>0</v>
      </c>
    </row>
    <row r="105" spans="1:7" x14ac:dyDescent="0.3">
      <c r="A105" s="11">
        <f>_xlfn.RANK.EQ(D105,D$5:$D$145,0)</f>
        <v>94</v>
      </c>
      <c r="B105" s="19" t="s">
        <v>221</v>
      </c>
      <c r="C105" s="19" t="s">
        <v>106</v>
      </c>
      <c r="D105" s="12" cm="1">
        <f t="array" ref="D105">SUMPRODUCT(--('pr 2023'!$B$5:$B$143=B105),('pr 2023'!$D$5:$D$143))+SUMPRODUCT(--('Resultater 2024'!$B$2:$B$36=B105),('Resultater 2024'!$D$2:$D$36))</f>
        <v>4</v>
      </c>
      <c r="E105" s="12" cm="1">
        <f t="array" ref="E105">SUMPRODUCT(--('pr 2023'!$B$5:$B$143=B105),('pr 2023'!$E$5:$E$143))+SUMPRODUCT(--('Resultater 2024'!$B$2:$B$36=B105),('Resultater 2024'!$E$2:$E$36))</f>
        <v>0</v>
      </c>
      <c r="F105" s="12" cm="1">
        <f t="array" ref="F105">SUMPRODUCT(--('pr 2023'!$B$5:$B$143=B105),('pr 2023'!$F$5:$F$143))+SUMPRODUCT(--('Resultater 2024'!$B$2:$B$36=B105),('Resultater 2024'!$F$2:$F$36))</f>
        <v>0</v>
      </c>
      <c r="G105" s="12" cm="1">
        <f t="array" ref="G105">SUMPRODUCT(--('pr 2023'!$B$5:$B$143=B105),('pr 2023'!$G$5:$G$143))+SUMPRODUCT(--('Resultater 2024'!$B$2:$B$36=B105),('Resultater 2024'!$G$2:$G$36))</f>
        <v>0</v>
      </c>
    </row>
    <row r="106" spans="1:7" x14ac:dyDescent="0.3">
      <c r="A106" s="11">
        <f>_xlfn.RANK.EQ(D106,D$5:$D$145,0)</f>
        <v>94</v>
      </c>
      <c r="B106" s="19" t="s">
        <v>228</v>
      </c>
      <c r="C106" s="19" t="s">
        <v>207</v>
      </c>
      <c r="D106" s="12" cm="1">
        <f t="array" ref="D106">SUMPRODUCT(--('pr 2023'!$B$5:$B$143=B106),('pr 2023'!$D$5:$D$143))+SUMPRODUCT(--('Resultater 2024'!$B$2:$B$36=B106),('Resultater 2024'!$D$2:$D$36))</f>
        <v>4</v>
      </c>
      <c r="E106" s="12" cm="1">
        <f t="array" ref="E106">SUMPRODUCT(--('pr 2023'!$B$5:$B$143=B106),('pr 2023'!$E$5:$E$143))+SUMPRODUCT(--('Resultater 2024'!$B$2:$B$36=B106),('Resultater 2024'!$E$2:$E$36))</f>
        <v>0</v>
      </c>
      <c r="F106" s="12" cm="1">
        <f t="array" ref="F106">SUMPRODUCT(--('pr 2023'!$B$5:$B$143=B106),('pr 2023'!$F$5:$F$143))+SUMPRODUCT(--('Resultater 2024'!$B$2:$B$36=B106),('Resultater 2024'!$F$2:$F$36))</f>
        <v>0</v>
      </c>
      <c r="G106" s="12" cm="1">
        <f t="array" ref="G106">SUMPRODUCT(--('pr 2023'!$B$5:$B$143=B106),('pr 2023'!$G$5:$G$143))+SUMPRODUCT(--('Resultater 2024'!$B$2:$B$36=B106),('Resultater 2024'!$G$2:$G$36))</f>
        <v>0</v>
      </c>
    </row>
    <row r="107" spans="1:7" x14ac:dyDescent="0.3">
      <c r="A107" s="11">
        <f>_xlfn.RANK.EQ(D107,D$5:$D$145,0)</f>
        <v>103</v>
      </c>
      <c r="B107" s="19" t="s">
        <v>164</v>
      </c>
      <c r="C107" s="17" t="s">
        <v>8</v>
      </c>
      <c r="D107" s="12" cm="1">
        <f t="array" ref="D107">SUMPRODUCT(--('pr 2023'!$B$5:$B$143=B107),('pr 2023'!$D$5:$D$143))+SUMPRODUCT(--('Resultater 2024'!$B$2:$B$36=B107),('Resultater 2024'!$D$2:$D$36))</f>
        <v>3</v>
      </c>
      <c r="E107" s="12" cm="1">
        <f t="array" ref="E107">SUMPRODUCT(--('pr 2023'!$B$5:$B$143=B107),('pr 2023'!$E$5:$E$143))+SUMPRODUCT(--('Resultater 2024'!$B$2:$B$36=B107),('Resultater 2024'!$E$2:$E$36))</f>
        <v>0</v>
      </c>
      <c r="F107" s="12" cm="1">
        <f t="array" ref="F107">SUMPRODUCT(--('pr 2023'!$B$5:$B$143=B107),('pr 2023'!$F$5:$F$143))+SUMPRODUCT(--('Resultater 2024'!$B$2:$B$36=B107),('Resultater 2024'!$F$2:$F$36))</f>
        <v>0</v>
      </c>
      <c r="G107" s="12" cm="1">
        <f t="array" ref="G107">SUMPRODUCT(--('pr 2023'!$B$5:$B$143=B107),('pr 2023'!$G$5:$G$143))+SUMPRODUCT(--('Resultater 2024'!$B$2:$B$36=B107),('Resultater 2024'!$G$2:$G$36))</f>
        <v>0</v>
      </c>
    </row>
    <row r="108" spans="1:7" x14ac:dyDescent="0.3">
      <c r="A108" s="11">
        <f>_xlfn.RANK.EQ(D108,D$5:$D$145,0)</f>
        <v>103</v>
      </c>
      <c r="B108" s="20" t="s">
        <v>94</v>
      </c>
      <c r="C108" s="20" t="s">
        <v>95</v>
      </c>
      <c r="D108" s="12" cm="1">
        <f t="array" ref="D108">SUMPRODUCT(--('pr 2023'!$B$5:$B$143=B108),('pr 2023'!$D$5:$D$143))+SUMPRODUCT(--('Resultater 2024'!$B$2:$B$36=B108),('Resultater 2024'!$D$2:$D$36))</f>
        <v>3</v>
      </c>
      <c r="E108" s="12" cm="1">
        <f t="array" ref="E108">SUMPRODUCT(--('pr 2023'!$B$5:$B$143=B108),('pr 2023'!$E$5:$E$143))+SUMPRODUCT(--('Resultater 2024'!$B$2:$B$36=B108),('Resultater 2024'!$E$2:$E$36))</f>
        <v>0</v>
      </c>
      <c r="F108" s="12" cm="1">
        <f t="array" ref="F108">SUMPRODUCT(--('pr 2023'!$B$5:$B$143=B108),('pr 2023'!$F$5:$F$143))+SUMPRODUCT(--('Resultater 2024'!$B$2:$B$36=B108),('Resultater 2024'!$F$2:$F$36))</f>
        <v>0</v>
      </c>
      <c r="G108" s="12" cm="1">
        <f t="array" ref="G108">SUMPRODUCT(--('pr 2023'!$B$5:$B$143=B108),('pr 2023'!$G$5:$G$143))+SUMPRODUCT(--('Resultater 2024'!$B$2:$B$36=B108),('Resultater 2024'!$G$2:$G$36))</f>
        <v>0</v>
      </c>
    </row>
    <row r="109" spans="1:7" x14ac:dyDescent="0.3">
      <c r="A109" s="11">
        <f>_xlfn.RANK.EQ(D109,D$5:$D$145,0)</f>
        <v>103</v>
      </c>
      <c r="B109" s="19" t="s">
        <v>165</v>
      </c>
      <c r="C109" s="17" t="s">
        <v>13</v>
      </c>
      <c r="D109" s="12" cm="1">
        <f t="array" ref="D109">SUMPRODUCT(--('pr 2023'!$B$5:$B$143=B109),('pr 2023'!$D$5:$D$143))+SUMPRODUCT(--('Resultater 2024'!$B$2:$B$36=B109),('Resultater 2024'!$D$2:$D$36))</f>
        <v>3</v>
      </c>
      <c r="E109" s="12" cm="1">
        <f t="array" ref="E109">SUMPRODUCT(--('pr 2023'!$B$5:$B$143=B109),('pr 2023'!$E$5:$E$143))+SUMPRODUCT(--('Resultater 2024'!$B$2:$B$36=B109),('Resultater 2024'!$E$2:$E$36))</f>
        <v>0</v>
      </c>
      <c r="F109" s="12" cm="1">
        <f t="array" ref="F109">SUMPRODUCT(--('pr 2023'!$B$5:$B$143=B109),('pr 2023'!$F$5:$F$143))+SUMPRODUCT(--('Resultater 2024'!$B$2:$B$36=B109),('Resultater 2024'!$F$2:$F$36))</f>
        <v>0</v>
      </c>
      <c r="G109" s="12" cm="1">
        <f t="array" ref="G109">SUMPRODUCT(--('pr 2023'!$B$5:$B$143=B109),('pr 2023'!$G$5:$G$143))+SUMPRODUCT(--('Resultater 2024'!$B$2:$B$36=B109),('Resultater 2024'!$G$2:$G$36))</f>
        <v>0</v>
      </c>
    </row>
    <row r="110" spans="1:7" x14ac:dyDescent="0.3">
      <c r="A110" s="11">
        <f>_xlfn.RANK.EQ(D110,D$5:$D$145,0)</f>
        <v>103</v>
      </c>
      <c r="B110" s="20" t="s">
        <v>166</v>
      </c>
      <c r="C110" s="20" t="s">
        <v>70</v>
      </c>
      <c r="D110" s="12" cm="1">
        <f t="array" ref="D110">SUMPRODUCT(--('pr 2023'!$B$5:$B$143=B110),('pr 2023'!$D$5:$D$143))+SUMPRODUCT(--('Resultater 2024'!$B$2:$B$36=B110),('Resultater 2024'!$D$2:$D$36))</f>
        <v>3</v>
      </c>
      <c r="E110" s="12" cm="1">
        <f t="array" ref="E110">SUMPRODUCT(--('pr 2023'!$B$5:$B$143=B110),('pr 2023'!$E$5:$E$143))+SUMPRODUCT(--('Resultater 2024'!$B$2:$B$36=B110),('Resultater 2024'!$E$2:$E$36))</f>
        <v>0</v>
      </c>
      <c r="F110" s="12" cm="1">
        <f t="array" ref="F110">SUMPRODUCT(--('pr 2023'!$B$5:$B$143=B110),('pr 2023'!$F$5:$F$143))+SUMPRODUCT(--('Resultater 2024'!$B$2:$B$36=B110),('Resultater 2024'!$F$2:$F$36))</f>
        <v>0</v>
      </c>
      <c r="G110" s="12" cm="1">
        <f t="array" ref="G110">SUMPRODUCT(--('pr 2023'!$B$5:$B$143=B110),('pr 2023'!$G$5:$G$143))+SUMPRODUCT(--('Resultater 2024'!$B$2:$B$36=B110),('Resultater 2024'!$G$2:$G$36))</f>
        <v>0</v>
      </c>
    </row>
    <row r="111" spans="1:7" x14ac:dyDescent="0.3">
      <c r="A111" s="11">
        <f>_xlfn.RANK.EQ(D111,D$5:$D$145,0)</f>
        <v>103</v>
      </c>
      <c r="B111" s="20" t="s">
        <v>167</v>
      </c>
      <c r="C111" s="20" t="s">
        <v>124</v>
      </c>
      <c r="D111" s="12" cm="1">
        <f t="array" ref="D111">SUMPRODUCT(--('pr 2023'!$B$5:$B$143=B111),('pr 2023'!$D$5:$D$143))+SUMPRODUCT(--('Resultater 2024'!$B$2:$B$36=B111),('Resultater 2024'!$D$2:$D$36))</f>
        <v>3</v>
      </c>
      <c r="E111" s="12" cm="1">
        <f t="array" ref="E111">SUMPRODUCT(--('pr 2023'!$B$5:$B$143=B111),('pr 2023'!$E$5:$E$143))+SUMPRODUCT(--('Resultater 2024'!$B$2:$B$36=B111),('Resultater 2024'!$E$2:$E$36))</f>
        <v>0</v>
      </c>
      <c r="F111" s="12" cm="1">
        <f t="array" ref="F111">SUMPRODUCT(--('pr 2023'!$B$5:$B$143=B111),('pr 2023'!$F$5:$F$143))+SUMPRODUCT(--('Resultater 2024'!$B$2:$B$36=B111),('Resultater 2024'!$F$2:$F$36))</f>
        <v>0</v>
      </c>
      <c r="G111" s="12" cm="1">
        <f t="array" ref="G111">SUMPRODUCT(--('pr 2023'!$B$5:$B$143=B111),('pr 2023'!$G$5:$G$143))+SUMPRODUCT(--('Resultater 2024'!$B$2:$B$36=B111),('Resultater 2024'!$G$2:$G$36))</f>
        <v>0</v>
      </c>
    </row>
    <row r="112" spans="1:7" x14ac:dyDescent="0.3">
      <c r="A112" s="11">
        <f>_xlfn.RANK.EQ(D112,D$5:$D$145,0)</f>
        <v>103</v>
      </c>
      <c r="B112" s="19" t="s">
        <v>101</v>
      </c>
      <c r="C112" s="19" t="s">
        <v>23</v>
      </c>
      <c r="D112" s="12" cm="1">
        <f t="array" ref="D112">SUMPRODUCT(--('pr 2023'!$B$5:$B$143=B112),('pr 2023'!$D$5:$D$143))+SUMPRODUCT(--('Resultater 2024'!$B$2:$B$36=B112),('Resultater 2024'!$D$2:$D$36))</f>
        <v>3</v>
      </c>
      <c r="E112" s="12" cm="1">
        <f t="array" ref="E112">SUMPRODUCT(--('pr 2023'!$B$5:$B$143=B112),('pr 2023'!$E$5:$E$143))+SUMPRODUCT(--('Resultater 2024'!$B$2:$B$36=B112),('Resultater 2024'!$E$2:$E$36))</f>
        <v>0</v>
      </c>
      <c r="F112" s="12" cm="1">
        <f t="array" ref="F112">SUMPRODUCT(--('pr 2023'!$B$5:$B$143=B112),('pr 2023'!$F$5:$F$143))+SUMPRODUCT(--('Resultater 2024'!$B$2:$B$36=B112),('Resultater 2024'!$F$2:$F$36))</f>
        <v>0</v>
      </c>
      <c r="G112" s="12" cm="1">
        <f t="array" ref="G112">SUMPRODUCT(--('pr 2023'!$B$5:$B$143=B112),('pr 2023'!$G$5:$G$143))+SUMPRODUCT(--('Resultater 2024'!$B$2:$B$36=B112),('Resultater 2024'!$G$2:$G$36))</f>
        <v>0</v>
      </c>
    </row>
    <row r="113" spans="1:7" x14ac:dyDescent="0.3">
      <c r="A113" s="11">
        <f>_xlfn.RANK.EQ(D113,D$5:$D$145,0)</f>
        <v>103</v>
      </c>
      <c r="B113" s="19" t="s">
        <v>169</v>
      </c>
      <c r="C113" s="19" t="s">
        <v>85</v>
      </c>
      <c r="D113" s="12" cm="1">
        <f t="array" ref="D113">SUMPRODUCT(--('pr 2023'!$B$5:$B$143=B113),('pr 2023'!$D$5:$D$143))+SUMPRODUCT(--('Resultater 2024'!$B$2:$B$36=B113),('Resultater 2024'!$D$2:$D$36))</f>
        <v>3</v>
      </c>
      <c r="E113" s="12" cm="1">
        <f t="array" ref="E113">SUMPRODUCT(--('pr 2023'!$B$5:$B$143=B113),('pr 2023'!$E$5:$E$143))+SUMPRODUCT(--('Resultater 2024'!$B$2:$B$36=B113),('Resultater 2024'!$E$2:$E$36))</f>
        <v>0</v>
      </c>
      <c r="F113" s="12" cm="1">
        <f t="array" ref="F113">SUMPRODUCT(--('pr 2023'!$B$5:$B$143=B113),('pr 2023'!$F$5:$F$143))+SUMPRODUCT(--('Resultater 2024'!$B$2:$B$36=B113),('Resultater 2024'!$F$2:$F$36))</f>
        <v>0</v>
      </c>
      <c r="G113" s="12" cm="1">
        <f t="array" ref="G113">SUMPRODUCT(--('pr 2023'!$B$5:$B$143=B113),('pr 2023'!$G$5:$G$143))+SUMPRODUCT(--('Resultater 2024'!$B$2:$B$36=B113),('Resultater 2024'!$G$2:$G$36))</f>
        <v>0</v>
      </c>
    </row>
    <row r="114" spans="1:7" x14ac:dyDescent="0.3">
      <c r="A114" s="11">
        <f>_xlfn.RANK.EQ(D114,D$5:$D$145,0)</f>
        <v>103</v>
      </c>
      <c r="B114" s="19" t="s">
        <v>168</v>
      </c>
      <c r="C114" s="19" t="s">
        <v>17</v>
      </c>
      <c r="D114" s="12" cm="1">
        <f t="array" ref="D114">SUMPRODUCT(--('pr 2023'!$B$5:$B$143=B114),('pr 2023'!$D$5:$D$143))+SUMPRODUCT(--('Resultater 2024'!$B$2:$B$36=B114),('Resultater 2024'!$D$2:$D$36))</f>
        <v>3</v>
      </c>
      <c r="E114" s="12" cm="1">
        <f t="array" ref="E114">SUMPRODUCT(--('pr 2023'!$B$5:$B$143=B114),('pr 2023'!$E$5:$E$143))+SUMPRODUCT(--('Resultater 2024'!$B$2:$B$36=B114),('Resultater 2024'!$E$2:$E$36))</f>
        <v>0</v>
      </c>
      <c r="F114" s="12" cm="1">
        <f t="array" ref="F114">SUMPRODUCT(--('pr 2023'!$B$5:$B$143=B114),('pr 2023'!$F$5:$F$143))+SUMPRODUCT(--('Resultater 2024'!$B$2:$B$36=B114),('Resultater 2024'!$F$2:$F$36))</f>
        <v>0</v>
      </c>
      <c r="G114" s="12" cm="1">
        <f t="array" ref="G114">SUMPRODUCT(--('pr 2023'!$B$5:$B$143=B114),('pr 2023'!$G$5:$G$143))+SUMPRODUCT(--('Resultater 2024'!$B$2:$B$36=B114),('Resultater 2024'!$G$2:$G$36))</f>
        <v>0</v>
      </c>
    </row>
    <row r="115" spans="1:7" x14ac:dyDescent="0.3">
      <c r="A115" s="11">
        <f>_xlfn.RANK.EQ(D115,D$5:$D$145,0)</f>
        <v>103</v>
      </c>
      <c r="B115" s="20" t="s">
        <v>190</v>
      </c>
      <c r="C115" s="20" t="s">
        <v>191</v>
      </c>
      <c r="D115" s="12" cm="1">
        <f t="array" ref="D115">SUMPRODUCT(--('pr 2023'!$B$5:$B$143=B115),('pr 2023'!$D$5:$D$143))+SUMPRODUCT(--('Resultater 2024'!$B$2:$B$36=B115),('Resultater 2024'!$D$2:$D$36))</f>
        <v>3</v>
      </c>
      <c r="E115" s="12" cm="1">
        <f t="array" ref="E115">SUMPRODUCT(--('pr 2023'!$B$5:$B$143=B115),('pr 2023'!$E$5:$E$143))+SUMPRODUCT(--('Resultater 2024'!$B$2:$B$36=B115),('Resultater 2024'!$E$2:$E$36))</f>
        <v>0</v>
      </c>
      <c r="F115" s="12" cm="1">
        <f t="array" ref="F115">SUMPRODUCT(--('pr 2023'!$B$5:$B$143=B115),('pr 2023'!$F$5:$F$143))+SUMPRODUCT(--('Resultater 2024'!$B$2:$B$36=B115),('Resultater 2024'!$F$2:$F$36))</f>
        <v>0</v>
      </c>
      <c r="G115" s="12" cm="1">
        <f t="array" ref="G115">SUMPRODUCT(--('pr 2023'!$B$5:$B$143=B115),('pr 2023'!$G$5:$G$143))+SUMPRODUCT(--('Resultater 2024'!$B$2:$B$36=B115),('Resultater 2024'!$G$2:$G$36))</f>
        <v>0</v>
      </c>
    </row>
    <row r="116" spans="1:7" x14ac:dyDescent="0.3">
      <c r="A116" s="11">
        <f>_xlfn.RANK.EQ(D116,D$5:$D$145,0)</f>
        <v>103</v>
      </c>
      <c r="B116" s="19" t="s">
        <v>192</v>
      </c>
      <c r="C116" s="19" t="s">
        <v>7</v>
      </c>
      <c r="D116" s="12" cm="1">
        <f t="array" ref="D116">SUMPRODUCT(--('pr 2023'!$B$5:$B$143=B116),('pr 2023'!$D$5:$D$143))+SUMPRODUCT(--('Resultater 2024'!$B$2:$B$36=B116),('Resultater 2024'!$D$2:$D$36))</f>
        <v>3</v>
      </c>
      <c r="E116" s="12" cm="1">
        <f t="array" ref="E116">SUMPRODUCT(--('pr 2023'!$B$5:$B$143=B116),('pr 2023'!$E$5:$E$143))+SUMPRODUCT(--('Resultater 2024'!$B$2:$B$36=B116),('Resultater 2024'!$E$2:$E$36))</f>
        <v>0</v>
      </c>
      <c r="F116" s="12" cm="1">
        <f t="array" ref="F116">SUMPRODUCT(--('pr 2023'!$B$5:$B$143=B116),('pr 2023'!$F$5:$F$143))+SUMPRODUCT(--('Resultater 2024'!$B$2:$B$36=B116),('Resultater 2024'!$F$2:$F$36))</f>
        <v>0</v>
      </c>
      <c r="G116" s="12" cm="1">
        <f t="array" ref="G116">SUMPRODUCT(--('pr 2023'!$B$5:$B$143=B116),('pr 2023'!$G$5:$G$143))+SUMPRODUCT(--('Resultater 2024'!$B$2:$B$36=B116),('Resultater 2024'!$G$2:$G$36))</f>
        <v>0</v>
      </c>
    </row>
    <row r="117" spans="1:7" x14ac:dyDescent="0.3">
      <c r="A117" s="11">
        <f>_xlfn.RANK.EQ(D117,D$5:$D$145,0)</f>
        <v>103</v>
      </c>
      <c r="B117" s="19" t="s">
        <v>222</v>
      </c>
      <c r="C117" s="19" t="s">
        <v>223</v>
      </c>
      <c r="D117" s="12" cm="1">
        <f t="array" ref="D117">SUMPRODUCT(--('pr 2023'!$B$5:$B$143=B117),('pr 2023'!$D$5:$D$143))+SUMPRODUCT(--('Resultater 2024'!$B$2:$B$36=B117),('Resultater 2024'!$D$2:$D$36))</f>
        <v>3</v>
      </c>
      <c r="E117" s="12" cm="1">
        <f t="array" ref="E117">SUMPRODUCT(--('pr 2023'!$B$5:$B$143=B117),('pr 2023'!$E$5:$E$143))+SUMPRODUCT(--('Resultater 2024'!$B$2:$B$36=B117),('Resultater 2024'!$E$2:$E$36))</f>
        <v>0</v>
      </c>
      <c r="F117" s="12" cm="1">
        <f t="array" ref="F117">SUMPRODUCT(--('pr 2023'!$B$5:$B$143=B117),('pr 2023'!$F$5:$F$143))+SUMPRODUCT(--('Resultater 2024'!$B$2:$B$36=B117),('Resultater 2024'!$F$2:$F$36))</f>
        <v>0</v>
      </c>
      <c r="G117" s="12" cm="1">
        <f t="array" ref="G117">SUMPRODUCT(--('pr 2023'!$B$5:$B$143=B117),('pr 2023'!$G$5:$G$143))+SUMPRODUCT(--('Resultater 2024'!$B$2:$B$36=B117),('Resultater 2024'!$G$2:$G$36))</f>
        <v>0</v>
      </c>
    </row>
    <row r="118" spans="1:7" x14ac:dyDescent="0.3">
      <c r="A118" s="11">
        <f>_xlfn.RANK.EQ(D118,D$5:$D$145,0)</f>
        <v>103</v>
      </c>
      <c r="B118" s="19" t="s">
        <v>229</v>
      </c>
      <c r="C118" s="19" t="s">
        <v>13</v>
      </c>
      <c r="D118" s="12" cm="1">
        <f t="array" ref="D118">SUMPRODUCT(--('pr 2023'!$B$5:$B$143=B118),('pr 2023'!$D$5:$D$143))+SUMPRODUCT(--('Resultater 2024'!$B$2:$B$36=B118),('Resultater 2024'!$D$2:$D$36))</f>
        <v>3</v>
      </c>
      <c r="E118" s="12" cm="1">
        <f t="array" ref="E118">SUMPRODUCT(--('pr 2023'!$B$5:$B$143=B118),('pr 2023'!$E$5:$E$143))+SUMPRODUCT(--('Resultater 2024'!$B$2:$B$36=B118),('Resultater 2024'!$E$2:$E$36))</f>
        <v>0</v>
      </c>
      <c r="F118" s="12" cm="1">
        <f t="array" ref="F118">SUMPRODUCT(--('pr 2023'!$B$5:$B$143=B118),('pr 2023'!$F$5:$F$143))+SUMPRODUCT(--('Resultater 2024'!$B$2:$B$36=B118),('Resultater 2024'!$F$2:$F$36))</f>
        <v>0</v>
      </c>
      <c r="G118" s="12" cm="1">
        <f t="array" ref="G118">SUMPRODUCT(--('pr 2023'!$B$5:$B$143=B118),('pr 2023'!$G$5:$G$143))+SUMPRODUCT(--('Resultater 2024'!$B$2:$B$36=B118),('Resultater 2024'!$G$2:$G$36))</f>
        <v>0</v>
      </c>
    </row>
    <row r="119" spans="1:7" x14ac:dyDescent="0.3">
      <c r="A119" s="11">
        <f>_xlfn.RANK.EQ(D119,D$5:$D$145,0)</f>
        <v>115</v>
      </c>
      <c r="B119" s="17" t="s">
        <v>109</v>
      </c>
      <c r="C119" s="17" t="s">
        <v>88</v>
      </c>
      <c r="D119" s="12" cm="1">
        <f t="array" ref="D119">SUMPRODUCT(--('pr 2023'!$B$5:$B$143=B119),('pr 2023'!$D$5:$D$143))+SUMPRODUCT(--('Resultater 2024'!$B$2:$B$36=B119),('Resultater 2024'!$D$2:$D$36))</f>
        <v>2</v>
      </c>
      <c r="E119" s="12" cm="1">
        <f t="array" ref="E119">SUMPRODUCT(--('pr 2023'!$B$5:$B$143=B119),('pr 2023'!$E$5:$E$143))+SUMPRODUCT(--('Resultater 2024'!$B$2:$B$36=B119),('Resultater 2024'!$E$2:$E$36))</f>
        <v>0</v>
      </c>
      <c r="F119" s="12" cm="1">
        <f t="array" ref="F119">SUMPRODUCT(--('pr 2023'!$B$5:$B$143=B119),('pr 2023'!$F$5:$F$143))+SUMPRODUCT(--('Resultater 2024'!$B$2:$B$36=B119),('Resultater 2024'!$F$2:$F$36))</f>
        <v>0</v>
      </c>
      <c r="G119" s="12" cm="1">
        <f t="array" ref="G119">SUMPRODUCT(--('pr 2023'!$B$5:$B$143=B119),('pr 2023'!$G$5:$G$143))+SUMPRODUCT(--('Resultater 2024'!$B$2:$B$36=B119),('Resultater 2024'!$G$2:$G$36))</f>
        <v>0</v>
      </c>
    </row>
    <row r="120" spans="1:7" x14ac:dyDescent="0.3">
      <c r="A120" s="11">
        <f>_xlfn.RANK.EQ(D120,D$5:$D$145,0)</f>
        <v>115</v>
      </c>
      <c r="B120" s="17" t="s">
        <v>170</v>
      </c>
      <c r="C120" s="17" t="s">
        <v>9</v>
      </c>
      <c r="D120" s="12" cm="1">
        <f t="array" ref="D120">SUMPRODUCT(--('pr 2023'!$B$5:$B$143=B120),('pr 2023'!$D$5:$D$143))+SUMPRODUCT(--('Resultater 2024'!$B$2:$B$36=B120),('Resultater 2024'!$D$2:$D$36))</f>
        <v>2</v>
      </c>
      <c r="E120" s="12" cm="1">
        <f t="array" ref="E120">SUMPRODUCT(--('pr 2023'!$B$5:$B$143=B120),('pr 2023'!$E$5:$E$143))+SUMPRODUCT(--('Resultater 2024'!$B$2:$B$36=B120),('Resultater 2024'!$E$2:$E$36))</f>
        <v>0</v>
      </c>
      <c r="F120" s="12" cm="1">
        <f t="array" ref="F120">SUMPRODUCT(--('pr 2023'!$B$5:$B$143=B120),('pr 2023'!$F$5:$F$143))+SUMPRODUCT(--('Resultater 2024'!$B$2:$B$36=B120),('Resultater 2024'!$F$2:$F$36))</f>
        <v>0</v>
      </c>
      <c r="G120" s="12" cm="1">
        <f t="array" ref="G120">SUMPRODUCT(--('pr 2023'!$B$5:$B$143=B120),('pr 2023'!$G$5:$G$143))+SUMPRODUCT(--('Resultater 2024'!$B$2:$B$36=B120),('Resultater 2024'!$G$2:$G$36))</f>
        <v>0</v>
      </c>
    </row>
    <row r="121" spans="1:7" x14ac:dyDescent="0.3">
      <c r="A121" s="11">
        <f>_xlfn.RANK.EQ(D121,D$5:$D$145,0)</f>
        <v>115</v>
      </c>
      <c r="B121" s="20" t="s">
        <v>105</v>
      </c>
      <c r="C121" s="20" t="s">
        <v>106</v>
      </c>
      <c r="D121" s="12" cm="1">
        <f t="array" ref="D121">SUMPRODUCT(--('pr 2023'!$B$5:$B$143=B121),('pr 2023'!$D$5:$D$143))+SUMPRODUCT(--('Resultater 2024'!$B$2:$B$36=B121),('Resultater 2024'!$D$2:$D$36))</f>
        <v>2</v>
      </c>
      <c r="E121" s="12" cm="1">
        <f t="array" ref="E121">SUMPRODUCT(--('pr 2023'!$B$5:$B$143=B121),('pr 2023'!$E$5:$E$143))+SUMPRODUCT(--('Resultater 2024'!$B$2:$B$36=B121),('Resultater 2024'!$E$2:$E$36))</f>
        <v>0</v>
      </c>
      <c r="F121" s="12" cm="1">
        <f t="array" ref="F121">SUMPRODUCT(--('pr 2023'!$B$5:$B$143=B121),('pr 2023'!$F$5:$F$143))+SUMPRODUCT(--('Resultater 2024'!$B$2:$B$36=B121),('Resultater 2024'!$F$2:$F$36))</f>
        <v>0</v>
      </c>
      <c r="G121" s="12" cm="1">
        <f t="array" ref="G121">SUMPRODUCT(--('pr 2023'!$B$5:$B$143=B121),('pr 2023'!$G$5:$G$143))+SUMPRODUCT(--('Resultater 2024'!$B$2:$B$36=B121),('Resultater 2024'!$G$2:$G$36))</f>
        <v>0</v>
      </c>
    </row>
    <row r="122" spans="1:7" x14ac:dyDescent="0.3">
      <c r="A122" s="11">
        <f>_xlfn.RANK.EQ(D122,D$5:$D$145,0)</f>
        <v>115</v>
      </c>
      <c r="B122" s="19" t="s">
        <v>104</v>
      </c>
      <c r="C122" s="19" t="s">
        <v>72</v>
      </c>
      <c r="D122" s="12" cm="1">
        <f t="array" ref="D122">SUMPRODUCT(--('pr 2023'!$B$5:$B$143=B122),('pr 2023'!$D$5:$D$143))+SUMPRODUCT(--('Resultater 2024'!$B$2:$B$36=B122),('Resultater 2024'!$D$2:$D$36))</f>
        <v>2</v>
      </c>
      <c r="E122" s="12" cm="1">
        <f t="array" ref="E122">SUMPRODUCT(--('pr 2023'!$B$5:$B$143=B122),('pr 2023'!$E$5:$E$143))+SUMPRODUCT(--('Resultater 2024'!$B$2:$B$36=B122),('Resultater 2024'!$E$2:$E$36))</f>
        <v>0</v>
      </c>
      <c r="F122" s="12" cm="1">
        <f t="array" ref="F122">SUMPRODUCT(--('pr 2023'!$B$5:$B$143=B122),('pr 2023'!$F$5:$F$143))+SUMPRODUCT(--('Resultater 2024'!$B$2:$B$36=B122),('Resultater 2024'!$F$2:$F$36))</f>
        <v>0</v>
      </c>
      <c r="G122" s="12" cm="1">
        <f t="array" ref="G122">SUMPRODUCT(--('pr 2023'!$B$5:$B$143=B122),('pr 2023'!$G$5:$G$143))+SUMPRODUCT(--('Resultater 2024'!$B$2:$B$36=B122),('Resultater 2024'!$G$2:$G$36))</f>
        <v>0</v>
      </c>
    </row>
    <row r="123" spans="1:7" x14ac:dyDescent="0.3">
      <c r="A123" s="11">
        <f>_xlfn.RANK.EQ(D123,D$5:$D$145,0)</f>
        <v>115</v>
      </c>
      <c r="B123" s="19" t="s">
        <v>171</v>
      </c>
      <c r="C123" s="19" t="s">
        <v>22</v>
      </c>
      <c r="D123" s="12" cm="1">
        <f t="array" ref="D123">SUMPRODUCT(--('pr 2023'!$B$5:$B$143=B123),('pr 2023'!$D$5:$D$143))+SUMPRODUCT(--('Resultater 2024'!$B$2:$B$36=B123),('Resultater 2024'!$D$2:$D$36))</f>
        <v>2</v>
      </c>
      <c r="E123" s="12" cm="1">
        <f t="array" ref="E123">SUMPRODUCT(--('pr 2023'!$B$5:$B$143=B123),('pr 2023'!$E$5:$E$143))+SUMPRODUCT(--('Resultater 2024'!$B$2:$B$36=B123),('Resultater 2024'!$E$2:$E$36))</f>
        <v>0</v>
      </c>
      <c r="F123" s="12" cm="1">
        <f t="array" ref="F123">SUMPRODUCT(--('pr 2023'!$B$5:$B$143=B123),('pr 2023'!$F$5:$F$143))+SUMPRODUCT(--('Resultater 2024'!$B$2:$B$36=B123),('Resultater 2024'!$F$2:$F$36))</f>
        <v>0</v>
      </c>
      <c r="G123" s="12" cm="1">
        <f t="array" ref="G123">SUMPRODUCT(--('pr 2023'!$B$5:$B$143=B123),('pr 2023'!$G$5:$G$143))+SUMPRODUCT(--('Resultater 2024'!$B$2:$B$36=B123),('Resultater 2024'!$G$2:$G$36))</f>
        <v>0</v>
      </c>
    </row>
    <row r="124" spans="1:7" x14ac:dyDescent="0.3">
      <c r="A124" s="11">
        <f>_xlfn.RANK.EQ(D124,D$5:$D$145,0)</f>
        <v>115</v>
      </c>
      <c r="B124" s="19" t="s">
        <v>172</v>
      </c>
      <c r="C124" s="19" t="s">
        <v>23</v>
      </c>
      <c r="D124" s="12" cm="1">
        <f t="array" ref="D124">SUMPRODUCT(--('pr 2023'!$B$5:$B$143=B124),('pr 2023'!$D$5:$D$143))+SUMPRODUCT(--('Resultater 2024'!$B$2:$B$36=B124),('Resultater 2024'!$D$2:$D$36))</f>
        <v>2</v>
      </c>
      <c r="E124" s="12" cm="1">
        <f t="array" ref="E124">SUMPRODUCT(--('pr 2023'!$B$5:$B$143=B124),('pr 2023'!$E$5:$E$143))+SUMPRODUCT(--('Resultater 2024'!$B$2:$B$36=B124),('Resultater 2024'!$E$2:$E$36))</f>
        <v>0</v>
      </c>
      <c r="F124" s="12" cm="1">
        <f t="array" ref="F124">SUMPRODUCT(--('pr 2023'!$B$5:$B$143=B124),('pr 2023'!$F$5:$F$143))+SUMPRODUCT(--('Resultater 2024'!$B$2:$B$36=B124),('Resultater 2024'!$F$2:$F$36))</f>
        <v>0</v>
      </c>
      <c r="G124" s="12" cm="1">
        <f t="array" ref="G124">SUMPRODUCT(--('pr 2023'!$B$5:$B$143=B124),('pr 2023'!$G$5:$G$143))+SUMPRODUCT(--('Resultater 2024'!$B$2:$B$36=B124),('Resultater 2024'!$G$2:$G$36))</f>
        <v>0</v>
      </c>
    </row>
    <row r="125" spans="1:7" x14ac:dyDescent="0.3">
      <c r="A125" s="11">
        <f>_xlfn.RANK.EQ(D125,D$5:$D$145,0)</f>
        <v>115</v>
      </c>
      <c r="B125" s="19" t="s">
        <v>118</v>
      </c>
      <c r="C125" s="19" t="s">
        <v>88</v>
      </c>
      <c r="D125" s="12" cm="1">
        <f t="array" ref="D125">SUMPRODUCT(--('pr 2023'!$B$5:$B$143=B125),('pr 2023'!$D$5:$D$143))+SUMPRODUCT(--('Resultater 2024'!$B$2:$B$36=B125),('Resultater 2024'!$D$2:$D$36))</f>
        <v>2</v>
      </c>
      <c r="E125" s="12" cm="1">
        <f t="array" ref="E125">SUMPRODUCT(--('pr 2023'!$B$5:$B$143=B125),('pr 2023'!$E$5:$E$143))+SUMPRODUCT(--('Resultater 2024'!$B$2:$B$36=B125),('Resultater 2024'!$E$2:$E$36))</f>
        <v>0</v>
      </c>
      <c r="F125" s="12" cm="1">
        <f t="array" ref="F125">SUMPRODUCT(--('pr 2023'!$B$5:$B$143=B125),('pr 2023'!$F$5:$F$143))+SUMPRODUCT(--('Resultater 2024'!$B$2:$B$36=B125),('Resultater 2024'!$F$2:$F$36))</f>
        <v>0</v>
      </c>
      <c r="G125" s="12" cm="1">
        <f t="array" ref="G125">SUMPRODUCT(--('pr 2023'!$B$5:$B$143=B125),('pr 2023'!$G$5:$G$143))+SUMPRODUCT(--('Resultater 2024'!$B$2:$B$36=B125),('Resultater 2024'!$G$2:$G$36))</f>
        <v>0</v>
      </c>
    </row>
    <row r="126" spans="1:7" x14ac:dyDescent="0.3">
      <c r="A126" s="11">
        <f>_xlfn.RANK.EQ(D126,D$5:$D$145,0)</f>
        <v>115</v>
      </c>
      <c r="B126" s="20" t="s">
        <v>214</v>
      </c>
      <c r="C126" s="20" t="s">
        <v>10</v>
      </c>
      <c r="D126" s="12" cm="1">
        <f t="array" ref="D126">SUMPRODUCT(--('pr 2023'!$B$5:$B$143=B126),('pr 2023'!$D$5:$D$143))+SUMPRODUCT(--('Resultater 2024'!$B$2:$B$36=B126),('Resultater 2024'!$D$2:$D$36))</f>
        <v>2</v>
      </c>
      <c r="E126" s="12" cm="1">
        <f t="array" ref="E126">SUMPRODUCT(--('pr 2023'!$B$5:$B$143=B126),('pr 2023'!$E$5:$E$143))+SUMPRODUCT(--('Resultater 2024'!$B$2:$B$36=B126),('Resultater 2024'!$E$2:$E$36))</f>
        <v>0</v>
      </c>
      <c r="F126" s="12" cm="1">
        <f t="array" ref="F126">SUMPRODUCT(--('pr 2023'!$B$5:$B$143=B126),('pr 2023'!$F$5:$F$143))+SUMPRODUCT(--('Resultater 2024'!$B$2:$B$36=B126),('Resultater 2024'!$F$2:$F$36))</f>
        <v>0</v>
      </c>
      <c r="G126" s="12" cm="1">
        <f t="array" ref="G126">SUMPRODUCT(--('pr 2023'!$B$5:$B$143=B126),('pr 2023'!$G$5:$G$143))+SUMPRODUCT(--('Resultater 2024'!$B$2:$B$36=B126),('Resultater 2024'!$G$2:$G$36))</f>
        <v>0</v>
      </c>
    </row>
    <row r="127" spans="1:7" x14ac:dyDescent="0.3">
      <c r="A127" s="11">
        <f>_xlfn.RANK.EQ(D127,D$5:$D$145,0)</f>
        <v>115</v>
      </c>
      <c r="B127" s="19" t="s">
        <v>218</v>
      </c>
      <c r="C127" s="19" t="s">
        <v>6</v>
      </c>
      <c r="D127" s="12" cm="1">
        <f t="array" ref="D127">SUMPRODUCT(--('pr 2023'!$B$5:$B$143=B127),('pr 2023'!$D$5:$D$143))+SUMPRODUCT(--('Resultater 2024'!$B$2:$B$36=B127),('Resultater 2024'!$D$2:$D$36))</f>
        <v>2</v>
      </c>
      <c r="E127" s="12" cm="1">
        <f t="array" ref="E127">SUMPRODUCT(--('pr 2023'!$B$5:$B$143=B127),('pr 2023'!$E$5:$E$143))+SUMPRODUCT(--('Resultater 2024'!$B$2:$B$36=B127),('Resultater 2024'!$E$2:$E$36))</f>
        <v>0</v>
      </c>
      <c r="F127" s="12" cm="1">
        <f t="array" ref="F127">SUMPRODUCT(--('pr 2023'!$B$5:$B$143=B127),('pr 2023'!$F$5:$F$143))+SUMPRODUCT(--('Resultater 2024'!$B$2:$B$36=B127),('Resultater 2024'!$F$2:$F$36))</f>
        <v>0</v>
      </c>
      <c r="G127" s="12" cm="1">
        <f t="array" ref="G127">SUMPRODUCT(--('pr 2023'!$B$5:$B$143=B127),('pr 2023'!$G$5:$G$143))+SUMPRODUCT(--('Resultater 2024'!$B$2:$B$36=B127),('Resultater 2024'!$G$2:$G$36))</f>
        <v>0</v>
      </c>
    </row>
    <row r="128" spans="1:7" x14ac:dyDescent="0.3">
      <c r="A128" s="11">
        <f>_xlfn.RANK.EQ(D128,D$5:$D$145,0)</f>
        <v>115</v>
      </c>
      <c r="B128" s="19" t="s">
        <v>224</v>
      </c>
      <c r="C128" s="19" t="s">
        <v>10</v>
      </c>
      <c r="D128" s="12" cm="1">
        <f t="array" ref="D128">SUMPRODUCT(--('pr 2023'!$B$5:$B$143=B128),('pr 2023'!$D$5:$D$143))+SUMPRODUCT(--('Resultater 2024'!$B$2:$B$36=B128),('Resultater 2024'!$D$2:$D$36))</f>
        <v>2</v>
      </c>
      <c r="E128" s="12" cm="1">
        <f t="array" ref="E128">SUMPRODUCT(--('pr 2023'!$B$5:$B$143=B128),('pr 2023'!$E$5:$E$143))+SUMPRODUCT(--('Resultater 2024'!$B$2:$B$36=B128),('Resultater 2024'!$E$2:$E$36))</f>
        <v>0</v>
      </c>
      <c r="F128" s="12" cm="1">
        <f t="array" ref="F128">SUMPRODUCT(--('pr 2023'!$B$5:$B$143=B128),('pr 2023'!$F$5:$F$143))+SUMPRODUCT(--('Resultater 2024'!$B$2:$B$36=B128),('Resultater 2024'!$F$2:$F$36))</f>
        <v>0</v>
      </c>
      <c r="G128" s="12" cm="1">
        <f t="array" ref="G128">SUMPRODUCT(--('pr 2023'!$B$5:$B$143=B128),('pr 2023'!$G$5:$G$143))+SUMPRODUCT(--('Resultater 2024'!$B$2:$B$36=B128),('Resultater 2024'!$G$2:$G$36))</f>
        <v>0</v>
      </c>
    </row>
    <row r="129" spans="1:7" x14ac:dyDescent="0.3">
      <c r="A129" s="11">
        <f>_xlfn.RANK.EQ(D129,D$5:$D$145,0)</f>
        <v>115</v>
      </c>
      <c r="B129" s="19" t="s">
        <v>230</v>
      </c>
      <c r="C129" s="19" t="s">
        <v>231</v>
      </c>
      <c r="D129" s="12" cm="1">
        <f t="array" ref="D129">SUMPRODUCT(--('pr 2023'!$B$5:$B$143=B129),('pr 2023'!$D$5:$D$143))+SUMPRODUCT(--('Resultater 2024'!$B$2:$B$36=B129),('Resultater 2024'!$D$2:$D$36))</f>
        <v>2</v>
      </c>
      <c r="E129" s="12" cm="1">
        <f t="array" ref="E129">SUMPRODUCT(--('pr 2023'!$B$5:$B$143=B129),('pr 2023'!$E$5:$E$143))+SUMPRODUCT(--('Resultater 2024'!$B$2:$B$36=B129),('Resultater 2024'!$E$2:$E$36))</f>
        <v>0</v>
      </c>
      <c r="F129" s="12" cm="1">
        <f t="array" ref="F129">SUMPRODUCT(--('pr 2023'!$B$5:$B$143=B129),('pr 2023'!$F$5:$F$143))+SUMPRODUCT(--('Resultater 2024'!$B$2:$B$36=B129),('Resultater 2024'!$F$2:$F$36))</f>
        <v>0</v>
      </c>
      <c r="G129" s="12" cm="1">
        <f t="array" ref="G129">SUMPRODUCT(--('pr 2023'!$B$5:$B$143=B129),('pr 2023'!$G$5:$G$143))+SUMPRODUCT(--('Resultater 2024'!$B$2:$B$36=B129),('Resultater 2024'!$G$2:$G$36))</f>
        <v>0</v>
      </c>
    </row>
    <row r="130" spans="1:7" x14ac:dyDescent="0.3">
      <c r="A130" s="11">
        <f>_xlfn.RANK.EQ(D130,D$5:$D$145,0)</f>
        <v>126</v>
      </c>
      <c r="B130" s="17" t="s">
        <v>185</v>
      </c>
      <c r="C130" s="17" t="s">
        <v>186</v>
      </c>
      <c r="D130" s="12" cm="1">
        <f t="array" ref="D130">SUMPRODUCT(--('pr 2023'!$B$5:$B$143=B130),('pr 2023'!$D$5:$D$143))+SUMPRODUCT(--('Resultater 2024'!$B$2:$B$36=B130),('Resultater 2024'!$D$2:$D$36))</f>
        <v>1</v>
      </c>
      <c r="E130" s="12" cm="1">
        <f t="array" ref="E130">SUMPRODUCT(--('pr 2023'!$B$5:$B$143=B130),('pr 2023'!$E$5:$E$143))+SUMPRODUCT(--('Resultater 2024'!$B$2:$B$36=B130),('Resultater 2024'!$E$2:$E$36))</f>
        <v>0</v>
      </c>
      <c r="F130" s="12" cm="1">
        <f t="array" ref="F130">SUMPRODUCT(--('pr 2023'!$B$5:$B$143=B130),('pr 2023'!$F$5:$F$143))+SUMPRODUCT(--('Resultater 2024'!$B$2:$B$36=B130),('Resultater 2024'!$F$2:$F$36))</f>
        <v>0</v>
      </c>
      <c r="G130" s="12" cm="1">
        <f t="array" ref="G130">SUMPRODUCT(--('pr 2023'!$B$5:$B$143=B130),('pr 2023'!$G$5:$G$143))+SUMPRODUCT(--('Resultater 2024'!$B$2:$B$36=B130),('Resultater 2024'!$G$2:$G$36))</f>
        <v>0</v>
      </c>
    </row>
    <row r="131" spans="1:7" x14ac:dyDescent="0.3">
      <c r="A131" s="11">
        <f>_xlfn.RANK.EQ(D131,D$5:$D$145,0)</f>
        <v>126</v>
      </c>
      <c r="B131" s="19" t="s">
        <v>173</v>
      </c>
      <c r="C131" s="19" t="s">
        <v>174</v>
      </c>
      <c r="D131" s="12" cm="1">
        <f t="array" ref="D131">SUMPRODUCT(--('pr 2023'!$B$5:$B$143=B131),('pr 2023'!$D$5:$D$143))+SUMPRODUCT(--('Resultater 2024'!$B$2:$B$36=B131),('Resultater 2024'!$D$2:$D$36))</f>
        <v>1</v>
      </c>
      <c r="E131" s="12" cm="1">
        <f t="array" ref="E131">SUMPRODUCT(--('pr 2023'!$B$5:$B$143=B131),('pr 2023'!$E$5:$E$143))+SUMPRODUCT(--('Resultater 2024'!$B$2:$B$36=B131),('Resultater 2024'!$E$2:$E$36))</f>
        <v>0</v>
      </c>
      <c r="F131" s="12" cm="1">
        <f t="array" ref="F131">SUMPRODUCT(--('pr 2023'!$B$5:$B$143=B131),('pr 2023'!$F$5:$F$143))+SUMPRODUCT(--('Resultater 2024'!$B$2:$B$36=B131),('Resultater 2024'!$F$2:$F$36))</f>
        <v>0</v>
      </c>
      <c r="G131" s="12" cm="1">
        <f t="array" ref="G131">SUMPRODUCT(--('pr 2023'!$B$5:$B$143=B131),('pr 2023'!$G$5:$G$143))+SUMPRODUCT(--('Resultater 2024'!$B$2:$B$36=B131),('Resultater 2024'!$G$2:$G$36))</f>
        <v>0</v>
      </c>
    </row>
    <row r="132" spans="1:7" x14ac:dyDescent="0.3">
      <c r="A132" s="11">
        <f>_xlfn.RANK.EQ(D132,D$5:$D$145,0)</f>
        <v>126</v>
      </c>
      <c r="B132" s="17" t="s">
        <v>175</v>
      </c>
      <c r="C132" s="17" t="s">
        <v>85</v>
      </c>
      <c r="D132" s="12" cm="1">
        <f t="array" ref="D132">SUMPRODUCT(--('pr 2023'!$B$5:$B$143=B132),('pr 2023'!$D$5:$D$143))+SUMPRODUCT(--('Resultater 2024'!$B$2:$B$36=B132),('Resultater 2024'!$D$2:$D$36))</f>
        <v>1</v>
      </c>
      <c r="E132" s="12" cm="1">
        <f t="array" ref="E132">SUMPRODUCT(--('pr 2023'!$B$5:$B$143=B132),('pr 2023'!$E$5:$E$143))+SUMPRODUCT(--('Resultater 2024'!$B$2:$B$36=B132),('Resultater 2024'!$E$2:$E$36))</f>
        <v>0</v>
      </c>
      <c r="F132" s="12" cm="1">
        <f t="array" ref="F132">SUMPRODUCT(--('pr 2023'!$B$5:$B$143=B132),('pr 2023'!$F$5:$F$143))+SUMPRODUCT(--('Resultater 2024'!$B$2:$B$36=B132),('Resultater 2024'!$F$2:$F$36))</f>
        <v>0</v>
      </c>
      <c r="G132" s="12" cm="1">
        <f t="array" ref="G132">SUMPRODUCT(--('pr 2023'!$B$5:$B$143=B132),('pr 2023'!$G$5:$G$143))+SUMPRODUCT(--('Resultater 2024'!$B$2:$B$36=B132),('Resultater 2024'!$G$2:$G$36))</f>
        <v>0</v>
      </c>
    </row>
    <row r="133" spans="1:7" x14ac:dyDescent="0.3">
      <c r="A133" s="11">
        <f>_xlfn.RANK.EQ(D133,D$5:$D$145,0)</f>
        <v>126</v>
      </c>
      <c r="B133" s="19" t="s">
        <v>111</v>
      </c>
      <c r="C133" s="19" t="s">
        <v>25</v>
      </c>
      <c r="D133" s="12" cm="1">
        <f t="array" ref="D133">SUMPRODUCT(--('pr 2023'!$B$5:$B$143=B133),('pr 2023'!$D$5:$D$143))+SUMPRODUCT(--('Resultater 2024'!$B$2:$B$36=B133),('Resultater 2024'!$D$2:$D$36))</f>
        <v>1</v>
      </c>
      <c r="E133" s="12" cm="1">
        <f t="array" ref="E133">SUMPRODUCT(--('pr 2023'!$B$5:$B$143=B133),('pr 2023'!$E$5:$E$143))+SUMPRODUCT(--('Resultater 2024'!$B$2:$B$36=B133),('Resultater 2024'!$E$2:$E$36))</f>
        <v>0</v>
      </c>
      <c r="F133" s="12" cm="1">
        <f t="array" ref="F133">SUMPRODUCT(--('pr 2023'!$B$5:$B$143=B133),('pr 2023'!$F$5:$F$143))+SUMPRODUCT(--('Resultater 2024'!$B$2:$B$36=B133),('Resultater 2024'!$F$2:$F$36))</f>
        <v>0</v>
      </c>
      <c r="G133" s="12" cm="1">
        <f t="array" ref="G133">SUMPRODUCT(--('pr 2023'!$B$5:$B$143=B133),('pr 2023'!$G$5:$G$143))+SUMPRODUCT(--('Resultater 2024'!$B$2:$B$36=B133),('Resultater 2024'!$G$2:$G$36))</f>
        <v>0</v>
      </c>
    </row>
    <row r="134" spans="1:7" x14ac:dyDescent="0.3">
      <c r="A134" s="11">
        <f>_xlfn.RANK.EQ(D134,D$5:$D$145,0)</f>
        <v>126</v>
      </c>
      <c r="B134" s="17" t="s">
        <v>176</v>
      </c>
      <c r="C134" s="17" t="s">
        <v>15</v>
      </c>
      <c r="D134" s="12" cm="1">
        <f t="array" ref="D134">SUMPRODUCT(--('pr 2023'!$B$5:$B$143=B134),('pr 2023'!$D$5:$D$143))+SUMPRODUCT(--('Resultater 2024'!$B$2:$B$36=B134),('Resultater 2024'!$D$2:$D$36))</f>
        <v>1</v>
      </c>
      <c r="E134" s="12" cm="1">
        <f t="array" ref="E134">SUMPRODUCT(--('pr 2023'!$B$5:$B$143=B134),('pr 2023'!$E$5:$E$143))+SUMPRODUCT(--('Resultater 2024'!$B$2:$B$36=B134),('Resultater 2024'!$E$2:$E$36))</f>
        <v>0</v>
      </c>
      <c r="F134" s="12" cm="1">
        <f t="array" ref="F134">SUMPRODUCT(--('pr 2023'!$B$5:$B$143=B134),('pr 2023'!$F$5:$F$143))+SUMPRODUCT(--('Resultater 2024'!$B$2:$B$36=B134),('Resultater 2024'!$F$2:$F$36))</f>
        <v>0</v>
      </c>
      <c r="G134" s="12" cm="1">
        <f t="array" ref="G134">SUMPRODUCT(--('pr 2023'!$B$5:$B$143=B134),('pr 2023'!$G$5:$G$143))+SUMPRODUCT(--('Resultater 2024'!$B$2:$B$36=B134),('Resultater 2024'!$G$2:$G$36))</f>
        <v>0</v>
      </c>
    </row>
    <row r="135" spans="1:7" x14ac:dyDescent="0.3">
      <c r="A135" s="11">
        <f>_xlfn.RANK.EQ(D135,D$5:$D$145,0)</f>
        <v>126</v>
      </c>
      <c r="B135" s="20" t="s">
        <v>183</v>
      </c>
      <c r="C135" s="20" t="s">
        <v>6</v>
      </c>
      <c r="D135" s="12" cm="1">
        <f t="array" ref="D135">SUMPRODUCT(--('pr 2023'!$B$5:$B$143=B135),('pr 2023'!$D$5:$D$143))+SUMPRODUCT(--('Resultater 2024'!$B$2:$B$36=B135),('Resultater 2024'!$D$2:$D$36))</f>
        <v>1</v>
      </c>
      <c r="E135" s="12" cm="1">
        <f t="array" ref="E135">SUMPRODUCT(--('pr 2023'!$B$5:$B$143=B135),('pr 2023'!$E$5:$E$143))+SUMPRODUCT(--('Resultater 2024'!$B$2:$B$36=B135),('Resultater 2024'!$E$2:$E$36))</f>
        <v>0</v>
      </c>
      <c r="F135" s="12" cm="1">
        <f t="array" ref="F135">SUMPRODUCT(--('pr 2023'!$B$5:$B$143=B135),('pr 2023'!$F$5:$F$143))+SUMPRODUCT(--('Resultater 2024'!$B$2:$B$36=B135),('Resultater 2024'!$F$2:$F$36))</f>
        <v>0</v>
      </c>
      <c r="G135" s="12" cm="1">
        <f t="array" ref="G135">SUMPRODUCT(--('pr 2023'!$B$5:$B$143=B135),('pr 2023'!$G$5:$G$143))+SUMPRODUCT(--('Resultater 2024'!$B$2:$B$36=B135),('Resultater 2024'!$G$2:$G$36))</f>
        <v>0</v>
      </c>
    </row>
    <row r="136" spans="1:7" x14ac:dyDescent="0.3">
      <c r="A136" s="11">
        <f>_xlfn.RANK.EQ(D136,D$5:$D$145,0)</f>
        <v>126</v>
      </c>
      <c r="B136" s="20" t="s">
        <v>177</v>
      </c>
      <c r="C136" s="20" t="s">
        <v>178</v>
      </c>
      <c r="D136" s="12" cm="1">
        <f t="array" ref="D136">SUMPRODUCT(--('pr 2023'!$B$5:$B$143=B136),('pr 2023'!$D$5:$D$143))+SUMPRODUCT(--('Resultater 2024'!$B$2:$B$36=B136),('Resultater 2024'!$D$2:$D$36))</f>
        <v>1</v>
      </c>
      <c r="E136" s="12" cm="1">
        <f t="array" ref="E136">SUMPRODUCT(--('pr 2023'!$B$5:$B$143=B136),('pr 2023'!$E$5:$E$143))+SUMPRODUCT(--('Resultater 2024'!$B$2:$B$36=B136),('Resultater 2024'!$E$2:$E$36))</f>
        <v>0</v>
      </c>
      <c r="F136" s="12" cm="1">
        <f t="array" ref="F136">SUMPRODUCT(--('pr 2023'!$B$5:$B$143=B136),('pr 2023'!$F$5:$F$143))+SUMPRODUCT(--('Resultater 2024'!$B$2:$B$36=B136),('Resultater 2024'!$F$2:$F$36))</f>
        <v>0</v>
      </c>
      <c r="G136" s="12" cm="1">
        <f t="array" ref="G136">SUMPRODUCT(--('pr 2023'!$B$5:$B$143=B136),('pr 2023'!$G$5:$G$143))+SUMPRODUCT(--('Resultater 2024'!$B$2:$B$36=B136),('Resultater 2024'!$G$2:$G$36))</f>
        <v>0</v>
      </c>
    </row>
    <row r="137" spans="1:7" x14ac:dyDescent="0.3">
      <c r="A137" s="11">
        <f>_xlfn.RANK.EQ(D137,D$5:$D$145,0)</f>
        <v>126</v>
      </c>
      <c r="B137" s="20" t="s">
        <v>117</v>
      </c>
      <c r="C137" s="20" t="s">
        <v>15</v>
      </c>
      <c r="D137" s="12" cm="1">
        <f t="array" ref="D137">SUMPRODUCT(--('pr 2023'!$B$5:$B$143=B137),('pr 2023'!$D$5:$D$143))+SUMPRODUCT(--('Resultater 2024'!$B$2:$B$36=B137),('Resultater 2024'!$D$2:$D$36))</f>
        <v>1</v>
      </c>
      <c r="E137" s="12" cm="1">
        <f t="array" ref="E137">SUMPRODUCT(--('pr 2023'!$B$5:$B$143=B137),('pr 2023'!$E$5:$E$143))+SUMPRODUCT(--('Resultater 2024'!$B$2:$B$36=B137),('Resultater 2024'!$E$2:$E$36))</f>
        <v>0</v>
      </c>
      <c r="F137" s="12" cm="1">
        <f t="array" ref="F137">SUMPRODUCT(--('pr 2023'!$B$5:$B$143=B137),('pr 2023'!$F$5:$F$143))+SUMPRODUCT(--('Resultater 2024'!$B$2:$B$36=B137),('Resultater 2024'!$F$2:$F$36))</f>
        <v>0</v>
      </c>
      <c r="G137" s="12" cm="1">
        <f t="array" ref="G137">SUMPRODUCT(--('pr 2023'!$B$5:$B$143=B137),('pr 2023'!$G$5:$G$143))+SUMPRODUCT(--('Resultater 2024'!$B$2:$B$36=B137),('Resultater 2024'!$G$2:$G$36))</f>
        <v>0</v>
      </c>
    </row>
    <row r="138" spans="1:7" x14ac:dyDescent="0.3">
      <c r="A138" s="11">
        <f>_xlfn.RANK.EQ(D138,D$5:$D$145,0)</f>
        <v>126</v>
      </c>
      <c r="B138" s="19" t="s">
        <v>179</v>
      </c>
      <c r="C138" s="17" t="s">
        <v>180</v>
      </c>
      <c r="D138" s="12" cm="1">
        <f t="array" ref="D138">SUMPRODUCT(--('pr 2023'!$B$5:$B$143=B138),('pr 2023'!$D$5:$D$143))+SUMPRODUCT(--('Resultater 2024'!$B$2:$B$36=B138),('Resultater 2024'!$D$2:$D$36))</f>
        <v>1</v>
      </c>
      <c r="E138" s="12" cm="1">
        <f t="array" ref="E138">SUMPRODUCT(--('pr 2023'!$B$5:$B$143=B138),('pr 2023'!$E$5:$E$143))+SUMPRODUCT(--('Resultater 2024'!$B$2:$B$36=B138),('Resultater 2024'!$E$2:$E$36))</f>
        <v>0</v>
      </c>
      <c r="F138" s="12" cm="1">
        <f t="array" ref="F138">SUMPRODUCT(--('pr 2023'!$B$5:$B$143=B138),('pr 2023'!$F$5:$F$143))+SUMPRODUCT(--('Resultater 2024'!$B$2:$B$36=B138),('Resultater 2024'!$F$2:$F$36))</f>
        <v>0</v>
      </c>
      <c r="G138" s="12" cm="1">
        <f t="array" ref="G138">SUMPRODUCT(--('pr 2023'!$B$5:$B$143=B138),('pr 2023'!$G$5:$G$143))+SUMPRODUCT(--('Resultater 2024'!$B$2:$B$36=B138),('Resultater 2024'!$G$2:$G$36))</f>
        <v>0</v>
      </c>
    </row>
    <row r="139" spans="1:7" x14ac:dyDescent="0.3">
      <c r="A139" s="11">
        <f>_xlfn.RANK.EQ(D139,D$5:$D$145,0)</f>
        <v>126</v>
      </c>
      <c r="B139" s="19" t="s">
        <v>197</v>
      </c>
      <c r="C139" s="19" t="s">
        <v>6</v>
      </c>
      <c r="D139" s="12" cm="1">
        <f t="array" ref="D139">SUMPRODUCT(--('pr 2023'!$B$5:$B$143=B139),('pr 2023'!$D$5:$D$143))+SUMPRODUCT(--('Resultater 2024'!$B$2:$B$36=B139),('Resultater 2024'!$D$2:$D$36))</f>
        <v>1</v>
      </c>
      <c r="E139" s="12" cm="1">
        <f t="array" ref="E139">SUMPRODUCT(--('pr 2023'!$B$5:$B$143=B139),('pr 2023'!$E$5:$E$143))+SUMPRODUCT(--('Resultater 2024'!$B$2:$B$36=B139),('Resultater 2024'!$E$2:$E$36))</f>
        <v>0</v>
      </c>
      <c r="F139" s="12" cm="1">
        <f t="array" ref="F139">SUMPRODUCT(--('pr 2023'!$B$5:$B$143=B139),('pr 2023'!$F$5:$F$143))+SUMPRODUCT(--('Resultater 2024'!$B$2:$B$36=B139),('Resultater 2024'!$F$2:$F$36))</f>
        <v>0</v>
      </c>
      <c r="G139" s="12" cm="1">
        <f t="array" ref="G139">SUMPRODUCT(--('pr 2023'!$B$5:$B$143=B139),('pr 2023'!$G$5:$G$143))+SUMPRODUCT(--('Resultater 2024'!$B$2:$B$36=B139),('Resultater 2024'!$G$2:$G$36))</f>
        <v>0</v>
      </c>
    </row>
    <row r="140" spans="1:7" x14ac:dyDescent="0.3">
      <c r="A140" s="11">
        <f>_xlfn.RANK.EQ(D140,D$5:$D$145,0)</f>
        <v>126</v>
      </c>
      <c r="B140" s="19" t="s">
        <v>181</v>
      </c>
      <c r="C140" s="19" t="s">
        <v>182</v>
      </c>
      <c r="D140" s="12" cm="1">
        <f t="array" ref="D140">SUMPRODUCT(--('pr 2023'!$B$5:$B$143=B140),('pr 2023'!$D$5:$D$143))+SUMPRODUCT(--('Resultater 2024'!$B$2:$B$36=B140),('Resultater 2024'!$D$2:$D$36))</f>
        <v>1</v>
      </c>
      <c r="E140" s="12" cm="1">
        <f t="array" ref="E140">SUMPRODUCT(--('pr 2023'!$B$5:$B$143=B140),('pr 2023'!$E$5:$E$143))+SUMPRODUCT(--('Resultater 2024'!$B$2:$B$36=B140),('Resultater 2024'!$E$2:$E$36))</f>
        <v>0</v>
      </c>
      <c r="F140" s="12" cm="1">
        <f t="array" ref="F140">SUMPRODUCT(--('pr 2023'!$B$5:$B$143=B140),('pr 2023'!$F$5:$F$143))+SUMPRODUCT(--('Resultater 2024'!$B$2:$B$36=B140),('Resultater 2024'!$F$2:$F$36))</f>
        <v>0</v>
      </c>
      <c r="G140" s="12" cm="1">
        <f t="array" ref="G140">SUMPRODUCT(--('pr 2023'!$B$5:$B$143=B140),('pr 2023'!$G$5:$G$143))+SUMPRODUCT(--('Resultater 2024'!$B$2:$B$36=B140),('Resultater 2024'!$G$2:$G$36))</f>
        <v>0</v>
      </c>
    </row>
    <row r="141" spans="1:7" x14ac:dyDescent="0.3">
      <c r="A141" s="11">
        <f>_xlfn.RANK.EQ(D141,D$5:$D$145,0)</f>
        <v>126</v>
      </c>
      <c r="B141" s="19" t="s">
        <v>184</v>
      </c>
      <c r="C141" s="19" t="s">
        <v>11</v>
      </c>
      <c r="D141" s="12" cm="1">
        <f t="array" ref="D141">SUMPRODUCT(--('pr 2023'!$B$5:$B$143=B141),('pr 2023'!$D$5:$D$143))+SUMPRODUCT(--('Resultater 2024'!$B$2:$B$36=B141),('Resultater 2024'!$D$2:$D$36))</f>
        <v>1</v>
      </c>
      <c r="E141" s="12" cm="1">
        <f t="array" ref="E141">SUMPRODUCT(--('pr 2023'!$B$5:$B$143=B141),('pr 2023'!$E$5:$E$143))+SUMPRODUCT(--('Resultater 2024'!$B$2:$B$36=B141),('Resultater 2024'!$E$2:$E$36))</f>
        <v>0</v>
      </c>
      <c r="F141" s="12" cm="1">
        <f t="array" ref="F141">SUMPRODUCT(--('pr 2023'!$B$5:$B$143=B141),('pr 2023'!$F$5:$F$143))+SUMPRODUCT(--('Resultater 2024'!$B$2:$B$36=B141),('Resultater 2024'!$F$2:$F$36))</f>
        <v>0</v>
      </c>
      <c r="G141" s="12" cm="1">
        <f t="array" ref="G141">SUMPRODUCT(--('pr 2023'!$B$5:$B$143=B141),('pr 2023'!$G$5:$G$143))+SUMPRODUCT(--('Resultater 2024'!$B$2:$B$36=B141),('Resultater 2024'!$G$2:$G$36))</f>
        <v>0</v>
      </c>
    </row>
    <row r="142" spans="1:7" x14ac:dyDescent="0.3">
      <c r="A142" s="11">
        <f>_xlfn.RANK.EQ(D142,D$5:$D$145,0)</f>
        <v>126</v>
      </c>
      <c r="B142" s="19" t="s">
        <v>187</v>
      </c>
      <c r="C142" s="19" t="s">
        <v>10</v>
      </c>
      <c r="D142" s="12" cm="1">
        <f t="array" ref="D142">SUMPRODUCT(--('pr 2023'!$B$5:$B$143=B142),('pr 2023'!$D$5:$D$143))+SUMPRODUCT(--('Resultater 2024'!$B$2:$B$36=B142),('Resultater 2024'!$D$2:$D$36))</f>
        <v>1</v>
      </c>
      <c r="E142" s="12" cm="1">
        <f t="array" ref="E142">SUMPRODUCT(--('pr 2023'!$B$5:$B$143=B142),('pr 2023'!$E$5:$E$143))+SUMPRODUCT(--('Resultater 2024'!$B$2:$B$36=B142),('Resultater 2024'!$E$2:$E$36))</f>
        <v>0</v>
      </c>
      <c r="F142" s="12" cm="1">
        <f t="array" ref="F142">SUMPRODUCT(--('pr 2023'!$B$5:$B$143=B142),('pr 2023'!$F$5:$F$143))+SUMPRODUCT(--('Resultater 2024'!$B$2:$B$36=B142),('Resultater 2024'!$F$2:$F$36))</f>
        <v>0</v>
      </c>
      <c r="G142" s="12" cm="1">
        <f t="array" ref="G142">SUMPRODUCT(--('pr 2023'!$B$5:$B$143=B142),('pr 2023'!$G$5:$G$143))+SUMPRODUCT(--('Resultater 2024'!$B$2:$B$36=B142),('Resultater 2024'!$G$2:$G$36))</f>
        <v>0</v>
      </c>
    </row>
    <row r="143" spans="1:7" x14ac:dyDescent="0.3">
      <c r="A143" s="11">
        <f>_xlfn.RANK.EQ(D143,D$5:$D$145,0)</f>
        <v>126</v>
      </c>
      <c r="B143" s="19" t="s">
        <v>219</v>
      </c>
      <c r="C143" s="19" t="s">
        <v>220</v>
      </c>
      <c r="D143" s="12" cm="1">
        <f t="array" ref="D143">SUMPRODUCT(--('pr 2023'!$B$5:$B$143=B143),('pr 2023'!$D$5:$D$143))+SUMPRODUCT(--('Resultater 2024'!$B$2:$B$36=B143),('Resultater 2024'!$D$2:$D$36))</f>
        <v>1</v>
      </c>
      <c r="E143" s="12" cm="1">
        <f t="array" ref="E143">SUMPRODUCT(--('pr 2023'!$B$5:$B$143=B143),('pr 2023'!$E$5:$E$143))+SUMPRODUCT(--('Resultater 2024'!$B$2:$B$36=B143),('Resultater 2024'!$E$2:$E$36))</f>
        <v>0</v>
      </c>
      <c r="F143" s="12" cm="1">
        <f t="array" ref="F143">SUMPRODUCT(--('pr 2023'!$B$5:$B$143=B143),('pr 2023'!$F$5:$F$143))+SUMPRODUCT(--('Resultater 2024'!$B$2:$B$36=B143),('Resultater 2024'!$F$2:$F$36))</f>
        <v>0</v>
      </c>
      <c r="G143" s="12" cm="1">
        <f t="array" ref="G143">SUMPRODUCT(--('pr 2023'!$B$5:$B$143=B143),('pr 2023'!$G$5:$G$143))+SUMPRODUCT(--('Resultater 2024'!$B$2:$B$36=B143),('Resultater 2024'!$G$2:$G$36))</f>
        <v>0</v>
      </c>
    </row>
    <row r="144" spans="1:7" x14ac:dyDescent="0.3">
      <c r="A144" s="11">
        <f>_xlfn.RANK.EQ(D144,D$5:$D$145,0)</f>
        <v>126</v>
      </c>
      <c r="B144" s="19" t="s">
        <v>225</v>
      </c>
      <c r="C144" s="19" t="s">
        <v>11</v>
      </c>
      <c r="D144" s="12" cm="1">
        <f t="array" ref="D144">SUMPRODUCT(--('pr 2023'!$B$5:$B$143=B144),('pr 2023'!$D$5:$D$143))+SUMPRODUCT(--('Resultater 2024'!$B$2:$B$36=B144),('Resultater 2024'!$D$2:$D$36))</f>
        <v>1</v>
      </c>
      <c r="E144" s="12" cm="1">
        <f t="array" ref="E144">SUMPRODUCT(--('pr 2023'!$B$5:$B$143=B144),('pr 2023'!$E$5:$E$143))+SUMPRODUCT(--('Resultater 2024'!$B$2:$B$36=B144),('Resultater 2024'!$E$2:$E$36))</f>
        <v>0</v>
      </c>
      <c r="F144" s="12" cm="1">
        <f t="array" ref="F144">SUMPRODUCT(--('pr 2023'!$B$5:$B$143=B144),('pr 2023'!$F$5:$F$143))+SUMPRODUCT(--('Resultater 2024'!$B$2:$B$36=B144),('Resultater 2024'!$F$2:$F$36))</f>
        <v>0</v>
      </c>
      <c r="G144" s="12" cm="1">
        <f t="array" ref="G144">SUMPRODUCT(--('pr 2023'!$B$5:$B$143=B144),('pr 2023'!$G$5:$G$143))+SUMPRODUCT(--('Resultater 2024'!$B$2:$B$36=B144),('Resultater 2024'!$G$2:$G$36))</f>
        <v>0</v>
      </c>
    </row>
    <row r="145" spans="1:7" x14ac:dyDescent="0.3">
      <c r="A145" s="11">
        <f>_xlfn.RANK.EQ(D145,D$5:$D$145,0)</f>
        <v>126</v>
      </c>
      <c r="B145" s="19" t="s">
        <v>114</v>
      </c>
      <c r="C145" s="19" t="s">
        <v>115</v>
      </c>
      <c r="D145" s="12" cm="1">
        <f t="array" ref="D145">SUMPRODUCT(--('pr 2023'!$B$5:$B$143=B145),('pr 2023'!$D$5:$D$143))+SUMPRODUCT(--('Resultater 2024'!$B$2:$B$36=B145),('Resultater 2024'!$D$2:$D$36))</f>
        <v>1</v>
      </c>
      <c r="E145" s="12" cm="1">
        <f t="array" ref="E145">SUMPRODUCT(--('pr 2023'!$B$5:$B$143=B145),('pr 2023'!$E$5:$E$143))+SUMPRODUCT(--('Resultater 2024'!$B$2:$B$36=B145),('Resultater 2024'!$E$2:$E$36))</f>
        <v>0</v>
      </c>
      <c r="F145" s="12" cm="1">
        <f t="array" ref="F145">SUMPRODUCT(--('pr 2023'!$B$5:$B$143=B145),('pr 2023'!$F$5:$F$143))+SUMPRODUCT(--('Resultater 2024'!$B$2:$B$36=B145),('Resultater 2024'!$F$2:$F$36))</f>
        <v>0</v>
      </c>
      <c r="G145" s="12" cm="1">
        <f t="array" ref="G145">SUMPRODUCT(--('pr 2023'!$B$5:$B$143=B145),('pr 2023'!$G$5:$G$143))+SUMPRODUCT(--('Resultater 2024'!$B$2:$B$36=B145),('Resultater 2024'!$G$2:$G$36))</f>
        <v>0</v>
      </c>
    </row>
    <row r="146" spans="1:7" x14ac:dyDescent="0.3">
      <c r="D146" s="6">
        <f>SUM(D5:D145)</f>
        <v>3780</v>
      </c>
      <c r="E146" s="6">
        <f>SUM(E5:E145)</f>
        <v>71</v>
      </c>
      <c r="F146" s="6">
        <f>SUM(F5:F145)</f>
        <v>71</v>
      </c>
      <c r="G146" s="6">
        <f>SUM(G5:G145)</f>
        <v>71</v>
      </c>
    </row>
    <row r="148" spans="1:7" x14ac:dyDescent="0.3">
      <c r="C148" t="s">
        <v>205</v>
      </c>
      <c r="D148" s="6">
        <v>3615</v>
      </c>
    </row>
    <row r="149" spans="1:7" x14ac:dyDescent="0.3">
      <c r="C149" t="s">
        <v>200</v>
      </c>
      <c r="D149" s="6">
        <f>+D146-D148</f>
        <v>165</v>
      </c>
    </row>
    <row r="150" spans="1:7" x14ac:dyDescent="0.3">
      <c r="D150" s="6" t="str">
        <f>IF(D149='Resultater 2024'!D40,"ok","feil")</f>
        <v>ok</v>
      </c>
    </row>
  </sheetData>
  <sortState xmlns:xlrd2="http://schemas.microsoft.com/office/spreadsheetml/2017/richdata2" ref="A4:G145">
    <sortCondition descending="1" ref="D4:D145"/>
    <sortCondition descending="1" ref="E4:E145"/>
    <sortCondition descending="1" ref="F4:F145"/>
    <sortCondition descending="1" ref="G4:G145"/>
  </sortState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0"/>
  <sheetViews>
    <sheetView showZeros="0" workbookViewId="0">
      <selection activeCell="B15" sqref="B15"/>
    </sheetView>
  </sheetViews>
  <sheetFormatPr baseColWidth="10" defaultColWidth="9.08984375" defaultRowHeight="10" x14ac:dyDescent="0.2"/>
  <cols>
    <col min="1" max="1" width="3.81640625" style="4" customWidth="1"/>
    <col min="2" max="2" width="26.36328125" style="1" customWidth="1"/>
    <col min="3" max="3" width="30.08984375" style="1" customWidth="1"/>
    <col min="4" max="4" width="6.81640625" style="1" bestFit="1" customWidth="1"/>
    <col min="5" max="6" width="5.81640625" style="1" customWidth="1"/>
    <col min="7" max="7" width="7.26953125" style="1" bestFit="1" customWidth="1"/>
    <col min="8" max="16384" width="9.08984375" style="1"/>
  </cols>
  <sheetData>
    <row r="1" spans="1:7" s="2" customFormat="1" ht="16.5" customHeight="1" x14ac:dyDescent="0.3">
      <c r="A1" s="7"/>
      <c r="B1" s="3" t="s">
        <v>232</v>
      </c>
      <c r="C1" s="7"/>
      <c r="D1" s="14" t="s">
        <v>20</v>
      </c>
      <c r="E1" s="14" t="s">
        <v>18</v>
      </c>
      <c r="F1" s="14" t="s">
        <v>19</v>
      </c>
      <c r="G1" s="14" t="s">
        <v>21</v>
      </c>
    </row>
    <row r="2" spans="1:7" ht="15" customHeight="1" x14ac:dyDescent="0.3">
      <c r="A2" s="11">
        <v>1</v>
      </c>
      <c r="B2" s="18" t="s">
        <v>56</v>
      </c>
      <c r="C2" s="18" t="s">
        <v>6</v>
      </c>
      <c r="D2" s="16">
        <v>10</v>
      </c>
      <c r="E2" s="15">
        <v>1</v>
      </c>
      <c r="F2" s="15">
        <v>0</v>
      </c>
      <c r="G2" s="15">
        <v>0</v>
      </c>
    </row>
    <row r="3" spans="1:7" ht="15" customHeight="1" x14ac:dyDescent="0.3">
      <c r="A3" s="11">
        <v>2</v>
      </c>
      <c r="B3" s="19" t="s">
        <v>71</v>
      </c>
      <c r="C3" s="19" t="s">
        <v>198</v>
      </c>
      <c r="D3" s="16">
        <v>9</v>
      </c>
      <c r="E3" s="15">
        <v>0</v>
      </c>
      <c r="F3" s="15">
        <v>1</v>
      </c>
      <c r="G3" s="15">
        <v>0</v>
      </c>
    </row>
    <row r="4" spans="1:7" ht="15" customHeight="1" x14ac:dyDescent="0.3">
      <c r="A4" s="11">
        <v>3</v>
      </c>
      <c r="B4" s="20" t="s">
        <v>194</v>
      </c>
      <c r="C4" s="20" t="s">
        <v>195</v>
      </c>
      <c r="D4" s="16">
        <v>8</v>
      </c>
      <c r="E4" s="15">
        <v>0</v>
      </c>
      <c r="F4" s="15">
        <v>0</v>
      </c>
      <c r="G4" s="15">
        <v>1</v>
      </c>
    </row>
    <row r="5" spans="1:7" ht="15" customHeight="1" x14ac:dyDescent="0.3">
      <c r="A5" s="11">
        <v>4</v>
      </c>
      <c r="B5" s="18" t="s">
        <v>116</v>
      </c>
      <c r="C5" s="18" t="s">
        <v>198</v>
      </c>
      <c r="D5" s="16">
        <v>7</v>
      </c>
      <c r="E5" s="15">
        <v>0</v>
      </c>
      <c r="F5" s="15">
        <v>0</v>
      </c>
      <c r="G5" s="15">
        <v>0</v>
      </c>
    </row>
    <row r="6" spans="1:7" ht="15" customHeight="1" x14ac:dyDescent="0.3">
      <c r="A6" s="11">
        <v>5</v>
      </c>
      <c r="B6" s="20" t="s">
        <v>206</v>
      </c>
      <c r="C6" s="20" t="s">
        <v>207</v>
      </c>
      <c r="D6" s="16">
        <v>6</v>
      </c>
      <c r="E6" s="15">
        <v>0</v>
      </c>
      <c r="F6" s="15">
        <v>0</v>
      </c>
      <c r="G6" s="15">
        <v>0</v>
      </c>
    </row>
    <row r="7" spans="1:7" ht="15" customHeight="1" x14ac:dyDescent="0.3">
      <c r="A7" s="11">
        <v>6</v>
      </c>
      <c r="B7" s="18" t="s">
        <v>208</v>
      </c>
      <c r="C7" s="18" t="s">
        <v>13</v>
      </c>
      <c r="D7" s="16">
        <v>5</v>
      </c>
      <c r="E7" s="15">
        <v>0</v>
      </c>
      <c r="F7" s="15">
        <v>0</v>
      </c>
      <c r="G7" s="15">
        <v>0</v>
      </c>
    </row>
    <row r="8" spans="1:7" ht="15" customHeight="1" x14ac:dyDescent="0.3">
      <c r="A8" s="11">
        <v>7</v>
      </c>
      <c r="B8" s="18" t="s">
        <v>63</v>
      </c>
      <c r="C8" s="18" t="s">
        <v>17</v>
      </c>
      <c r="D8" s="16">
        <v>4</v>
      </c>
      <c r="E8" s="15">
        <v>0</v>
      </c>
      <c r="F8" s="15">
        <v>0</v>
      </c>
      <c r="G8" s="15">
        <v>0</v>
      </c>
    </row>
    <row r="9" spans="1:7" ht="15" customHeight="1" x14ac:dyDescent="0.3">
      <c r="A9" s="11">
        <v>8</v>
      </c>
      <c r="B9" s="18" t="s">
        <v>201</v>
      </c>
      <c r="C9" s="18" t="s">
        <v>14</v>
      </c>
      <c r="D9" s="16">
        <v>3</v>
      </c>
      <c r="E9" s="15">
        <v>0</v>
      </c>
      <c r="F9" s="15">
        <v>0</v>
      </c>
      <c r="G9" s="15">
        <v>0</v>
      </c>
    </row>
    <row r="10" spans="1:7" ht="15" customHeight="1" x14ac:dyDescent="0.3">
      <c r="A10" s="11">
        <v>9</v>
      </c>
      <c r="B10" s="18" t="s">
        <v>218</v>
      </c>
      <c r="C10" s="18" t="s">
        <v>6</v>
      </c>
      <c r="D10" s="16">
        <v>2</v>
      </c>
      <c r="E10" s="15">
        <v>0</v>
      </c>
      <c r="F10" s="15">
        <v>0</v>
      </c>
      <c r="G10" s="15">
        <v>0</v>
      </c>
    </row>
    <row r="11" spans="1:7" ht="15" customHeight="1" x14ac:dyDescent="0.3">
      <c r="A11" s="11">
        <v>10</v>
      </c>
      <c r="B11" s="18" t="s">
        <v>219</v>
      </c>
      <c r="C11" s="18" t="s">
        <v>220</v>
      </c>
      <c r="D11" s="16">
        <v>1</v>
      </c>
      <c r="E11" s="15">
        <v>0</v>
      </c>
      <c r="F11" s="15">
        <v>0</v>
      </c>
      <c r="G11" s="15">
        <v>0</v>
      </c>
    </row>
    <row r="12" spans="1:7" ht="13" x14ac:dyDescent="0.3">
      <c r="A12" s="7"/>
      <c r="C12" s="3"/>
      <c r="D12" s="3"/>
      <c r="E12" s="3"/>
      <c r="F12" s="3"/>
      <c r="G12" s="3"/>
    </row>
    <row r="13" spans="1:7" ht="13" x14ac:dyDescent="0.3">
      <c r="A13" s="7"/>
      <c r="B13" s="3" t="s">
        <v>233</v>
      </c>
      <c r="C13" s="7"/>
      <c r="D13" s="14" t="s">
        <v>20</v>
      </c>
      <c r="E13" s="14" t="s">
        <v>18</v>
      </c>
      <c r="F13" s="14" t="s">
        <v>19</v>
      </c>
      <c r="G13" s="14" t="s">
        <v>21</v>
      </c>
    </row>
    <row r="14" spans="1:7" ht="15" customHeight="1" x14ac:dyDescent="0.3">
      <c r="A14" s="11">
        <v>1</v>
      </c>
      <c r="B14" s="18" t="s">
        <v>56</v>
      </c>
      <c r="C14" s="18" t="s">
        <v>6</v>
      </c>
      <c r="D14" s="16">
        <v>10</v>
      </c>
      <c r="E14" s="15">
        <v>1</v>
      </c>
      <c r="F14" s="15">
        <v>0</v>
      </c>
      <c r="G14" s="15">
        <v>0</v>
      </c>
    </row>
    <row r="15" spans="1:7" ht="15" customHeight="1" x14ac:dyDescent="0.3">
      <c r="A15" s="11">
        <v>2</v>
      </c>
      <c r="B15" s="20" t="s">
        <v>194</v>
      </c>
      <c r="C15" s="20" t="s">
        <v>195</v>
      </c>
      <c r="D15" s="16">
        <v>9</v>
      </c>
      <c r="E15" s="15">
        <v>0</v>
      </c>
      <c r="F15" s="15">
        <v>1</v>
      </c>
      <c r="G15" s="15">
        <v>0</v>
      </c>
    </row>
    <row r="16" spans="1:7" ht="15" customHeight="1" x14ac:dyDescent="0.3">
      <c r="A16" s="11">
        <v>3</v>
      </c>
      <c r="B16" s="18" t="s">
        <v>63</v>
      </c>
      <c r="C16" s="18" t="s">
        <v>17</v>
      </c>
      <c r="D16" s="16">
        <v>8</v>
      </c>
      <c r="E16" s="15">
        <v>0</v>
      </c>
      <c r="F16" s="15">
        <v>0</v>
      </c>
      <c r="G16" s="15">
        <v>1</v>
      </c>
    </row>
    <row r="17" spans="1:7" ht="15" customHeight="1" x14ac:dyDescent="0.3">
      <c r="A17" s="11">
        <v>4</v>
      </c>
      <c r="B17" s="18" t="s">
        <v>208</v>
      </c>
      <c r="C17" s="18" t="s">
        <v>13</v>
      </c>
      <c r="D17" s="16">
        <v>7</v>
      </c>
      <c r="E17" s="15">
        <v>0</v>
      </c>
      <c r="F17" s="15">
        <v>0</v>
      </c>
      <c r="G17" s="15">
        <v>0</v>
      </c>
    </row>
    <row r="18" spans="1:7" ht="15" customHeight="1" x14ac:dyDescent="0.3">
      <c r="A18" s="11">
        <v>5</v>
      </c>
      <c r="B18" s="18" t="s">
        <v>39</v>
      </c>
      <c r="C18" s="18" t="s">
        <v>226</v>
      </c>
      <c r="D18" s="16">
        <v>6</v>
      </c>
      <c r="E18" s="15">
        <v>0</v>
      </c>
      <c r="F18" s="15">
        <v>0</v>
      </c>
      <c r="G18" s="15">
        <v>0</v>
      </c>
    </row>
    <row r="19" spans="1:7" ht="15" customHeight="1" x14ac:dyDescent="0.3">
      <c r="A19" s="11">
        <v>6</v>
      </c>
      <c r="B19" s="20" t="s">
        <v>206</v>
      </c>
      <c r="C19" s="20" t="s">
        <v>207</v>
      </c>
      <c r="D19" s="16">
        <v>5</v>
      </c>
      <c r="E19" s="15">
        <v>0</v>
      </c>
      <c r="F19" s="15">
        <v>0</v>
      </c>
      <c r="G19" s="15">
        <v>0</v>
      </c>
    </row>
    <row r="20" spans="1:7" ht="15" customHeight="1" x14ac:dyDescent="0.3">
      <c r="A20" s="11">
        <v>7</v>
      </c>
      <c r="B20" s="19" t="s">
        <v>228</v>
      </c>
      <c r="C20" s="19" t="s">
        <v>207</v>
      </c>
      <c r="D20" s="16">
        <v>4</v>
      </c>
      <c r="E20" s="15">
        <v>0</v>
      </c>
      <c r="F20" s="15">
        <v>0</v>
      </c>
      <c r="G20" s="15">
        <v>0</v>
      </c>
    </row>
    <row r="21" spans="1:7" ht="15" customHeight="1" x14ac:dyDescent="0.3">
      <c r="A21" s="11">
        <v>8</v>
      </c>
      <c r="B21" s="19" t="s">
        <v>229</v>
      </c>
      <c r="C21" s="19" t="s">
        <v>13</v>
      </c>
      <c r="D21" s="16">
        <v>3</v>
      </c>
      <c r="E21" s="15">
        <v>0</v>
      </c>
      <c r="F21" s="15">
        <v>0</v>
      </c>
      <c r="G21" s="15">
        <v>0</v>
      </c>
    </row>
    <row r="22" spans="1:7" ht="15" customHeight="1" x14ac:dyDescent="0.3">
      <c r="A22" s="11">
        <v>9</v>
      </c>
      <c r="B22" s="19" t="s">
        <v>230</v>
      </c>
      <c r="C22" s="19" t="s">
        <v>231</v>
      </c>
      <c r="D22" s="16">
        <v>2</v>
      </c>
      <c r="E22" s="15">
        <v>0</v>
      </c>
      <c r="F22" s="15">
        <v>0</v>
      </c>
      <c r="G22" s="15">
        <v>0</v>
      </c>
    </row>
    <row r="23" spans="1:7" ht="15" customHeight="1" x14ac:dyDescent="0.3">
      <c r="A23" s="11">
        <v>10</v>
      </c>
      <c r="B23" s="19" t="s">
        <v>35</v>
      </c>
      <c r="C23" s="19" t="s">
        <v>36</v>
      </c>
      <c r="D23" s="16">
        <v>1</v>
      </c>
      <c r="E23" s="15">
        <v>0</v>
      </c>
      <c r="F23" s="15">
        <v>0</v>
      </c>
      <c r="G23" s="15">
        <v>0</v>
      </c>
    </row>
    <row r="26" spans="1:7" ht="13" x14ac:dyDescent="0.3">
      <c r="A26" s="7"/>
      <c r="B26" s="3" t="s">
        <v>234</v>
      </c>
      <c r="C26" s="7"/>
      <c r="D26" s="14" t="s">
        <v>20</v>
      </c>
      <c r="E26" s="14" t="s">
        <v>18</v>
      </c>
      <c r="F26" s="14" t="s">
        <v>19</v>
      </c>
      <c r="G26" s="14" t="s">
        <v>21</v>
      </c>
    </row>
    <row r="27" spans="1:7" ht="13" x14ac:dyDescent="0.3">
      <c r="A27" s="11">
        <v>1</v>
      </c>
      <c r="B27" s="19" t="s">
        <v>71</v>
      </c>
      <c r="C27" s="19" t="s">
        <v>198</v>
      </c>
      <c r="D27" s="16">
        <v>10</v>
      </c>
      <c r="E27" s="15">
        <v>1</v>
      </c>
      <c r="F27" s="15">
        <v>0</v>
      </c>
      <c r="G27" s="15">
        <v>0</v>
      </c>
    </row>
    <row r="28" spans="1:7" ht="13" x14ac:dyDescent="0.3">
      <c r="A28" s="11">
        <v>2</v>
      </c>
      <c r="B28" s="18" t="s">
        <v>201</v>
      </c>
      <c r="C28" s="18" t="s">
        <v>14</v>
      </c>
      <c r="D28" s="16">
        <v>9</v>
      </c>
      <c r="E28" s="15">
        <v>0</v>
      </c>
      <c r="F28" s="15">
        <v>1</v>
      </c>
      <c r="G28" s="15">
        <v>0</v>
      </c>
    </row>
    <row r="29" spans="1:7" ht="13" x14ac:dyDescent="0.3">
      <c r="A29" s="11">
        <v>3</v>
      </c>
      <c r="B29" s="18" t="s">
        <v>63</v>
      </c>
      <c r="C29" s="18" t="s">
        <v>17</v>
      </c>
      <c r="D29" s="16">
        <v>8</v>
      </c>
      <c r="E29" s="15">
        <v>0</v>
      </c>
      <c r="F29" s="15">
        <v>0</v>
      </c>
      <c r="G29" s="15">
        <v>1</v>
      </c>
    </row>
    <row r="30" spans="1:7" ht="13" x14ac:dyDescent="0.3">
      <c r="A30" s="11">
        <v>4</v>
      </c>
      <c r="B30" s="20" t="s">
        <v>194</v>
      </c>
      <c r="C30" s="20" t="s">
        <v>195</v>
      </c>
      <c r="D30" s="16">
        <v>7</v>
      </c>
      <c r="E30" s="15">
        <v>0</v>
      </c>
      <c r="F30" s="15">
        <v>0</v>
      </c>
      <c r="G30" s="15">
        <v>0</v>
      </c>
    </row>
    <row r="31" spans="1:7" ht="13" x14ac:dyDescent="0.3">
      <c r="A31" s="11">
        <v>5</v>
      </c>
      <c r="B31" s="20" t="s">
        <v>206</v>
      </c>
      <c r="C31" s="20" t="s">
        <v>207</v>
      </c>
      <c r="D31" s="16">
        <v>6</v>
      </c>
      <c r="E31" s="15">
        <v>0</v>
      </c>
      <c r="F31" s="15">
        <v>0</v>
      </c>
      <c r="G31" s="15">
        <v>0</v>
      </c>
    </row>
    <row r="32" spans="1:7" ht="13" x14ac:dyDescent="0.3">
      <c r="A32" s="23">
        <v>6</v>
      </c>
      <c r="B32" s="18" t="s">
        <v>208</v>
      </c>
      <c r="C32" s="18" t="s">
        <v>13</v>
      </c>
      <c r="D32" s="24">
        <v>5</v>
      </c>
      <c r="E32" s="15">
        <v>0</v>
      </c>
      <c r="F32" s="15">
        <v>0</v>
      </c>
      <c r="G32" s="15">
        <v>0</v>
      </c>
    </row>
    <row r="33" spans="1:7" ht="13" x14ac:dyDescent="0.3">
      <c r="A33" s="11">
        <v>7</v>
      </c>
      <c r="B33" s="18" t="s">
        <v>221</v>
      </c>
      <c r="C33" s="18" t="s">
        <v>106</v>
      </c>
      <c r="D33" s="16">
        <v>4</v>
      </c>
      <c r="E33" s="15">
        <v>0</v>
      </c>
      <c r="F33" s="15">
        <v>0</v>
      </c>
      <c r="G33" s="15">
        <v>0</v>
      </c>
    </row>
    <row r="34" spans="1:7" ht="13" x14ac:dyDescent="0.3">
      <c r="A34" s="11">
        <v>8</v>
      </c>
      <c r="B34" s="20" t="s">
        <v>222</v>
      </c>
      <c r="C34" s="20" t="s">
        <v>223</v>
      </c>
      <c r="D34" s="16">
        <v>3</v>
      </c>
      <c r="E34" s="15">
        <v>0</v>
      </c>
      <c r="F34" s="15">
        <v>0</v>
      </c>
      <c r="G34" s="15">
        <v>0</v>
      </c>
    </row>
    <row r="35" spans="1:7" ht="13" x14ac:dyDescent="0.3">
      <c r="A35" s="11">
        <v>9</v>
      </c>
      <c r="B35" s="19" t="s">
        <v>224</v>
      </c>
      <c r="C35" s="19" t="s">
        <v>10</v>
      </c>
      <c r="D35" s="16">
        <v>2</v>
      </c>
      <c r="E35" s="15">
        <v>0</v>
      </c>
      <c r="F35" s="15">
        <v>0</v>
      </c>
      <c r="G35" s="15">
        <v>0</v>
      </c>
    </row>
    <row r="36" spans="1:7" ht="13" x14ac:dyDescent="0.3">
      <c r="A36" s="11">
        <v>10</v>
      </c>
      <c r="B36" s="18" t="s">
        <v>225</v>
      </c>
      <c r="C36" s="18" t="s">
        <v>11</v>
      </c>
      <c r="D36" s="16">
        <v>1</v>
      </c>
      <c r="E36" s="15">
        <v>0</v>
      </c>
      <c r="F36" s="15">
        <v>0</v>
      </c>
      <c r="G36" s="15">
        <v>0</v>
      </c>
    </row>
    <row r="40" spans="1:7" x14ac:dyDescent="0.2">
      <c r="D40" s="21">
        <f>SUM(D2:D36)</f>
        <v>165</v>
      </c>
    </row>
  </sheetData>
  <phoneticPr fontId="3" type="noConversion"/>
  <printOptions horizontalCentered="1" gridLines="1"/>
  <pageMargins left="0.59055118110236227" right="0.59055118110236227" top="0.78740157480314965" bottom="0.51181102362204722" header="0.51181102362204722" footer="0.51181102362204722"/>
  <pageSetup paperSize="9" orientation="landscape" r:id="rId1"/>
  <headerFooter alignWithMargins="0">
    <oddHeader>&amp;L&amp;"Times New Roman,Kursiv"&amp;D&amp;R&amp;"Times New Roman,Kursiv"Side 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1"/>
  <sheetViews>
    <sheetView topLeftCell="A120" workbookViewId="0">
      <selection activeCell="C141" sqref="C141"/>
    </sheetView>
  </sheetViews>
  <sheetFormatPr baseColWidth="10" defaultRowHeight="13" x14ac:dyDescent="0.3"/>
  <cols>
    <col min="1" max="1" width="5.453125" style="7" customWidth="1"/>
    <col min="2" max="2" width="25.7265625" bestFit="1" customWidth="1"/>
    <col min="3" max="3" width="32.08984375" bestFit="1" customWidth="1"/>
    <col min="4" max="4" width="8.08984375" style="6" customWidth="1"/>
    <col min="5" max="6" width="7.08984375" customWidth="1"/>
    <col min="7" max="7" width="7.08984375" bestFit="1" customWidth="1"/>
  </cols>
  <sheetData>
    <row r="1" spans="1:7" x14ac:dyDescent="0.3">
      <c r="B1" s="3" t="s">
        <v>215</v>
      </c>
    </row>
    <row r="2" spans="1:7" x14ac:dyDescent="0.3">
      <c r="B2" s="13" t="s">
        <v>210</v>
      </c>
    </row>
    <row r="3" spans="1:7" x14ac:dyDescent="0.3">
      <c r="B3" s="5" t="s">
        <v>0</v>
      </c>
      <c r="D3" s="8" t="s">
        <v>20</v>
      </c>
      <c r="E3" s="9" t="s">
        <v>1</v>
      </c>
      <c r="F3" s="9" t="s">
        <v>1</v>
      </c>
      <c r="G3" s="9" t="s">
        <v>1</v>
      </c>
    </row>
    <row r="4" spans="1:7" x14ac:dyDescent="0.3">
      <c r="D4" s="10" t="s">
        <v>2</v>
      </c>
      <c r="E4" s="10" t="s">
        <v>3</v>
      </c>
      <c r="F4" s="10" t="s">
        <v>4</v>
      </c>
      <c r="G4" s="10" t="s">
        <v>5</v>
      </c>
    </row>
    <row r="5" spans="1:7" x14ac:dyDescent="0.3">
      <c r="A5" s="11">
        <v>1</v>
      </c>
      <c r="B5" s="19" t="s">
        <v>30</v>
      </c>
      <c r="C5" s="19" t="s">
        <v>7</v>
      </c>
      <c r="D5" s="12">
        <v>320</v>
      </c>
      <c r="E5" s="12">
        <v>15</v>
      </c>
      <c r="F5" s="12">
        <v>12</v>
      </c>
      <c r="G5" s="12">
        <v>3</v>
      </c>
    </row>
    <row r="6" spans="1:7" x14ac:dyDescent="0.3">
      <c r="A6" s="11">
        <v>2</v>
      </c>
      <c r="B6" s="19" t="s">
        <v>32</v>
      </c>
      <c r="C6" s="19" t="s">
        <v>33</v>
      </c>
      <c r="D6" s="12">
        <v>229</v>
      </c>
      <c r="E6" s="12">
        <v>4</v>
      </c>
      <c r="F6" s="12">
        <v>9</v>
      </c>
      <c r="G6" s="12">
        <v>6</v>
      </c>
    </row>
    <row r="7" spans="1:7" x14ac:dyDescent="0.3">
      <c r="A7" s="11">
        <v>3</v>
      </c>
      <c r="B7" s="19" t="s">
        <v>31</v>
      </c>
      <c r="C7" s="19" t="s">
        <v>120</v>
      </c>
      <c r="D7" s="12">
        <v>216</v>
      </c>
      <c r="E7" s="12">
        <v>10</v>
      </c>
      <c r="F7" s="12">
        <v>6</v>
      </c>
      <c r="G7" s="12">
        <v>4</v>
      </c>
    </row>
    <row r="8" spans="1:7" x14ac:dyDescent="0.3">
      <c r="A8" s="11">
        <v>4</v>
      </c>
      <c r="B8" s="17" t="s">
        <v>56</v>
      </c>
      <c r="C8" s="19" t="s">
        <v>211</v>
      </c>
      <c r="D8" s="12">
        <v>155</v>
      </c>
      <c r="E8" s="12">
        <v>11</v>
      </c>
      <c r="F8" s="12">
        <v>3</v>
      </c>
      <c r="G8" s="12">
        <v>0</v>
      </c>
    </row>
    <row r="9" spans="1:7" x14ac:dyDescent="0.3">
      <c r="A9" s="11">
        <v>4</v>
      </c>
      <c r="B9" s="19" t="s">
        <v>35</v>
      </c>
      <c r="C9" s="19" t="s">
        <v>36</v>
      </c>
      <c r="D9" s="12">
        <v>155</v>
      </c>
      <c r="E9" s="12">
        <v>0</v>
      </c>
      <c r="F9" s="12">
        <v>3</v>
      </c>
      <c r="G9" s="12">
        <v>1</v>
      </c>
    </row>
    <row r="10" spans="1:7" x14ac:dyDescent="0.3">
      <c r="A10" s="11">
        <v>6</v>
      </c>
      <c r="B10" s="19" t="s">
        <v>63</v>
      </c>
      <c r="C10" s="19" t="s">
        <v>17</v>
      </c>
      <c r="D10" s="12">
        <v>138</v>
      </c>
      <c r="E10" s="12">
        <v>3</v>
      </c>
      <c r="F10" s="12">
        <v>4</v>
      </c>
      <c r="G10" s="12">
        <v>5</v>
      </c>
    </row>
    <row r="11" spans="1:7" x14ac:dyDescent="0.3">
      <c r="A11" s="11">
        <v>7</v>
      </c>
      <c r="B11" s="19" t="s">
        <v>43</v>
      </c>
      <c r="C11" s="17" t="s">
        <v>11</v>
      </c>
      <c r="D11" s="12">
        <v>132</v>
      </c>
      <c r="E11" s="12">
        <v>2</v>
      </c>
      <c r="F11" s="12">
        <v>1</v>
      </c>
      <c r="G11" s="12">
        <v>2</v>
      </c>
    </row>
    <row r="12" spans="1:7" x14ac:dyDescent="0.3">
      <c r="A12" s="11">
        <v>8</v>
      </c>
      <c r="B12" s="17" t="s">
        <v>38</v>
      </c>
      <c r="C12" s="17" t="s">
        <v>23</v>
      </c>
      <c r="D12" s="12">
        <v>123</v>
      </c>
      <c r="E12" s="12">
        <v>9</v>
      </c>
      <c r="F12" s="12">
        <v>2</v>
      </c>
      <c r="G12" s="12">
        <v>1</v>
      </c>
    </row>
    <row r="13" spans="1:7" x14ac:dyDescent="0.3">
      <c r="A13" s="11">
        <v>9</v>
      </c>
      <c r="B13" s="19" t="s">
        <v>121</v>
      </c>
      <c r="C13" s="19" t="s">
        <v>37</v>
      </c>
      <c r="D13" s="12">
        <v>117</v>
      </c>
      <c r="E13" s="12">
        <v>0</v>
      </c>
      <c r="F13" s="12">
        <v>2</v>
      </c>
      <c r="G13" s="12">
        <v>4</v>
      </c>
    </row>
    <row r="14" spans="1:7" x14ac:dyDescent="0.3">
      <c r="A14" s="11">
        <v>10</v>
      </c>
      <c r="B14" s="19" t="s">
        <v>34</v>
      </c>
      <c r="C14" s="19" t="s">
        <v>13</v>
      </c>
      <c r="D14" s="12">
        <v>99</v>
      </c>
      <c r="E14" s="12">
        <v>0</v>
      </c>
      <c r="F14" s="12">
        <v>5</v>
      </c>
      <c r="G14" s="12">
        <v>3</v>
      </c>
    </row>
    <row r="15" spans="1:7" x14ac:dyDescent="0.3">
      <c r="A15" s="11">
        <v>11</v>
      </c>
      <c r="B15" s="19" t="s">
        <v>39</v>
      </c>
      <c r="C15" s="19" t="s">
        <v>40</v>
      </c>
      <c r="D15" s="12">
        <v>98</v>
      </c>
      <c r="E15" s="12">
        <v>2</v>
      </c>
      <c r="F15" s="12">
        <v>3</v>
      </c>
      <c r="G15" s="12">
        <v>2</v>
      </c>
    </row>
    <row r="16" spans="1:7" x14ac:dyDescent="0.3">
      <c r="A16" s="11">
        <v>12</v>
      </c>
      <c r="B16" s="19" t="s">
        <v>41</v>
      </c>
      <c r="C16" s="19" t="s">
        <v>28</v>
      </c>
      <c r="D16" s="12">
        <v>91</v>
      </c>
      <c r="E16" s="12">
        <v>0</v>
      </c>
      <c r="F16" s="12">
        <v>2</v>
      </c>
      <c r="G16" s="12">
        <v>2</v>
      </c>
    </row>
    <row r="17" spans="1:7" x14ac:dyDescent="0.3">
      <c r="A17" s="11">
        <v>13</v>
      </c>
      <c r="B17" s="17" t="s">
        <v>42</v>
      </c>
      <c r="C17" s="17" t="s">
        <v>26</v>
      </c>
      <c r="D17" s="12">
        <v>90</v>
      </c>
      <c r="E17" s="12">
        <v>6</v>
      </c>
      <c r="F17" s="12">
        <v>0</v>
      </c>
      <c r="G17" s="12">
        <v>2</v>
      </c>
    </row>
    <row r="18" spans="1:7" x14ac:dyDescent="0.3">
      <c r="A18" s="11">
        <v>14</v>
      </c>
      <c r="B18" s="19" t="s">
        <v>44</v>
      </c>
      <c r="C18" s="17" t="s">
        <v>29</v>
      </c>
      <c r="D18" s="12">
        <v>71</v>
      </c>
      <c r="E18" s="12">
        <v>0</v>
      </c>
      <c r="F18" s="12">
        <v>0</v>
      </c>
      <c r="G18" s="12">
        <v>5</v>
      </c>
    </row>
    <row r="19" spans="1:7" x14ac:dyDescent="0.3">
      <c r="A19" s="11">
        <v>15</v>
      </c>
      <c r="B19" s="19" t="s">
        <v>71</v>
      </c>
      <c r="C19" s="19" t="s">
        <v>199</v>
      </c>
      <c r="D19" s="12">
        <v>66</v>
      </c>
      <c r="E19" s="12">
        <v>0</v>
      </c>
      <c r="F19" s="12">
        <v>2</v>
      </c>
      <c r="G19" s="12">
        <v>2</v>
      </c>
    </row>
    <row r="20" spans="1:7" x14ac:dyDescent="0.3">
      <c r="A20" s="11">
        <v>16</v>
      </c>
      <c r="B20" s="19" t="s">
        <v>60</v>
      </c>
      <c r="C20" s="19" t="s">
        <v>122</v>
      </c>
      <c r="D20" s="12">
        <v>64</v>
      </c>
      <c r="E20" s="12">
        <v>0</v>
      </c>
      <c r="F20" s="12">
        <v>1</v>
      </c>
      <c r="G20" s="12">
        <v>3</v>
      </c>
    </row>
    <row r="21" spans="1:7" x14ac:dyDescent="0.3">
      <c r="A21" s="11">
        <v>17</v>
      </c>
      <c r="B21" s="19" t="s">
        <v>45</v>
      </c>
      <c r="C21" s="19" t="s">
        <v>7</v>
      </c>
      <c r="D21" s="12">
        <v>54</v>
      </c>
      <c r="E21" s="12">
        <v>0</v>
      </c>
      <c r="F21" s="12">
        <v>0</v>
      </c>
      <c r="G21" s="12">
        <v>0</v>
      </c>
    </row>
    <row r="22" spans="1:7" x14ac:dyDescent="0.3">
      <c r="A22" s="11">
        <v>18</v>
      </c>
      <c r="B22" s="19" t="s">
        <v>116</v>
      </c>
      <c r="C22" s="19" t="s">
        <v>7</v>
      </c>
      <c r="D22" s="12">
        <v>53</v>
      </c>
      <c r="E22" s="12">
        <v>0</v>
      </c>
      <c r="F22" s="12">
        <v>0</v>
      </c>
      <c r="G22" s="12">
        <v>2</v>
      </c>
    </row>
    <row r="23" spans="1:7" x14ac:dyDescent="0.3">
      <c r="A23" s="11">
        <v>19</v>
      </c>
      <c r="B23" s="19" t="s">
        <v>46</v>
      </c>
      <c r="C23" s="19" t="s">
        <v>47</v>
      </c>
      <c r="D23" s="12">
        <v>52</v>
      </c>
      <c r="E23" s="12">
        <v>0</v>
      </c>
      <c r="F23" s="12">
        <v>0</v>
      </c>
      <c r="G23" s="12">
        <v>0</v>
      </c>
    </row>
    <row r="24" spans="1:7" x14ac:dyDescent="0.3">
      <c r="A24" s="11">
        <v>20</v>
      </c>
      <c r="B24" s="20" t="s">
        <v>57</v>
      </c>
      <c r="C24" s="20" t="s">
        <v>125</v>
      </c>
      <c r="D24" s="12">
        <v>48</v>
      </c>
      <c r="E24" s="12">
        <v>0</v>
      </c>
      <c r="F24" s="12">
        <v>0</v>
      </c>
      <c r="G24" s="12">
        <v>3</v>
      </c>
    </row>
    <row r="25" spans="1:7" x14ac:dyDescent="0.3">
      <c r="A25" s="11">
        <v>21</v>
      </c>
      <c r="B25" s="19" t="s">
        <v>58</v>
      </c>
      <c r="C25" s="19" t="s">
        <v>126</v>
      </c>
      <c r="D25" s="12">
        <v>47</v>
      </c>
      <c r="E25" s="12">
        <v>0</v>
      </c>
      <c r="F25" s="12">
        <v>1</v>
      </c>
      <c r="G25" s="12">
        <v>1</v>
      </c>
    </row>
    <row r="26" spans="1:7" x14ac:dyDescent="0.3">
      <c r="A26" s="11">
        <v>22</v>
      </c>
      <c r="B26" s="19" t="s">
        <v>194</v>
      </c>
      <c r="C26" s="17" t="s">
        <v>195</v>
      </c>
      <c r="D26" s="12">
        <v>45</v>
      </c>
      <c r="E26" s="12">
        <v>0</v>
      </c>
      <c r="F26" s="12">
        <v>0</v>
      </c>
      <c r="G26" s="12">
        <v>1</v>
      </c>
    </row>
    <row r="27" spans="1:7" x14ac:dyDescent="0.3">
      <c r="A27" s="11">
        <v>23</v>
      </c>
      <c r="B27" s="19" t="s">
        <v>48</v>
      </c>
      <c r="C27" s="17" t="s">
        <v>11</v>
      </c>
      <c r="D27" s="12">
        <v>41</v>
      </c>
      <c r="E27" s="12">
        <v>1</v>
      </c>
      <c r="F27" s="12">
        <v>0</v>
      </c>
      <c r="G27" s="12">
        <v>3</v>
      </c>
    </row>
    <row r="28" spans="1:7" x14ac:dyDescent="0.3">
      <c r="A28" s="11">
        <v>24</v>
      </c>
      <c r="B28" s="20" t="s">
        <v>193</v>
      </c>
      <c r="C28" s="20" t="s">
        <v>14</v>
      </c>
      <c r="D28" s="12">
        <v>40</v>
      </c>
      <c r="E28" s="12">
        <v>0</v>
      </c>
      <c r="F28" s="12">
        <v>2</v>
      </c>
      <c r="G28" s="12">
        <v>0</v>
      </c>
    </row>
    <row r="29" spans="1:7" x14ac:dyDescent="0.3">
      <c r="A29" s="11">
        <v>24</v>
      </c>
      <c r="B29" s="19" t="s">
        <v>206</v>
      </c>
      <c r="C29" s="19" t="s">
        <v>207</v>
      </c>
      <c r="D29" s="12">
        <v>40</v>
      </c>
      <c r="E29" s="12">
        <v>0</v>
      </c>
      <c r="F29" s="12">
        <v>0</v>
      </c>
      <c r="G29" s="12">
        <v>1</v>
      </c>
    </row>
    <row r="30" spans="1:7" x14ac:dyDescent="0.3">
      <c r="A30" s="11">
        <v>26</v>
      </c>
      <c r="B30" s="19" t="s">
        <v>123</v>
      </c>
      <c r="C30" s="19" t="s">
        <v>124</v>
      </c>
      <c r="D30" s="12">
        <v>39</v>
      </c>
      <c r="E30" s="12">
        <v>3</v>
      </c>
      <c r="F30" s="12">
        <v>1</v>
      </c>
      <c r="G30" s="12">
        <v>0</v>
      </c>
    </row>
    <row r="31" spans="1:7" x14ac:dyDescent="0.3">
      <c r="A31" s="11">
        <v>27</v>
      </c>
      <c r="B31" s="18" t="s">
        <v>209</v>
      </c>
      <c r="C31" s="18" t="s">
        <v>88</v>
      </c>
      <c r="D31" s="12">
        <v>34</v>
      </c>
      <c r="E31" s="12">
        <v>0</v>
      </c>
      <c r="F31" s="12">
        <v>3</v>
      </c>
      <c r="G31" s="12">
        <v>0</v>
      </c>
    </row>
    <row r="32" spans="1:7" x14ac:dyDescent="0.3">
      <c r="A32" s="11">
        <v>28</v>
      </c>
      <c r="B32" s="19" t="s">
        <v>49</v>
      </c>
      <c r="C32" s="19" t="s">
        <v>15</v>
      </c>
      <c r="D32" s="12">
        <v>33</v>
      </c>
      <c r="E32" s="12">
        <v>0</v>
      </c>
      <c r="F32" s="12">
        <v>0</v>
      </c>
      <c r="G32" s="12">
        <v>1</v>
      </c>
    </row>
    <row r="33" spans="1:7" x14ac:dyDescent="0.3">
      <c r="A33" s="11">
        <v>29</v>
      </c>
      <c r="B33" s="17" t="s">
        <v>50</v>
      </c>
      <c r="C33" s="17" t="s">
        <v>15</v>
      </c>
      <c r="D33" s="12">
        <v>32</v>
      </c>
      <c r="E33" s="12">
        <v>0</v>
      </c>
      <c r="F33" s="12">
        <v>1</v>
      </c>
      <c r="G33" s="12">
        <v>1</v>
      </c>
    </row>
    <row r="34" spans="1:7" x14ac:dyDescent="0.3">
      <c r="A34" s="11">
        <v>29</v>
      </c>
      <c r="B34" s="19" t="s">
        <v>202</v>
      </c>
      <c r="C34" s="19" t="s">
        <v>113</v>
      </c>
      <c r="D34" s="12">
        <v>32</v>
      </c>
      <c r="E34" s="12">
        <v>0</v>
      </c>
      <c r="F34" s="12">
        <v>1</v>
      </c>
      <c r="G34" s="12">
        <v>1</v>
      </c>
    </row>
    <row r="35" spans="1:7" x14ac:dyDescent="0.3">
      <c r="A35" s="11">
        <v>31</v>
      </c>
      <c r="B35" s="19" t="s">
        <v>55</v>
      </c>
      <c r="C35" s="17" t="s">
        <v>12</v>
      </c>
      <c r="D35" s="12">
        <v>31</v>
      </c>
      <c r="E35" s="12">
        <v>0</v>
      </c>
      <c r="F35" s="12">
        <v>0</v>
      </c>
      <c r="G35" s="12">
        <v>1</v>
      </c>
    </row>
    <row r="36" spans="1:7" x14ac:dyDescent="0.3">
      <c r="A36" s="11">
        <v>32</v>
      </c>
      <c r="B36" s="20" t="s">
        <v>127</v>
      </c>
      <c r="C36" s="20" t="s">
        <v>128</v>
      </c>
      <c r="D36" s="12">
        <v>30</v>
      </c>
      <c r="E36" s="12">
        <v>0</v>
      </c>
      <c r="F36" s="12">
        <v>0</v>
      </c>
      <c r="G36" s="12">
        <v>2</v>
      </c>
    </row>
    <row r="37" spans="1:7" x14ac:dyDescent="0.3">
      <c r="A37" s="11">
        <v>33</v>
      </c>
      <c r="B37" s="20" t="s">
        <v>51</v>
      </c>
      <c r="C37" s="20" t="s">
        <v>7</v>
      </c>
      <c r="D37" s="12">
        <v>27</v>
      </c>
      <c r="E37" s="12">
        <v>0</v>
      </c>
      <c r="F37" s="12">
        <v>0</v>
      </c>
      <c r="G37" s="12">
        <v>1</v>
      </c>
    </row>
    <row r="38" spans="1:7" x14ac:dyDescent="0.3">
      <c r="A38" s="11">
        <v>33</v>
      </c>
      <c r="B38" s="19" t="s">
        <v>130</v>
      </c>
      <c r="C38" s="19" t="s">
        <v>131</v>
      </c>
      <c r="D38" s="12">
        <v>27</v>
      </c>
      <c r="E38" s="12">
        <v>0</v>
      </c>
      <c r="F38" s="12">
        <v>0</v>
      </c>
      <c r="G38" s="12">
        <v>1</v>
      </c>
    </row>
    <row r="39" spans="1:7" x14ac:dyDescent="0.3">
      <c r="A39" s="11">
        <v>33</v>
      </c>
      <c r="B39" s="19" t="s">
        <v>64</v>
      </c>
      <c r="C39" s="19" t="s">
        <v>65</v>
      </c>
      <c r="D39" s="12">
        <v>27</v>
      </c>
      <c r="E39" s="12">
        <v>0</v>
      </c>
      <c r="F39" s="12">
        <v>0</v>
      </c>
      <c r="G39" s="12">
        <v>0</v>
      </c>
    </row>
    <row r="40" spans="1:7" x14ac:dyDescent="0.3">
      <c r="A40" s="11">
        <v>36</v>
      </c>
      <c r="B40" s="19" t="s">
        <v>53</v>
      </c>
      <c r="C40" s="17" t="s">
        <v>54</v>
      </c>
      <c r="D40" s="12">
        <v>25</v>
      </c>
      <c r="E40" s="12">
        <v>0</v>
      </c>
      <c r="F40" s="12">
        <v>0</v>
      </c>
      <c r="G40" s="12">
        <v>0</v>
      </c>
    </row>
    <row r="41" spans="1:7" x14ac:dyDescent="0.3">
      <c r="A41" s="11">
        <v>37</v>
      </c>
      <c r="B41" s="20" t="s">
        <v>146</v>
      </c>
      <c r="C41" s="20" t="s">
        <v>17</v>
      </c>
      <c r="D41" s="12">
        <v>24</v>
      </c>
      <c r="E41" s="12">
        <v>0</v>
      </c>
      <c r="F41" s="12">
        <v>0</v>
      </c>
      <c r="G41" s="12">
        <v>0</v>
      </c>
    </row>
    <row r="42" spans="1:7" x14ac:dyDescent="0.3">
      <c r="A42" s="11">
        <v>38</v>
      </c>
      <c r="B42" s="19" t="s">
        <v>78</v>
      </c>
      <c r="C42" s="17" t="s">
        <v>79</v>
      </c>
      <c r="D42" s="12">
        <v>23</v>
      </c>
      <c r="E42" s="12">
        <v>0</v>
      </c>
      <c r="F42" s="12">
        <v>0</v>
      </c>
      <c r="G42" s="12">
        <v>0</v>
      </c>
    </row>
    <row r="43" spans="1:7" x14ac:dyDescent="0.3">
      <c r="A43" s="11">
        <v>39</v>
      </c>
      <c r="B43" s="19" t="s">
        <v>129</v>
      </c>
      <c r="C43" s="19" t="s">
        <v>15</v>
      </c>
      <c r="D43" s="12">
        <v>21</v>
      </c>
      <c r="E43" s="12">
        <v>0</v>
      </c>
      <c r="F43" s="12">
        <v>1</v>
      </c>
      <c r="G43" s="12">
        <v>0</v>
      </c>
    </row>
    <row r="44" spans="1:7" x14ac:dyDescent="0.3">
      <c r="A44" s="11">
        <v>40</v>
      </c>
      <c r="B44" s="19" t="s">
        <v>112</v>
      </c>
      <c r="C44" s="19" t="s">
        <v>113</v>
      </c>
      <c r="D44" s="12">
        <v>20</v>
      </c>
      <c r="E44" s="12">
        <v>0</v>
      </c>
      <c r="F44" s="12">
        <v>0</v>
      </c>
      <c r="G44" s="12">
        <v>0</v>
      </c>
    </row>
    <row r="45" spans="1:7" x14ac:dyDescent="0.3">
      <c r="A45" s="11">
        <v>40</v>
      </c>
      <c r="B45" s="19" t="s">
        <v>201</v>
      </c>
      <c r="C45" s="19" t="s">
        <v>14</v>
      </c>
      <c r="D45" s="12">
        <v>20</v>
      </c>
      <c r="E45" s="12">
        <v>0</v>
      </c>
      <c r="F45" s="12">
        <v>0</v>
      </c>
      <c r="G45" s="12">
        <v>0</v>
      </c>
    </row>
    <row r="46" spans="1:7" x14ac:dyDescent="0.3">
      <c r="A46" s="11">
        <v>42</v>
      </c>
      <c r="B46" s="20" t="s">
        <v>61</v>
      </c>
      <c r="C46" s="20" t="s">
        <v>6</v>
      </c>
      <c r="D46" s="12">
        <v>19</v>
      </c>
      <c r="E46" s="12">
        <v>1</v>
      </c>
      <c r="F46" s="12">
        <v>1</v>
      </c>
      <c r="G46" s="12">
        <v>0</v>
      </c>
    </row>
    <row r="47" spans="1:7" x14ac:dyDescent="0.3">
      <c r="A47" s="11">
        <v>42</v>
      </c>
      <c r="B47" s="20" t="s">
        <v>52</v>
      </c>
      <c r="C47" s="20" t="s">
        <v>15</v>
      </c>
      <c r="D47" s="12">
        <v>19</v>
      </c>
      <c r="E47" s="12">
        <v>0</v>
      </c>
      <c r="F47" s="12">
        <v>0</v>
      </c>
      <c r="G47" s="12">
        <v>1</v>
      </c>
    </row>
    <row r="48" spans="1:7" x14ac:dyDescent="0.3">
      <c r="A48" s="11">
        <v>44</v>
      </c>
      <c r="B48" s="20" t="s">
        <v>189</v>
      </c>
      <c r="C48" s="20" t="s">
        <v>14</v>
      </c>
      <c r="D48" s="12">
        <v>18</v>
      </c>
      <c r="E48" s="12">
        <v>0</v>
      </c>
      <c r="F48" s="12">
        <v>1</v>
      </c>
      <c r="G48" s="12">
        <v>0</v>
      </c>
    </row>
    <row r="49" spans="1:7" x14ac:dyDescent="0.3">
      <c r="A49" s="11">
        <v>44</v>
      </c>
      <c r="B49" s="19" t="s">
        <v>69</v>
      </c>
      <c r="C49" s="19" t="s">
        <v>70</v>
      </c>
      <c r="D49" s="12">
        <v>18</v>
      </c>
      <c r="E49" s="12">
        <v>0</v>
      </c>
      <c r="F49" s="12">
        <v>0</v>
      </c>
      <c r="G49" s="12">
        <v>0</v>
      </c>
    </row>
    <row r="50" spans="1:7" x14ac:dyDescent="0.3">
      <c r="A50" s="11">
        <v>44</v>
      </c>
      <c r="B50" s="19" t="s">
        <v>203</v>
      </c>
      <c r="C50" s="19" t="s">
        <v>204</v>
      </c>
      <c r="D50" s="12">
        <v>18</v>
      </c>
      <c r="E50" s="12">
        <v>0</v>
      </c>
      <c r="F50" s="12">
        <v>0</v>
      </c>
      <c r="G50" s="12">
        <v>0</v>
      </c>
    </row>
    <row r="51" spans="1:7" x14ac:dyDescent="0.3">
      <c r="A51" s="11">
        <v>47</v>
      </c>
      <c r="B51" s="20" t="s">
        <v>134</v>
      </c>
      <c r="C51" s="20" t="s">
        <v>96</v>
      </c>
      <c r="D51" s="12">
        <v>17</v>
      </c>
      <c r="E51" s="12">
        <v>0</v>
      </c>
      <c r="F51" s="12">
        <v>0</v>
      </c>
      <c r="G51" s="12">
        <v>0</v>
      </c>
    </row>
    <row r="52" spans="1:7" x14ac:dyDescent="0.3">
      <c r="A52" s="11">
        <v>47</v>
      </c>
      <c r="B52" s="19" t="s">
        <v>110</v>
      </c>
      <c r="C52" s="19" t="s">
        <v>10</v>
      </c>
      <c r="D52" s="12">
        <v>17</v>
      </c>
      <c r="E52" s="12">
        <v>0</v>
      </c>
      <c r="F52" s="12">
        <v>0</v>
      </c>
      <c r="G52" s="12">
        <v>0</v>
      </c>
    </row>
    <row r="53" spans="1:7" x14ac:dyDescent="0.3">
      <c r="A53" s="11">
        <v>49</v>
      </c>
      <c r="B53" s="19" t="s">
        <v>132</v>
      </c>
      <c r="C53" s="17" t="s">
        <v>133</v>
      </c>
      <c r="D53" s="12">
        <v>16</v>
      </c>
      <c r="E53" s="12">
        <v>0</v>
      </c>
      <c r="F53" s="12">
        <v>0</v>
      </c>
      <c r="G53" s="12">
        <v>0</v>
      </c>
    </row>
    <row r="54" spans="1:7" x14ac:dyDescent="0.3">
      <c r="A54" s="11">
        <v>49</v>
      </c>
      <c r="B54" s="19" t="s">
        <v>83</v>
      </c>
      <c r="C54" s="19" t="s">
        <v>137</v>
      </c>
      <c r="D54" s="12">
        <v>16</v>
      </c>
      <c r="E54" s="12">
        <v>0</v>
      </c>
      <c r="F54" s="12">
        <v>0</v>
      </c>
      <c r="G54" s="12">
        <v>0</v>
      </c>
    </row>
    <row r="55" spans="1:7" x14ac:dyDescent="0.3">
      <c r="A55" s="11">
        <v>51</v>
      </c>
      <c r="B55" s="19" t="s">
        <v>138</v>
      </c>
      <c r="C55" s="19" t="s">
        <v>139</v>
      </c>
      <c r="D55" s="12">
        <v>15</v>
      </c>
      <c r="E55" s="12">
        <v>0</v>
      </c>
      <c r="F55" s="12">
        <v>0</v>
      </c>
      <c r="G55" s="12">
        <v>0</v>
      </c>
    </row>
    <row r="56" spans="1:7" x14ac:dyDescent="0.3">
      <c r="A56" s="11">
        <v>51</v>
      </c>
      <c r="B56" s="20" t="s">
        <v>73</v>
      </c>
      <c r="C56" s="20" t="s">
        <v>74</v>
      </c>
      <c r="D56" s="12">
        <v>15</v>
      </c>
      <c r="E56" s="12">
        <v>0</v>
      </c>
      <c r="F56" s="12">
        <v>0</v>
      </c>
      <c r="G56" s="12">
        <v>0</v>
      </c>
    </row>
    <row r="57" spans="1:7" x14ac:dyDescent="0.3">
      <c r="A57" s="11">
        <v>53</v>
      </c>
      <c r="B57" s="19" t="s">
        <v>91</v>
      </c>
      <c r="C57" s="19" t="s">
        <v>88</v>
      </c>
      <c r="D57" s="12">
        <v>12</v>
      </c>
      <c r="E57" s="12">
        <v>0</v>
      </c>
      <c r="F57" s="12">
        <v>0</v>
      </c>
      <c r="G57" s="12">
        <v>1</v>
      </c>
    </row>
    <row r="58" spans="1:7" x14ac:dyDescent="0.3">
      <c r="A58" s="11">
        <v>54</v>
      </c>
      <c r="B58" s="20" t="s">
        <v>102</v>
      </c>
      <c r="C58" s="20" t="s">
        <v>14</v>
      </c>
      <c r="D58" s="12">
        <v>11</v>
      </c>
      <c r="E58" s="12">
        <v>0</v>
      </c>
      <c r="F58" s="12">
        <v>1</v>
      </c>
      <c r="G58" s="12">
        <v>0</v>
      </c>
    </row>
    <row r="59" spans="1:7" x14ac:dyDescent="0.3">
      <c r="A59" s="11">
        <v>54</v>
      </c>
      <c r="B59" s="19" t="s">
        <v>59</v>
      </c>
      <c r="C59" s="19" t="s">
        <v>24</v>
      </c>
      <c r="D59" s="12">
        <v>11</v>
      </c>
      <c r="E59" s="12">
        <v>0</v>
      </c>
      <c r="F59" s="12">
        <v>0</v>
      </c>
      <c r="G59" s="12">
        <v>1</v>
      </c>
    </row>
    <row r="60" spans="1:7" x14ac:dyDescent="0.3">
      <c r="A60" s="11">
        <v>54</v>
      </c>
      <c r="B60" s="20" t="s">
        <v>162</v>
      </c>
      <c r="C60" s="20" t="s">
        <v>72</v>
      </c>
      <c r="D60" s="12">
        <v>11</v>
      </c>
      <c r="E60" s="12">
        <v>0</v>
      </c>
      <c r="F60" s="12">
        <v>0</v>
      </c>
      <c r="G60" s="12">
        <v>0</v>
      </c>
    </row>
    <row r="61" spans="1:7" x14ac:dyDescent="0.3">
      <c r="A61" s="11">
        <v>54</v>
      </c>
      <c r="B61" s="19" t="s">
        <v>84</v>
      </c>
      <c r="C61" s="19" t="s">
        <v>85</v>
      </c>
      <c r="D61" s="12">
        <v>11</v>
      </c>
      <c r="E61" s="12">
        <v>0</v>
      </c>
      <c r="F61" s="12">
        <v>0</v>
      </c>
      <c r="G61" s="12">
        <v>0</v>
      </c>
    </row>
    <row r="62" spans="1:7" x14ac:dyDescent="0.3">
      <c r="A62" s="11">
        <v>54</v>
      </c>
      <c r="B62" s="19" t="s">
        <v>135</v>
      </c>
      <c r="C62" s="19" t="s">
        <v>136</v>
      </c>
      <c r="D62" s="12">
        <v>11</v>
      </c>
      <c r="E62" s="12">
        <v>0</v>
      </c>
      <c r="F62" s="12">
        <v>0</v>
      </c>
      <c r="G62" s="12">
        <v>0</v>
      </c>
    </row>
    <row r="63" spans="1:7" x14ac:dyDescent="0.3">
      <c r="A63" s="11">
        <v>54</v>
      </c>
      <c r="B63" s="19" t="s">
        <v>82</v>
      </c>
      <c r="C63" s="19" t="s">
        <v>14</v>
      </c>
      <c r="D63" s="12">
        <v>11</v>
      </c>
      <c r="E63" s="12">
        <v>0</v>
      </c>
      <c r="F63" s="12">
        <v>0</v>
      </c>
      <c r="G63" s="12">
        <v>0</v>
      </c>
    </row>
    <row r="64" spans="1:7" x14ac:dyDescent="0.3">
      <c r="A64" s="11">
        <v>60</v>
      </c>
      <c r="B64" s="17" t="s">
        <v>62</v>
      </c>
      <c r="C64" s="17" t="s">
        <v>6</v>
      </c>
      <c r="D64" s="12">
        <v>10</v>
      </c>
      <c r="E64" s="12">
        <v>1</v>
      </c>
      <c r="F64" s="12">
        <v>0</v>
      </c>
      <c r="G64" s="12">
        <v>0</v>
      </c>
    </row>
    <row r="65" spans="1:7" x14ac:dyDescent="0.3">
      <c r="A65" s="11">
        <v>60</v>
      </c>
      <c r="B65" s="19" t="s">
        <v>97</v>
      </c>
      <c r="C65" s="19" t="s">
        <v>15</v>
      </c>
      <c r="D65" s="12">
        <v>10</v>
      </c>
      <c r="E65" s="12">
        <v>0</v>
      </c>
      <c r="F65" s="12">
        <v>0</v>
      </c>
      <c r="G65" s="12">
        <v>0</v>
      </c>
    </row>
    <row r="66" spans="1:7" x14ac:dyDescent="0.3">
      <c r="A66" s="11">
        <v>62</v>
      </c>
      <c r="B66" s="20" t="s">
        <v>141</v>
      </c>
      <c r="C66" s="20" t="s">
        <v>11</v>
      </c>
      <c r="D66" s="12">
        <v>9</v>
      </c>
      <c r="E66" s="12">
        <v>0</v>
      </c>
      <c r="F66" s="12">
        <v>0</v>
      </c>
      <c r="G66" s="12">
        <v>0</v>
      </c>
    </row>
    <row r="67" spans="1:7" x14ac:dyDescent="0.3">
      <c r="A67" s="11">
        <v>62</v>
      </c>
      <c r="B67" s="19" t="s">
        <v>93</v>
      </c>
      <c r="C67" s="19" t="s">
        <v>16</v>
      </c>
      <c r="D67" s="12">
        <v>9</v>
      </c>
      <c r="E67" s="12">
        <v>0</v>
      </c>
      <c r="F67" s="12">
        <v>0</v>
      </c>
      <c r="G67" s="12">
        <v>0</v>
      </c>
    </row>
    <row r="68" spans="1:7" x14ac:dyDescent="0.3">
      <c r="A68" s="11">
        <v>62</v>
      </c>
      <c r="B68" s="19" t="s">
        <v>140</v>
      </c>
      <c r="C68" s="19" t="s">
        <v>9</v>
      </c>
      <c r="D68" s="12">
        <v>9</v>
      </c>
      <c r="E68" s="12">
        <v>0</v>
      </c>
      <c r="F68" s="12">
        <v>0</v>
      </c>
      <c r="G68" s="12">
        <v>0</v>
      </c>
    </row>
    <row r="69" spans="1:7" x14ac:dyDescent="0.3">
      <c r="A69" s="11">
        <v>65</v>
      </c>
      <c r="B69" s="20" t="s">
        <v>142</v>
      </c>
      <c r="C69" s="20" t="s">
        <v>27</v>
      </c>
      <c r="D69" s="12">
        <v>8</v>
      </c>
      <c r="E69" s="12">
        <v>0</v>
      </c>
      <c r="F69" s="12">
        <v>0</v>
      </c>
      <c r="G69" s="12">
        <v>1</v>
      </c>
    </row>
    <row r="70" spans="1:7" x14ac:dyDescent="0.3">
      <c r="A70" s="11">
        <v>65</v>
      </c>
      <c r="B70" s="20" t="s">
        <v>68</v>
      </c>
      <c r="C70" s="20" t="s">
        <v>11</v>
      </c>
      <c r="D70" s="12">
        <v>8</v>
      </c>
      <c r="E70" s="12">
        <v>0</v>
      </c>
      <c r="F70" s="12">
        <v>0</v>
      </c>
      <c r="G70" s="12">
        <v>0</v>
      </c>
    </row>
    <row r="71" spans="1:7" x14ac:dyDescent="0.3">
      <c r="A71" s="11">
        <v>65</v>
      </c>
      <c r="B71" s="19" t="s">
        <v>99</v>
      </c>
      <c r="C71" s="19" t="s">
        <v>158</v>
      </c>
      <c r="D71" s="12">
        <v>8</v>
      </c>
      <c r="E71" s="12">
        <v>0</v>
      </c>
      <c r="F71" s="12">
        <v>0</v>
      </c>
      <c r="G71" s="12">
        <v>0</v>
      </c>
    </row>
    <row r="72" spans="1:7" x14ac:dyDescent="0.3">
      <c r="A72" s="11">
        <v>65</v>
      </c>
      <c r="B72" s="19" t="s">
        <v>100</v>
      </c>
      <c r="C72" s="19" t="s">
        <v>188</v>
      </c>
      <c r="D72" s="12">
        <v>8</v>
      </c>
      <c r="E72" s="12">
        <v>0</v>
      </c>
      <c r="F72" s="12">
        <v>0</v>
      </c>
      <c r="G72" s="12">
        <v>0</v>
      </c>
    </row>
    <row r="73" spans="1:7" x14ac:dyDescent="0.3">
      <c r="A73" s="11">
        <v>65</v>
      </c>
      <c r="B73" s="19" t="s">
        <v>66</v>
      </c>
      <c r="C73" s="19" t="s">
        <v>67</v>
      </c>
      <c r="D73" s="12">
        <v>8</v>
      </c>
      <c r="E73" s="12">
        <v>0</v>
      </c>
      <c r="F73" s="12">
        <v>0</v>
      </c>
      <c r="G73" s="12">
        <v>0</v>
      </c>
    </row>
    <row r="74" spans="1:7" x14ac:dyDescent="0.3">
      <c r="A74" s="11">
        <v>65</v>
      </c>
      <c r="B74" s="18" t="s">
        <v>208</v>
      </c>
      <c r="C74" s="18" t="s">
        <v>13</v>
      </c>
      <c r="D74" s="12">
        <v>8</v>
      </c>
      <c r="E74" s="12">
        <v>0</v>
      </c>
      <c r="F74" s="12">
        <v>0</v>
      </c>
      <c r="G74" s="12">
        <v>0</v>
      </c>
    </row>
    <row r="75" spans="1:7" x14ac:dyDescent="0.3">
      <c r="A75" s="11">
        <v>71</v>
      </c>
      <c r="B75" s="20" t="s">
        <v>143</v>
      </c>
      <c r="C75" s="20" t="s">
        <v>144</v>
      </c>
      <c r="D75" s="12">
        <v>7</v>
      </c>
      <c r="E75" s="12">
        <v>0</v>
      </c>
      <c r="F75" s="12">
        <v>0</v>
      </c>
      <c r="G75" s="12">
        <v>0</v>
      </c>
    </row>
    <row r="76" spans="1:7" x14ac:dyDescent="0.3">
      <c r="A76" s="11">
        <v>71</v>
      </c>
      <c r="B76" s="17" t="s">
        <v>147</v>
      </c>
      <c r="C76" s="17" t="s">
        <v>6</v>
      </c>
      <c r="D76" s="12">
        <v>7</v>
      </c>
      <c r="E76" s="12">
        <v>0</v>
      </c>
      <c r="F76" s="12">
        <v>0</v>
      </c>
      <c r="G76" s="12">
        <v>0</v>
      </c>
    </row>
    <row r="77" spans="1:7" x14ac:dyDescent="0.3">
      <c r="A77" s="11">
        <v>71</v>
      </c>
      <c r="B77" s="19" t="s">
        <v>75</v>
      </c>
      <c r="C77" s="19" t="s">
        <v>6</v>
      </c>
      <c r="D77" s="12">
        <v>7</v>
      </c>
      <c r="E77" s="12">
        <v>0</v>
      </c>
      <c r="F77" s="12">
        <v>0</v>
      </c>
      <c r="G77" s="12">
        <v>0</v>
      </c>
    </row>
    <row r="78" spans="1:7" x14ac:dyDescent="0.3">
      <c r="A78" s="11">
        <v>71</v>
      </c>
      <c r="B78" s="19" t="s">
        <v>145</v>
      </c>
      <c r="C78" s="19" t="s">
        <v>16</v>
      </c>
      <c r="D78" s="12">
        <v>7</v>
      </c>
      <c r="E78" s="12">
        <v>0</v>
      </c>
      <c r="F78" s="12">
        <v>0</v>
      </c>
      <c r="G78" s="12">
        <v>0</v>
      </c>
    </row>
    <row r="79" spans="1:7" x14ac:dyDescent="0.3">
      <c r="A79" s="11">
        <v>71</v>
      </c>
      <c r="B79" s="19" t="s">
        <v>148</v>
      </c>
      <c r="C79" s="19" t="s">
        <v>149</v>
      </c>
      <c r="D79" s="12">
        <v>7</v>
      </c>
      <c r="E79" s="12">
        <v>0</v>
      </c>
      <c r="F79" s="12">
        <v>0</v>
      </c>
      <c r="G79" s="12">
        <v>0</v>
      </c>
    </row>
    <row r="80" spans="1:7" x14ac:dyDescent="0.3">
      <c r="A80" s="11">
        <v>71</v>
      </c>
      <c r="B80" s="19" t="s">
        <v>150</v>
      </c>
      <c r="C80" s="19" t="s">
        <v>8</v>
      </c>
      <c r="D80" s="12">
        <v>7</v>
      </c>
      <c r="E80" s="12">
        <v>0</v>
      </c>
      <c r="F80" s="12">
        <v>0</v>
      </c>
      <c r="G80" s="12">
        <v>0</v>
      </c>
    </row>
    <row r="81" spans="1:7" x14ac:dyDescent="0.3">
      <c r="A81" s="11">
        <v>71</v>
      </c>
      <c r="B81" s="19" t="s">
        <v>108</v>
      </c>
      <c r="C81" s="19" t="s">
        <v>10</v>
      </c>
      <c r="D81" s="12">
        <v>7</v>
      </c>
      <c r="E81" s="12">
        <v>0</v>
      </c>
      <c r="F81" s="12">
        <v>0</v>
      </c>
      <c r="G81" s="12">
        <v>0</v>
      </c>
    </row>
    <row r="82" spans="1:7" x14ac:dyDescent="0.3">
      <c r="A82" s="11">
        <v>71</v>
      </c>
      <c r="B82" s="22" t="s">
        <v>212</v>
      </c>
      <c r="C82" s="22" t="s">
        <v>6</v>
      </c>
      <c r="D82" s="12">
        <v>7</v>
      </c>
      <c r="E82" s="12">
        <v>0</v>
      </c>
      <c r="F82" s="12">
        <v>0</v>
      </c>
      <c r="G82" s="12">
        <v>0</v>
      </c>
    </row>
    <row r="83" spans="1:7" x14ac:dyDescent="0.3">
      <c r="A83" s="11">
        <v>79</v>
      </c>
      <c r="B83" s="19" t="s">
        <v>92</v>
      </c>
      <c r="C83" s="17" t="s">
        <v>10</v>
      </c>
      <c r="D83" s="12">
        <v>6</v>
      </c>
      <c r="E83" s="12">
        <v>0</v>
      </c>
      <c r="F83" s="12">
        <v>0</v>
      </c>
      <c r="G83" s="12">
        <v>0</v>
      </c>
    </row>
    <row r="84" spans="1:7" x14ac:dyDescent="0.3">
      <c r="A84" s="11">
        <v>79</v>
      </c>
      <c r="B84" s="20" t="s">
        <v>153</v>
      </c>
      <c r="C84" s="20" t="s">
        <v>154</v>
      </c>
      <c r="D84" s="12">
        <v>6</v>
      </c>
      <c r="E84" s="12">
        <v>0</v>
      </c>
      <c r="F84" s="12">
        <v>0</v>
      </c>
      <c r="G84" s="12">
        <v>0</v>
      </c>
    </row>
    <row r="85" spans="1:7" x14ac:dyDescent="0.3">
      <c r="A85" s="11">
        <v>79</v>
      </c>
      <c r="B85" s="19" t="s">
        <v>151</v>
      </c>
      <c r="C85" s="19" t="s">
        <v>96</v>
      </c>
      <c r="D85" s="12">
        <v>6</v>
      </c>
      <c r="E85" s="12">
        <v>0</v>
      </c>
      <c r="F85" s="12">
        <v>0</v>
      </c>
      <c r="G85" s="12">
        <v>0</v>
      </c>
    </row>
    <row r="86" spans="1:7" x14ac:dyDescent="0.3">
      <c r="A86" s="11">
        <v>79</v>
      </c>
      <c r="B86" s="19" t="s">
        <v>76</v>
      </c>
      <c r="C86" s="19" t="s">
        <v>77</v>
      </c>
      <c r="D86" s="12">
        <v>6</v>
      </c>
      <c r="E86" s="12">
        <v>0</v>
      </c>
      <c r="F86" s="12">
        <v>0</v>
      </c>
      <c r="G86" s="12">
        <v>0</v>
      </c>
    </row>
    <row r="87" spans="1:7" x14ac:dyDescent="0.3">
      <c r="A87" s="11">
        <v>79</v>
      </c>
      <c r="B87" s="19" t="s">
        <v>152</v>
      </c>
      <c r="C87" s="19" t="s">
        <v>149</v>
      </c>
      <c r="D87" s="12">
        <v>6</v>
      </c>
      <c r="E87" s="12">
        <v>0</v>
      </c>
      <c r="F87" s="12">
        <v>0</v>
      </c>
      <c r="G87" s="12">
        <v>0</v>
      </c>
    </row>
    <row r="88" spans="1:7" x14ac:dyDescent="0.3">
      <c r="A88" s="11">
        <v>79</v>
      </c>
      <c r="B88" s="22" t="s">
        <v>213</v>
      </c>
      <c r="C88" s="22" t="s">
        <v>6</v>
      </c>
      <c r="D88" s="12">
        <v>6</v>
      </c>
      <c r="E88" s="12">
        <v>0</v>
      </c>
      <c r="F88" s="12">
        <v>0</v>
      </c>
      <c r="G88" s="12">
        <v>0</v>
      </c>
    </row>
    <row r="89" spans="1:7" x14ac:dyDescent="0.3">
      <c r="A89" s="11">
        <v>85</v>
      </c>
      <c r="B89" s="19" t="s">
        <v>155</v>
      </c>
      <c r="C89" s="19" t="s">
        <v>156</v>
      </c>
      <c r="D89" s="12">
        <v>5</v>
      </c>
      <c r="E89" s="12">
        <v>0</v>
      </c>
      <c r="F89" s="12">
        <v>0</v>
      </c>
      <c r="G89" s="12">
        <v>0</v>
      </c>
    </row>
    <row r="90" spans="1:7" x14ac:dyDescent="0.3">
      <c r="A90" s="11">
        <v>85</v>
      </c>
      <c r="B90" s="17" t="s">
        <v>157</v>
      </c>
      <c r="C90" s="17" t="s">
        <v>6</v>
      </c>
      <c r="D90" s="12">
        <v>5</v>
      </c>
      <c r="E90" s="12">
        <v>0</v>
      </c>
      <c r="F90" s="12">
        <v>0</v>
      </c>
      <c r="G90" s="12">
        <v>0</v>
      </c>
    </row>
    <row r="91" spans="1:7" x14ac:dyDescent="0.3">
      <c r="A91" s="11">
        <v>85</v>
      </c>
      <c r="B91" s="19" t="s">
        <v>107</v>
      </c>
      <c r="C91" s="19" t="s">
        <v>15</v>
      </c>
      <c r="D91" s="12">
        <v>5</v>
      </c>
      <c r="E91" s="12">
        <v>0</v>
      </c>
      <c r="F91" s="12">
        <v>0</v>
      </c>
      <c r="G91" s="12">
        <v>0</v>
      </c>
    </row>
    <row r="92" spans="1:7" x14ac:dyDescent="0.3">
      <c r="A92" s="11">
        <v>85</v>
      </c>
      <c r="B92" s="19" t="s">
        <v>159</v>
      </c>
      <c r="C92" s="19" t="s">
        <v>160</v>
      </c>
      <c r="D92" s="12">
        <v>5</v>
      </c>
      <c r="E92" s="12">
        <v>0</v>
      </c>
      <c r="F92" s="12">
        <v>0</v>
      </c>
      <c r="G92" s="12">
        <v>0</v>
      </c>
    </row>
    <row r="93" spans="1:7" x14ac:dyDescent="0.3">
      <c r="A93" s="11">
        <v>85</v>
      </c>
      <c r="B93" s="19" t="s">
        <v>80</v>
      </c>
      <c r="C93" s="19" t="s">
        <v>6</v>
      </c>
      <c r="D93" s="12">
        <v>5</v>
      </c>
      <c r="E93" s="12">
        <v>0</v>
      </c>
      <c r="F93" s="12">
        <v>0</v>
      </c>
      <c r="G93" s="12">
        <v>0</v>
      </c>
    </row>
    <row r="94" spans="1:7" x14ac:dyDescent="0.3">
      <c r="A94" s="11">
        <v>85</v>
      </c>
      <c r="B94" s="19" t="s">
        <v>81</v>
      </c>
      <c r="C94" s="19" t="s">
        <v>16</v>
      </c>
      <c r="D94" s="12">
        <v>5</v>
      </c>
      <c r="E94" s="12">
        <v>0</v>
      </c>
      <c r="F94" s="12">
        <v>0</v>
      </c>
      <c r="G94" s="12">
        <v>0</v>
      </c>
    </row>
    <row r="95" spans="1:7" x14ac:dyDescent="0.3">
      <c r="A95" s="11">
        <v>85</v>
      </c>
      <c r="B95" s="19" t="s">
        <v>119</v>
      </c>
      <c r="C95" s="19" t="s">
        <v>16</v>
      </c>
      <c r="D95" s="12">
        <v>5</v>
      </c>
      <c r="E95" s="12">
        <v>0</v>
      </c>
      <c r="F95" s="12">
        <v>0</v>
      </c>
      <c r="G95" s="12">
        <v>0</v>
      </c>
    </row>
    <row r="96" spans="1:7" x14ac:dyDescent="0.3">
      <c r="A96" s="11">
        <v>85</v>
      </c>
      <c r="B96" s="19" t="s">
        <v>196</v>
      </c>
      <c r="C96" s="19" t="s">
        <v>10</v>
      </c>
      <c r="D96" s="12">
        <v>5</v>
      </c>
      <c r="E96" s="12">
        <v>0</v>
      </c>
      <c r="F96" s="12">
        <v>0</v>
      </c>
      <c r="G96" s="12">
        <v>0</v>
      </c>
    </row>
    <row r="97" spans="1:7" x14ac:dyDescent="0.3">
      <c r="A97" s="11">
        <v>85</v>
      </c>
      <c r="B97" s="19" t="s">
        <v>217</v>
      </c>
      <c r="C97" s="19" t="s">
        <v>195</v>
      </c>
      <c r="D97" s="12">
        <v>5</v>
      </c>
      <c r="E97" s="12">
        <v>0</v>
      </c>
      <c r="F97" s="12">
        <v>0</v>
      </c>
      <c r="G97" s="12">
        <v>0</v>
      </c>
    </row>
    <row r="98" spans="1:7" x14ac:dyDescent="0.3">
      <c r="A98" s="11">
        <v>94</v>
      </c>
      <c r="B98" s="17" t="s">
        <v>161</v>
      </c>
      <c r="C98" s="17" t="s">
        <v>124</v>
      </c>
      <c r="D98" s="12">
        <v>4</v>
      </c>
      <c r="E98" s="12">
        <v>0</v>
      </c>
      <c r="F98" s="12">
        <v>0</v>
      </c>
      <c r="G98" s="12">
        <v>0</v>
      </c>
    </row>
    <row r="99" spans="1:7" x14ac:dyDescent="0.3">
      <c r="A99" s="11">
        <v>94</v>
      </c>
      <c r="B99" s="19" t="s">
        <v>87</v>
      </c>
      <c r="C99" s="17" t="s">
        <v>88</v>
      </c>
      <c r="D99" s="12">
        <v>4</v>
      </c>
      <c r="E99" s="12">
        <v>0</v>
      </c>
      <c r="F99" s="12">
        <v>0</v>
      </c>
      <c r="G99" s="12">
        <v>0</v>
      </c>
    </row>
    <row r="100" spans="1:7" x14ac:dyDescent="0.3">
      <c r="A100" s="11">
        <v>94</v>
      </c>
      <c r="B100" s="19" t="s">
        <v>89</v>
      </c>
      <c r="C100" s="19" t="s">
        <v>90</v>
      </c>
      <c r="D100" s="12">
        <v>4</v>
      </c>
      <c r="E100" s="12">
        <v>0</v>
      </c>
      <c r="F100" s="12">
        <v>0</v>
      </c>
      <c r="G100" s="12">
        <v>0</v>
      </c>
    </row>
    <row r="101" spans="1:7" x14ac:dyDescent="0.3">
      <c r="A101" s="11">
        <v>94</v>
      </c>
      <c r="B101" s="19" t="s">
        <v>86</v>
      </c>
      <c r="C101" s="17" t="s">
        <v>15</v>
      </c>
      <c r="D101" s="12">
        <v>4</v>
      </c>
      <c r="E101" s="12">
        <v>0</v>
      </c>
      <c r="F101" s="12">
        <v>0</v>
      </c>
      <c r="G101" s="12">
        <v>0</v>
      </c>
    </row>
    <row r="102" spans="1:7" x14ac:dyDescent="0.3">
      <c r="A102" s="11">
        <v>94</v>
      </c>
      <c r="B102" s="19" t="s">
        <v>103</v>
      </c>
      <c r="C102" s="19" t="s">
        <v>7</v>
      </c>
      <c r="D102" s="12">
        <v>4</v>
      </c>
      <c r="E102" s="12">
        <v>0</v>
      </c>
      <c r="F102" s="12">
        <v>0</v>
      </c>
      <c r="G102" s="12">
        <v>0</v>
      </c>
    </row>
    <row r="103" spans="1:7" x14ac:dyDescent="0.3">
      <c r="A103" s="11">
        <v>94</v>
      </c>
      <c r="B103" s="19" t="s">
        <v>163</v>
      </c>
      <c r="C103" s="19" t="s">
        <v>23</v>
      </c>
      <c r="D103" s="12">
        <v>4</v>
      </c>
      <c r="E103" s="12">
        <v>0</v>
      </c>
      <c r="F103" s="12">
        <v>0</v>
      </c>
      <c r="G103" s="12">
        <v>0</v>
      </c>
    </row>
    <row r="104" spans="1:7" x14ac:dyDescent="0.3">
      <c r="A104" s="11">
        <v>94</v>
      </c>
      <c r="B104" s="19" t="s">
        <v>98</v>
      </c>
      <c r="C104" s="19" t="s">
        <v>24</v>
      </c>
      <c r="D104" s="12">
        <v>4</v>
      </c>
      <c r="E104" s="12">
        <v>0</v>
      </c>
      <c r="F104" s="12">
        <v>0</v>
      </c>
      <c r="G104" s="12">
        <v>0</v>
      </c>
    </row>
    <row r="105" spans="1:7" x14ac:dyDescent="0.3">
      <c r="A105" s="11">
        <v>101</v>
      </c>
      <c r="B105" s="19" t="s">
        <v>164</v>
      </c>
      <c r="C105" s="17" t="s">
        <v>8</v>
      </c>
      <c r="D105" s="12">
        <v>3</v>
      </c>
      <c r="E105" s="12">
        <v>0</v>
      </c>
      <c r="F105" s="12">
        <v>0</v>
      </c>
      <c r="G105" s="12">
        <v>0</v>
      </c>
    </row>
    <row r="106" spans="1:7" x14ac:dyDescent="0.3">
      <c r="A106" s="11">
        <v>101</v>
      </c>
      <c r="B106" s="20" t="s">
        <v>94</v>
      </c>
      <c r="C106" s="20" t="s">
        <v>95</v>
      </c>
      <c r="D106" s="12">
        <v>3</v>
      </c>
      <c r="E106" s="12">
        <v>0</v>
      </c>
      <c r="F106" s="12">
        <v>0</v>
      </c>
      <c r="G106" s="12">
        <v>0</v>
      </c>
    </row>
    <row r="107" spans="1:7" x14ac:dyDescent="0.3">
      <c r="A107" s="11">
        <v>101</v>
      </c>
      <c r="B107" s="19" t="s">
        <v>165</v>
      </c>
      <c r="C107" s="17" t="s">
        <v>13</v>
      </c>
      <c r="D107" s="12">
        <v>3</v>
      </c>
      <c r="E107" s="12">
        <v>0</v>
      </c>
      <c r="F107" s="12">
        <v>0</v>
      </c>
      <c r="G107" s="12">
        <v>0</v>
      </c>
    </row>
    <row r="108" spans="1:7" x14ac:dyDescent="0.3">
      <c r="A108" s="11">
        <v>101</v>
      </c>
      <c r="B108" s="20" t="s">
        <v>166</v>
      </c>
      <c r="C108" s="20" t="s">
        <v>70</v>
      </c>
      <c r="D108" s="12">
        <v>3</v>
      </c>
      <c r="E108" s="12">
        <v>0</v>
      </c>
      <c r="F108" s="12">
        <v>0</v>
      </c>
      <c r="G108" s="12">
        <v>0</v>
      </c>
    </row>
    <row r="109" spans="1:7" x14ac:dyDescent="0.3">
      <c r="A109" s="11">
        <v>101</v>
      </c>
      <c r="B109" s="20" t="s">
        <v>167</v>
      </c>
      <c r="C109" s="20" t="s">
        <v>124</v>
      </c>
      <c r="D109" s="12">
        <v>3</v>
      </c>
      <c r="E109" s="12">
        <v>0</v>
      </c>
      <c r="F109" s="12">
        <v>0</v>
      </c>
      <c r="G109" s="12">
        <v>0</v>
      </c>
    </row>
    <row r="110" spans="1:7" x14ac:dyDescent="0.3">
      <c r="A110" s="11">
        <v>101</v>
      </c>
      <c r="B110" s="19" t="s">
        <v>101</v>
      </c>
      <c r="C110" s="19" t="s">
        <v>23</v>
      </c>
      <c r="D110" s="12">
        <v>3</v>
      </c>
      <c r="E110" s="12">
        <v>0</v>
      </c>
      <c r="F110" s="12">
        <v>0</v>
      </c>
      <c r="G110" s="12">
        <v>0</v>
      </c>
    </row>
    <row r="111" spans="1:7" x14ac:dyDescent="0.3">
      <c r="A111" s="11">
        <v>101</v>
      </c>
      <c r="B111" s="19" t="s">
        <v>169</v>
      </c>
      <c r="C111" s="19" t="s">
        <v>85</v>
      </c>
      <c r="D111" s="12">
        <v>3</v>
      </c>
      <c r="E111" s="12">
        <v>0</v>
      </c>
      <c r="F111" s="12">
        <v>0</v>
      </c>
      <c r="G111" s="12">
        <v>0</v>
      </c>
    </row>
    <row r="112" spans="1:7" x14ac:dyDescent="0.3">
      <c r="A112" s="11">
        <v>101</v>
      </c>
      <c r="B112" s="19" t="s">
        <v>168</v>
      </c>
      <c r="C112" s="19" t="s">
        <v>17</v>
      </c>
      <c r="D112" s="12">
        <v>3</v>
      </c>
      <c r="E112" s="12">
        <v>0</v>
      </c>
      <c r="F112" s="12">
        <v>0</v>
      </c>
      <c r="G112" s="12">
        <v>0</v>
      </c>
    </row>
    <row r="113" spans="1:7" x14ac:dyDescent="0.3">
      <c r="A113" s="11">
        <v>101</v>
      </c>
      <c r="B113" s="20" t="s">
        <v>190</v>
      </c>
      <c r="C113" s="20" t="s">
        <v>191</v>
      </c>
      <c r="D113" s="12">
        <v>3</v>
      </c>
      <c r="E113" s="12">
        <v>0</v>
      </c>
      <c r="F113" s="12">
        <v>0</v>
      </c>
      <c r="G113" s="12">
        <v>0</v>
      </c>
    </row>
    <row r="114" spans="1:7" x14ac:dyDescent="0.3">
      <c r="A114" s="11">
        <v>101</v>
      </c>
      <c r="B114" s="19" t="s">
        <v>192</v>
      </c>
      <c r="C114" s="19" t="s">
        <v>7</v>
      </c>
      <c r="D114" s="12">
        <v>3</v>
      </c>
      <c r="E114" s="12">
        <v>0</v>
      </c>
      <c r="F114" s="12">
        <v>0</v>
      </c>
      <c r="G114" s="12">
        <v>0</v>
      </c>
    </row>
    <row r="115" spans="1:7" x14ac:dyDescent="0.3">
      <c r="A115" s="11">
        <v>111</v>
      </c>
      <c r="B115" s="17" t="s">
        <v>109</v>
      </c>
      <c r="C115" s="17" t="s">
        <v>88</v>
      </c>
      <c r="D115" s="12">
        <v>2</v>
      </c>
      <c r="E115" s="12">
        <v>0</v>
      </c>
      <c r="F115" s="12">
        <v>0</v>
      </c>
      <c r="G115" s="12">
        <v>0</v>
      </c>
    </row>
    <row r="116" spans="1:7" x14ac:dyDescent="0.3">
      <c r="A116" s="11">
        <v>111</v>
      </c>
      <c r="B116" s="17" t="s">
        <v>170</v>
      </c>
      <c r="C116" s="17" t="s">
        <v>9</v>
      </c>
      <c r="D116" s="12">
        <v>2</v>
      </c>
      <c r="E116" s="12">
        <v>0</v>
      </c>
      <c r="F116" s="12">
        <v>0</v>
      </c>
      <c r="G116" s="12">
        <v>0</v>
      </c>
    </row>
    <row r="117" spans="1:7" x14ac:dyDescent="0.3">
      <c r="A117" s="11">
        <v>111</v>
      </c>
      <c r="B117" s="20" t="s">
        <v>105</v>
      </c>
      <c r="C117" s="20" t="s">
        <v>106</v>
      </c>
      <c r="D117" s="12">
        <v>2</v>
      </c>
      <c r="E117" s="12">
        <v>0</v>
      </c>
      <c r="F117" s="12">
        <v>0</v>
      </c>
      <c r="G117" s="12">
        <v>0</v>
      </c>
    </row>
    <row r="118" spans="1:7" x14ac:dyDescent="0.3">
      <c r="A118" s="11">
        <v>111</v>
      </c>
      <c r="B118" s="19" t="s">
        <v>104</v>
      </c>
      <c r="C118" s="19" t="s">
        <v>72</v>
      </c>
      <c r="D118" s="12">
        <v>2</v>
      </c>
      <c r="E118" s="12">
        <v>0</v>
      </c>
      <c r="F118" s="12">
        <v>0</v>
      </c>
      <c r="G118" s="12">
        <v>0</v>
      </c>
    </row>
    <row r="119" spans="1:7" x14ac:dyDescent="0.3">
      <c r="A119" s="11">
        <v>111</v>
      </c>
      <c r="B119" s="19" t="s">
        <v>171</v>
      </c>
      <c r="C119" s="19" t="s">
        <v>22</v>
      </c>
      <c r="D119" s="12">
        <v>2</v>
      </c>
      <c r="E119" s="12">
        <v>0</v>
      </c>
      <c r="F119" s="12">
        <v>0</v>
      </c>
      <c r="G119" s="12">
        <v>0</v>
      </c>
    </row>
    <row r="120" spans="1:7" x14ac:dyDescent="0.3">
      <c r="A120" s="11">
        <v>111</v>
      </c>
      <c r="B120" s="19" t="s">
        <v>172</v>
      </c>
      <c r="C120" s="19" t="s">
        <v>23</v>
      </c>
      <c r="D120" s="12">
        <v>2</v>
      </c>
      <c r="E120" s="12">
        <v>0</v>
      </c>
      <c r="F120" s="12">
        <v>0</v>
      </c>
      <c r="G120" s="12">
        <v>0</v>
      </c>
    </row>
    <row r="121" spans="1:7" x14ac:dyDescent="0.3">
      <c r="A121" s="11">
        <v>111</v>
      </c>
      <c r="B121" s="19" t="s">
        <v>118</v>
      </c>
      <c r="C121" s="19" t="s">
        <v>88</v>
      </c>
      <c r="D121" s="12">
        <v>2</v>
      </c>
      <c r="E121" s="12">
        <v>0</v>
      </c>
      <c r="F121" s="12">
        <v>0</v>
      </c>
      <c r="G121" s="12">
        <v>0</v>
      </c>
    </row>
    <row r="122" spans="1:7" x14ac:dyDescent="0.3">
      <c r="A122" s="11">
        <v>111</v>
      </c>
      <c r="B122" s="20" t="s">
        <v>214</v>
      </c>
      <c r="C122" s="20" t="s">
        <v>10</v>
      </c>
      <c r="D122" s="12">
        <v>2</v>
      </c>
      <c r="E122" s="12">
        <v>0</v>
      </c>
      <c r="F122" s="12">
        <v>0</v>
      </c>
      <c r="G122" s="12">
        <v>0</v>
      </c>
    </row>
    <row r="123" spans="1:7" x14ac:dyDescent="0.3">
      <c r="A123" s="11">
        <v>119</v>
      </c>
      <c r="B123" s="17" t="s">
        <v>185</v>
      </c>
      <c r="C123" s="17" t="s">
        <v>186</v>
      </c>
      <c r="D123" s="12">
        <v>1</v>
      </c>
      <c r="E123" s="12">
        <v>0</v>
      </c>
      <c r="F123" s="12">
        <v>0</v>
      </c>
      <c r="G123" s="12">
        <v>0</v>
      </c>
    </row>
    <row r="124" spans="1:7" x14ac:dyDescent="0.3">
      <c r="A124" s="11">
        <v>119</v>
      </c>
      <c r="B124" s="19" t="s">
        <v>173</v>
      </c>
      <c r="C124" s="19" t="s">
        <v>174</v>
      </c>
      <c r="D124" s="12">
        <v>1</v>
      </c>
      <c r="E124" s="12">
        <v>0</v>
      </c>
      <c r="F124" s="12">
        <v>0</v>
      </c>
      <c r="G124" s="12">
        <v>0</v>
      </c>
    </row>
    <row r="125" spans="1:7" x14ac:dyDescent="0.3">
      <c r="A125" s="11">
        <v>119</v>
      </c>
      <c r="B125" s="17" t="s">
        <v>175</v>
      </c>
      <c r="C125" s="17" t="s">
        <v>85</v>
      </c>
      <c r="D125" s="12">
        <v>1</v>
      </c>
      <c r="E125" s="12">
        <v>0</v>
      </c>
      <c r="F125" s="12">
        <v>0</v>
      </c>
      <c r="G125" s="12">
        <v>0</v>
      </c>
    </row>
    <row r="126" spans="1:7" x14ac:dyDescent="0.3">
      <c r="A126" s="11">
        <v>119</v>
      </c>
      <c r="B126" s="19" t="s">
        <v>111</v>
      </c>
      <c r="C126" s="19" t="s">
        <v>25</v>
      </c>
      <c r="D126" s="12">
        <v>1</v>
      </c>
      <c r="E126" s="12">
        <v>0</v>
      </c>
      <c r="F126" s="12">
        <v>0</v>
      </c>
      <c r="G126" s="12">
        <v>0</v>
      </c>
    </row>
    <row r="127" spans="1:7" x14ac:dyDescent="0.3">
      <c r="A127" s="11">
        <v>119</v>
      </c>
      <c r="B127" s="17" t="s">
        <v>176</v>
      </c>
      <c r="C127" s="17" t="s">
        <v>15</v>
      </c>
      <c r="D127" s="12">
        <v>1</v>
      </c>
      <c r="E127" s="12">
        <v>0</v>
      </c>
      <c r="F127" s="12">
        <v>0</v>
      </c>
      <c r="G127" s="12">
        <v>0</v>
      </c>
    </row>
    <row r="128" spans="1:7" x14ac:dyDescent="0.3">
      <c r="A128" s="11">
        <v>119</v>
      </c>
      <c r="B128" s="20" t="s">
        <v>183</v>
      </c>
      <c r="C128" s="20" t="s">
        <v>6</v>
      </c>
      <c r="D128" s="12">
        <v>1</v>
      </c>
      <c r="E128" s="12">
        <v>0</v>
      </c>
      <c r="F128" s="12">
        <v>0</v>
      </c>
      <c r="G128" s="12">
        <v>0</v>
      </c>
    </row>
    <row r="129" spans="1:7" x14ac:dyDescent="0.3">
      <c r="A129" s="11">
        <v>119</v>
      </c>
      <c r="B129" s="20" t="s">
        <v>177</v>
      </c>
      <c r="C129" s="20" t="s">
        <v>178</v>
      </c>
      <c r="D129" s="12">
        <v>1</v>
      </c>
      <c r="E129" s="12">
        <v>0</v>
      </c>
      <c r="F129" s="12">
        <v>0</v>
      </c>
      <c r="G129" s="12">
        <v>0</v>
      </c>
    </row>
    <row r="130" spans="1:7" x14ac:dyDescent="0.3">
      <c r="A130" s="11">
        <v>119</v>
      </c>
      <c r="B130" s="20" t="s">
        <v>117</v>
      </c>
      <c r="C130" s="20" t="s">
        <v>15</v>
      </c>
      <c r="D130" s="12">
        <v>1</v>
      </c>
      <c r="E130" s="12">
        <v>0</v>
      </c>
      <c r="F130" s="12">
        <v>0</v>
      </c>
      <c r="G130" s="12">
        <v>0</v>
      </c>
    </row>
    <row r="131" spans="1:7" x14ac:dyDescent="0.3">
      <c r="A131" s="11">
        <v>119</v>
      </c>
      <c r="B131" s="19" t="s">
        <v>179</v>
      </c>
      <c r="C131" s="17" t="s">
        <v>180</v>
      </c>
      <c r="D131" s="12">
        <v>1</v>
      </c>
      <c r="E131" s="12">
        <v>0</v>
      </c>
      <c r="F131" s="12">
        <v>0</v>
      </c>
      <c r="G131" s="12">
        <v>0</v>
      </c>
    </row>
    <row r="132" spans="1:7" x14ac:dyDescent="0.3">
      <c r="A132" s="11">
        <v>119</v>
      </c>
      <c r="B132" s="19" t="s">
        <v>197</v>
      </c>
      <c r="C132" s="19" t="s">
        <v>6</v>
      </c>
      <c r="D132" s="12">
        <v>1</v>
      </c>
      <c r="E132" s="12">
        <v>0</v>
      </c>
      <c r="F132" s="12">
        <v>0</v>
      </c>
      <c r="G132" s="12">
        <v>0</v>
      </c>
    </row>
    <row r="133" spans="1:7" x14ac:dyDescent="0.3">
      <c r="A133" s="11">
        <v>119</v>
      </c>
      <c r="B133" s="19" t="s">
        <v>181</v>
      </c>
      <c r="C133" s="19" t="s">
        <v>182</v>
      </c>
      <c r="D133" s="12">
        <v>1</v>
      </c>
      <c r="E133" s="12">
        <v>0</v>
      </c>
      <c r="F133" s="12">
        <v>0</v>
      </c>
      <c r="G133" s="12">
        <v>0</v>
      </c>
    </row>
    <row r="134" spans="1:7" x14ac:dyDescent="0.3">
      <c r="A134" s="11">
        <v>119</v>
      </c>
      <c r="B134" s="19" t="s">
        <v>184</v>
      </c>
      <c r="C134" s="19" t="s">
        <v>11</v>
      </c>
      <c r="D134" s="12">
        <v>1</v>
      </c>
      <c r="E134" s="12">
        <v>0</v>
      </c>
      <c r="F134" s="12">
        <v>0</v>
      </c>
      <c r="G134" s="12">
        <v>0</v>
      </c>
    </row>
    <row r="135" spans="1:7" x14ac:dyDescent="0.3">
      <c r="A135" s="11">
        <v>119</v>
      </c>
      <c r="B135" s="19" t="s">
        <v>187</v>
      </c>
      <c r="C135" s="19" t="s">
        <v>10</v>
      </c>
      <c r="D135" s="12">
        <v>1</v>
      </c>
      <c r="E135" s="12">
        <v>0</v>
      </c>
      <c r="F135" s="12">
        <v>0</v>
      </c>
      <c r="G135" s="12">
        <v>0</v>
      </c>
    </row>
    <row r="136" spans="1:7" x14ac:dyDescent="0.3">
      <c r="A136" s="11">
        <v>119</v>
      </c>
      <c r="B136" s="19" t="s">
        <v>114</v>
      </c>
      <c r="C136" s="19" t="s">
        <v>115</v>
      </c>
      <c r="D136" s="12">
        <v>1</v>
      </c>
      <c r="E136" s="12">
        <v>0</v>
      </c>
      <c r="F136" s="12">
        <v>0</v>
      </c>
      <c r="G136" s="12">
        <v>0</v>
      </c>
    </row>
    <row r="137" spans="1:7" x14ac:dyDescent="0.3">
      <c r="D137" s="6">
        <v>3615</v>
      </c>
      <c r="E137" s="6">
        <v>68</v>
      </c>
      <c r="F137" s="6">
        <v>68</v>
      </c>
      <c r="G137" s="6">
        <v>68</v>
      </c>
    </row>
    <row r="139" spans="1:7" x14ac:dyDescent="0.3">
      <c r="C139" t="s">
        <v>205</v>
      </c>
      <c r="D139" s="6">
        <v>3450</v>
      </c>
    </row>
    <row r="140" spans="1:7" x14ac:dyDescent="0.3">
      <c r="C140" t="s">
        <v>200</v>
      </c>
      <c r="D140" s="6">
        <v>165</v>
      </c>
    </row>
    <row r="141" spans="1:7" x14ac:dyDescent="0.3">
      <c r="D141" s="6" t="s">
        <v>216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98AB47FDD30C4AB47F791E9BD6A4A8" ma:contentTypeVersion="2" ma:contentTypeDescription="Opprett et nytt dokument." ma:contentTypeScope="" ma:versionID="5c487a95fbc4938d712c875571ade87f">
  <xsd:schema xmlns:xsd="http://www.w3.org/2001/XMLSchema" xmlns:xs="http://www.w3.org/2001/XMLSchema" xmlns:p="http://schemas.microsoft.com/office/2006/metadata/properties" xmlns:ns1="http://schemas.microsoft.com/sharepoint/v3" xmlns:ns2="cde08d12-3acb-4419-b123-1a219b3b844f" targetNamespace="http://schemas.microsoft.com/office/2006/metadata/properties" ma:root="true" ma:fieldsID="0205daf7f3c868ca1c67bfdae2f1f3ff" ns1:_="" ns2:_="">
    <xsd:import namespace="http://schemas.microsoft.com/sharepoint/v3"/>
    <xsd:import namespace="cde08d12-3acb-4419-b123-1a219b3b844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kument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lagt startda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Planlagt utløpsdato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08d12-3acb-4419-b123-1a219b3b844f" elementFormDefault="qualified">
    <xsd:import namespace="http://schemas.microsoft.com/office/2006/documentManagement/types"/>
    <xsd:import namespace="http://schemas.microsoft.com/office/infopath/2007/PartnerControls"/>
    <xsd:element name="Dokumenter" ma:index="10" ma:displayName="Dokumenter" ma:default="Adelskalenderen" ma:format="Dropdown" ma:internalName="Dokumenter">
      <xsd:simpleType>
        <xsd:restriction base="dms:Choice">
          <xsd:enumeration value="Adelskalenderen"/>
          <xsd:enumeration value="Nasjonale mesterskap"/>
          <xsd:enumeration value="Nordisk mesterskap"/>
          <xsd:enumeration value="EM"/>
          <xsd:enumeration value="VM"/>
          <xsd:enumeration value="World Games"/>
          <xsd:enumeration value="VC"/>
          <xsd:enumeration value="NOFs merke"/>
          <xsd:enumeration value="O-Festivalen"/>
          <xsd:enumeration value="Norgescup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er xmlns="cde08d12-3acb-4419-b123-1a219b3b844f">Adelskalenderen</Dokumenter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084AA127-BF3D-4A1E-8B2B-4EE77ECE57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D6D3A2-5694-4096-AFDC-E16DA6CCE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e08d12-3acb-4419-b123-1a219b3b84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C6F204-2D0A-4C38-81B2-6682B4ED0E2A}">
  <ds:schemaRefs>
    <ds:schemaRef ds:uri="http://schemas.microsoft.com/office/2006/metadata/properties"/>
    <ds:schemaRef ds:uri="http://schemas.microsoft.com/office/infopath/2007/PartnerControls"/>
    <ds:schemaRef ds:uri="cde08d12-3acb-4419-b123-1a219b3b844f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3FDE6B78-E37E-4D58-B71B-5960213008A0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ADELSKALENDER SKI-O DAMER TOT </vt:lpstr>
      <vt:lpstr>Resultater 2024</vt:lpstr>
      <vt:lpstr>pr 2023</vt:lpstr>
      <vt:lpstr>'Resultater 2024'!Utskriftstitler</vt:lpstr>
    </vt:vector>
  </TitlesOfParts>
  <Company>Norges Idrettsforbund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Adelskalender</dc:title>
  <dc:creator>us-mesk</dc:creator>
  <cp:lastModifiedBy>Blomseth, Stein</cp:lastModifiedBy>
  <cp:lastPrinted>2008-09-11T11:36:35Z</cp:lastPrinted>
  <dcterms:created xsi:type="dcterms:W3CDTF">2006-08-25T07:41:17Z</dcterms:created>
  <dcterms:modified xsi:type="dcterms:W3CDTF">2024-03-07T09:18:49Z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