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att og Ultra/"/>
    </mc:Choice>
  </mc:AlternateContent>
  <xr:revisionPtr revIDLastSave="93" documentId="8_{52B04AB8-4D02-4185-8717-06AC92A3EEF9}" xr6:coauthVersionLast="47" xr6:coauthVersionMax="47" xr10:uidLastSave="{3EE16243-3FA9-447E-90B4-E74C3C09A9F0}"/>
  <bookViews>
    <workbookView xWindow="-110" yWindow="-110" windowWidth="19420" windowHeight="104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13" i="1" l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198" i="1"/>
  <c r="G198" i="1"/>
  <c r="F198" i="1"/>
  <c r="E198" i="1"/>
  <c r="H169" i="1"/>
  <c r="G169" i="1"/>
  <c r="F169" i="1"/>
  <c r="E169" i="1"/>
  <c r="H153" i="1"/>
  <c r="G153" i="1"/>
  <c r="F153" i="1"/>
  <c r="E153" i="1"/>
  <c r="H213" i="1"/>
  <c r="G213" i="1"/>
  <c r="F213" i="1"/>
  <c r="E213" i="1"/>
  <c r="E183" i="1" l="1"/>
  <c r="F183" i="1"/>
  <c r="G183" i="1"/>
  <c r="H183" i="1"/>
  <c r="E168" i="1"/>
  <c r="F168" i="1"/>
  <c r="G168" i="1"/>
  <c r="H168" i="1"/>
  <c r="H80" i="1"/>
  <c r="G80" i="1"/>
  <c r="F80" i="1"/>
  <c r="E80" i="1"/>
  <c r="H104" i="1"/>
  <c r="G104" i="1"/>
  <c r="F104" i="1"/>
  <c r="E104" i="1"/>
  <c r="H46" i="1"/>
  <c r="G46" i="1"/>
  <c r="F46" i="1"/>
  <c r="E46" i="1"/>
  <c r="H185" i="1" l="1"/>
  <c r="G185" i="1"/>
  <c r="F185" i="1"/>
  <c r="E185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H209" i="1"/>
  <c r="G209" i="1"/>
  <c r="F209" i="1"/>
  <c r="E209" i="1"/>
  <c r="H208" i="1"/>
  <c r="G208" i="1"/>
  <c r="F208" i="1"/>
  <c r="E208" i="1"/>
  <c r="H207" i="1"/>
  <c r="G207" i="1"/>
  <c r="F207" i="1"/>
  <c r="E207" i="1"/>
  <c r="H206" i="1"/>
  <c r="G206" i="1"/>
  <c r="F206" i="1"/>
  <c r="E206" i="1"/>
  <c r="H205" i="1"/>
  <c r="G205" i="1"/>
  <c r="F205" i="1"/>
  <c r="E205" i="1"/>
  <c r="H204" i="1"/>
  <c r="G204" i="1"/>
  <c r="F204" i="1"/>
  <c r="E204" i="1"/>
  <c r="H203" i="1"/>
  <c r="G203" i="1"/>
  <c r="F203" i="1"/>
  <c r="E203" i="1"/>
  <c r="H202" i="1"/>
  <c r="G202" i="1"/>
  <c r="F202" i="1"/>
  <c r="E202" i="1"/>
  <c r="H201" i="1"/>
  <c r="G201" i="1"/>
  <c r="F201" i="1"/>
  <c r="E201" i="1"/>
  <c r="H200" i="1"/>
  <c r="G200" i="1"/>
  <c r="F200" i="1"/>
  <c r="E200" i="1"/>
  <c r="H199" i="1"/>
  <c r="G199" i="1"/>
  <c r="F199" i="1"/>
  <c r="E199" i="1"/>
  <c r="H197" i="1"/>
  <c r="G197" i="1"/>
  <c r="F197" i="1"/>
  <c r="E197" i="1"/>
  <c r="H184" i="1"/>
  <c r="G184" i="1"/>
  <c r="F184" i="1"/>
  <c r="E184" i="1"/>
  <c r="H74" i="1"/>
  <c r="G74" i="1"/>
  <c r="F74" i="1"/>
  <c r="E74" i="1"/>
  <c r="H196" i="1"/>
  <c r="G196" i="1"/>
  <c r="F196" i="1"/>
  <c r="E196" i="1"/>
  <c r="H195" i="1"/>
  <c r="G195" i="1"/>
  <c r="F195" i="1"/>
  <c r="E195" i="1"/>
  <c r="H194" i="1"/>
  <c r="G194" i="1"/>
  <c r="F194" i="1"/>
  <c r="E194" i="1"/>
  <c r="H193" i="1"/>
  <c r="G193" i="1"/>
  <c r="F193" i="1"/>
  <c r="E193" i="1"/>
  <c r="H192" i="1"/>
  <c r="G192" i="1"/>
  <c r="F192" i="1"/>
  <c r="E192" i="1"/>
  <c r="H191" i="1"/>
  <c r="G191" i="1"/>
  <c r="F191" i="1"/>
  <c r="E191" i="1"/>
  <c r="H190" i="1"/>
  <c r="G190" i="1"/>
  <c r="F190" i="1"/>
  <c r="E190" i="1"/>
  <c r="H189" i="1"/>
  <c r="G189" i="1"/>
  <c r="F189" i="1"/>
  <c r="E189" i="1"/>
  <c r="H188" i="1"/>
  <c r="G188" i="1"/>
  <c r="F188" i="1"/>
  <c r="E188" i="1"/>
  <c r="H187" i="1"/>
  <c r="G187" i="1"/>
  <c r="F187" i="1"/>
  <c r="E187" i="1"/>
  <c r="H186" i="1"/>
  <c r="G186" i="1"/>
  <c r="F186" i="1"/>
  <c r="E186" i="1"/>
  <c r="H182" i="1"/>
  <c r="G182" i="1"/>
  <c r="F182" i="1"/>
  <c r="E182" i="1"/>
  <c r="H75" i="1"/>
  <c r="G75" i="1"/>
  <c r="F75" i="1"/>
  <c r="E75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32" i="1"/>
  <c r="G132" i="1"/>
  <c r="F132" i="1"/>
  <c r="E132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5" i="1"/>
  <c r="G155" i="1"/>
  <c r="F155" i="1"/>
  <c r="E155" i="1"/>
  <c r="H154" i="1"/>
  <c r="G154" i="1"/>
  <c r="F154" i="1"/>
  <c r="E154" i="1"/>
  <c r="H152" i="1"/>
  <c r="G152" i="1"/>
  <c r="F152" i="1"/>
  <c r="E152" i="1"/>
  <c r="H151" i="1"/>
  <c r="G151" i="1"/>
  <c r="F151" i="1"/>
  <c r="E151" i="1"/>
  <c r="H150" i="1"/>
  <c r="G150" i="1"/>
  <c r="F150" i="1"/>
  <c r="E150" i="1"/>
  <c r="H149" i="1"/>
  <c r="G149" i="1"/>
  <c r="F149" i="1"/>
  <c r="E149" i="1"/>
  <c r="H148" i="1"/>
  <c r="G148" i="1"/>
  <c r="F148" i="1"/>
  <c r="E148" i="1"/>
  <c r="H147" i="1"/>
  <c r="G147" i="1"/>
  <c r="F147" i="1"/>
  <c r="E147" i="1"/>
  <c r="H146" i="1"/>
  <c r="G146" i="1"/>
  <c r="F146" i="1"/>
  <c r="E146" i="1"/>
  <c r="H145" i="1"/>
  <c r="G145" i="1"/>
  <c r="F145" i="1"/>
  <c r="E145" i="1"/>
  <c r="H144" i="1"/>
  <c r="G144" i="1"/>
  <c r="F144" i="1"/>
  <c r="E144" i="1"/>
  <c r="H143" i="1"/>
  <c r="G143" i="1"/>
  <c r="F143" i="1"/>
  <c r="E143" i="1"/>
  <c r="H142" i="1"/>
  <c r="G142" i="1"/>
  <c r="F142" i="1"/>
  <c r="E142" i="1"/>
  <c r="H141" i="1"/>
  <c r="G141" i="1"/>
  <c r="F141" i="1"/>
  <c r="E141" i="1"/>
  <c r="H140" i="1"/>
  <c r="G140" i="1"/>
  <c r="F140" i="1"/>
  <c r="E140" i="1"/>
  <c r="H139" i="1"/>
  <c r="G139" i="1"/>
  <c r="F139" i="1"/>
  <c r="E139" i="1"/>
  <c r="H138" i="1"/>
  <c r="G138" i="1"/>
  <c r="F138" i="1"/>
  <c r="E138" i="1"/>
  <c r="H137" i="1"/>
  <c r="G137" i="1"/>
  <c r="F137" i="1"/>
  <c r="E137" i="1"/>
  <c r="H136" i="1"/>
  <c r="G136" i="1"/>
  <c r="F136" i="1"/>
  <c r="E136" i="1"/>
  <c r="H135" i="1"/>
  <c r="G135" i="1"/>
  <c r="F135" i="1"/>
  <c r="E135" i="1"/>
  <c r="H134" i="1"/>
  <c r="G134" i="1"/>
  <c r="F134" i="1"/>
  <c r="E134" i="1"/>
  <c r="H133" i="1"/>
  <c r="G133" i="1"/>
  <c r="F133" i="1"/>
  <c r="E133" i="1"/>
  <c r="H131" i="1"/>
  <c r="G131" i="1"/>
  <c r="F131" i="1"/>
  <c r="E131" i="1"/>
  <c r="H130" i="1"/>
  <c r="G130" i="1"/>
  <c r="F130" i="1"/>
  <c r="E130" i="1"/>
  <c r="H129" i="1"/>
  <c r="G129" i="1"/>
  <c r="F129" i="1"/>
  <c r="E129" i="1"/>
  <c r="H128" i="1"/>
  <c r="G128" i="1"/>
  <c r="F128" i="1"/>
  <c r="E128" i="1"/>
  <c r="H127" i="1"/>
  <c r="G127" i="1"/>
  <c r="F127" i="1"/>
  <c r="E127" i="1"/>
  <c r="H126" i="1"/>
  <c r="G126" i="1"/>
  <c r="F126" i="1"/>
  <c r="E126" i="1"/>
  <c r="H125" i="1"/>
  <c r="G125" i="1"/>
  <c r="F125" i="1"/>
  <c r="E125" i="1"/>
  <c r="H124" i="1"/>
  <c r="G124" i="1"/>
  <c r="F124" i="1"/>
  <c r="E124" i="1"/>
  <c r="H123" i="1"/>
  <c r="G123" i="1"/>
  <c r="F123" i="1"/>
  <c r="E123" i="1"/>
  <c r="H122" i="1"/>
  <c r="G122" i="1"/>
  <c r="F122" i="1"/>
  <c r="E122" i="1"/>
  <c r="H121" i="1"/>
  <c r="G121" i="1"/>
  <c r="F121" i="1"/>
  <c r="E121" i="1"/>
  <c r="H120" i="1"/>
  <c r="G120" i="1"/>
  <c r="F120" i="1"/>
  <c r="E120" i="1"/>
  <c r="H119" i="1"/>
  <c r="G119" i="1"/>
  <c r="F119" i="1"/>
  <c r="E119" i="1"/>
  <c r="H118" i="1"/>
  <c r="G118" i="1"/>
  <c r="F118" i="1"/>
  <c r="E118" i="1"/>
  <c r="H117" i="1"/>
  <c r="G117" i="1"/>
  <c r="F117" i="1"/>
  <c r="E117" i="1"/>
  <c r="H116" i="1"/>
  <c r="G116" i="1"/>
  <c r="F116" i="1"/>
  <c r="E116" i="1"/>
  <c r="H115" i="1"/>
  <c r="G115" i="1"/>
  <c r="F115" i="1"/>
  <c r="E115" i="1"/>
  <c r="H114" i="1"/>
  <c r="G114" i="1"/>
  <c r="F114" i="1"/>
  <c r="E114" i="1"/>
  <c r="H113" i="1"/>
  <c r="G113" i="1"/>
  <c r="F113" i="1"/>
  <c r="E113" i="1"/>
  <c r="H112" i="1"/>
  <c r="G112" i="1"/>
  <c r="F112" i="1"/>
  <c r="E112" i="1"/>
  <c r="H111" i="1"/>
  <c r="G111" i="1"/>
  <c r="F111" i="1"/>
  <c r="E111" i="1"/>
  <c r="H110" i="1"/>
  <c r="G110" i="1"/>
  <c r="F110" i="1"/>
  <c r="E110" i="1"/>
  <c r="H109" i="1"/>
  <c r="G109" i="1"/>
  <c r="F109" i="1"/>
  <c r="E109" i="1"/>
  <c r="H108" i="1"/>
  <c r="G108" i="1"/>
  <c r="F108" i="1"/>
  <c r="E108" i="1"/>
  <c r="H107" i="1"/>
  <c r="G107" i="1"/>
  <c r="F107" i="1"/>
  <c r="E107" i="1"/>
  <c r="H106" i="1"/>
  <c r="G106" i="1"/>
  <c r="F106" i="1"/>
  <c r="E106" i="1"/>
  <c r="H105" i="1"/>
  <c r="G105" i="1"/>
  <c r="F105" i="1"/>
  <c r="E105" i="1"/>
  <c r="H103" i="1"/>
  <c r="G103" i="1"/>
  <c r="F103" i="1"/>
  <c r="E103" i="1"/>
  <c r="H102" i="1"/>
  <c r="G102" i="1"/>
  <c r="F102" i="1"/>
  <c r="E102" i="1"/>
  <c r="H101" i="1"/>
  <c r="G101" i="1"/>
  <c r="F101" i="1"/>
  <c r="E101" i="1"/>
  <c r="H40" i="1"/>
  <c r="G40" i="1"/>
  <c r="F40" i="1"/>
  <c r="E40" i="1"/>
  <c r="H100" i="1"/>
  <c r="G100" i="1"/>
  <c r="F100" i="1"/>
  <c r="E100" i="1"/>
  <c r="H99" i="1"/>
  <c r="G99" i="1"/>
  <c r="F99" i="1"/>
  <c r="E99" i="1"/>
  <c r="H98" i="1"/>
  <c r="G98" i="1"/>
  <c r="F98" i="1"/>
  <c r="E98" i="1"/>
  <c r="H97" i="1"/>
  <c r="G97" i="1"/>
  <c r="F97" i="1"/>
  <c r="E97" i="1"/>
  <c r="H96" i="1"/>
  <c r="G96" i="1"/>
  <c r="F96" i="1"/>
  <c r="E96" i="1"/>
  <c r="H95" i="1"/>
  <c r="G95" i="1"/>
  <c r="F95" i="1"/>
  <c r="E95" i="1"/>
  <c r="H94" i="1"/>
  <c r="G94" i="1"/>
  <c r="F94" i="1"/>
  <c r="E94" i="1"/>
  <c r="H93" i="1"/>
  <c r="G93" i="1"/>
  <c r="F93" i="1"/>
  <c r="E93" i="1"/>
  <c r="H92" i="1"/>
  <c r="G92" i="1"/>
  <c r="F92" i="1"/>
  <c r="E92" i="1"/>
  <c r="H91" i="1"/>
  <c r="G91" i="1"/>
  <c r="F91" i="1"/>
  <c r="E91" i="1"/>
  <c r="H90" i="1"/>
  <c r="G90" i="1"/>
  <c r="F90" i="1"/>
  <c r="E90" i="1"/>
  <c r="H89" i="1"/>
  <c r="G89" i="1"/>
  <c r="F89" i="1"/>
  <c r="E89" i="1"/>
  <c r="H88" i="1"/>
  <c r="G88" i="1"/>
  <c r="F88" i="1"/>
  <c r="E88" i="1"/>
  <c r="H87" i="1"/>
  <c r="G87" i="1"/>
  <c r="F87" i="1"/>
  <c r="E87" i="1"/>
  <c r="H86" i="1"/>
  <c r="G86" i="1"/>
  <c r="F86" i="1"/>
  <c r="E86" i="1"/>
  <c r="H85" i="1"/>
  <c r="G85" i="1"/>
  <c r="F85" i="1"/>
  <c r="E85" i="1"/>
  <c r="H84" i="1"/>
  <c r="G84" i="1"/>
  <c r="F84" i="1"/>
  <c r="E84" i="1"/>
  <c r="H83" i="1"/>
  <c r="G83" i="1"/>
  <c r="F83" i="1"/>
  <c r="E83" i="1"/>
  <c r="H82" i="1"/>
  <c r="G82" i="1"/>
  <c r="F82" i="1"/>
  <c r="E82" i="1"/>
  <c r="H81" i="1"/>
  <c r="G81" i="1"/>
  <c r="F81" i="1"/>
  <c r="E81" i="1"/>
  <c r="H79" i="1"/>
  <c r="G79" i="1"/>
  <c r="F79" i="1"/>
  <c r="E79" i="1"/>
  <c r="H78" i="1"/>
  <c r="G78" i="1"/>
  <c r="F78" i="1"/>
  <c r="E78" i="1"/>
  <c r="H77" i="1"/>
  <c r="G77" i="1"/>
  <c r="F77" i="1"/>
  <c r="E77" i="1"/>
  <c r="H76" i="1"/>
  <c r="G76" i="1"/>
  <c r="F76" i="1"/>
  <c r="E76" i="1"/>
  <c r="H73" i="1"/>
  <c r="G73" i="1"/>
  <c r="F73" i="1"/>
  <c r="E73" i="1"/>
  <c r="H72" i="1"/>
  <c r="G72" i="1"/>
  <c r="F72" i="1"/>
  <c r="E72" i="1"/>
  <c r="H71" i="1"/>
  <c r="G71" i="1"/>
  <c r="F71" i="1"/>
  <c r="E71" i="1"/>
  <c r="H70" i="1"/>
  <c r="G70" i="1"/>
  <c r="F70" i="1"/>
  <c r="E70" i="1"/>
  <c r="H69" i="1"/>
  <c r="G69" i="1"/>
  <c r="F69" i="1"/>
  <c r="E69" i="1"/>
  <c r="H68" i="1"/>
  <c r="G68" i="1"/>
  <c r="F68" i="1"/>
  <c r="E68" i="1"/>
  <c r="H67" i="1"/>
  <c r="G67" i="1"/>
  <c r="F67" i="1"/>
  <c r="E67" i="1"/>
  <c r="H66" i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H62" i="1"/>
  <c r="G62" i="1"/>
  <c r="F62" i="1"/>
  <c r="E62" i="1"/>
  <c r="H61" i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48" i="1"/>
  <c r="G48" i="1"/>
  <c r="F48" i="1"/>
  <c r="E48" i="1"/>
  <c r="H51" i="1"/>
  <c r="G51" i="1"/>
  <c r="F51" i="1"/>
  <c r="E51" i="1"/>
  <c r="H50" i="1"/>
  <c r="G50" i="1"/>
  <c r="F50" i="1"/>
  <c r="E50" i="1"/>
  <c r="H49" i="1"/>
  <c r="G49" i="1"/>
  <c r="F49" i="1"/>
  <c r="E49" i="1"/>
  <c r="H47" i="1"/>
  <c r="G47" i="1"/>
  <c r="F47" i="1"/>
  <c r="E47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39" i="1"/>
  <c r="G39" i="1"/>
  <c r="F39" i="1"/>
  <c r="E39" i="1"/>
  <c r="H38" i="1"/>
  <c r="G38" i="1"/>
  <c r="F38" i="1"/>
  <c r="E38" i="1"/>
  <c r="H37" i="1"/>
  <c r="G37" i="1"/>
  <c r="F37" i="1"/>
  <c r="E37" i="1"/>
  <c r="H36" i="1"/>
  <c r="G36" i="1"/>
  <c r="F36" i="1"/>
  <c r="E36" i="1"/>
  <c r="H35" i="1"/>
  <c r="G35" i="1"/>
  <c r="F35" i="1"/>
  <c r="E35" i="1"/>
  <c r="H34" i="1"/>
  <c r="G34" i="1"/>
  <c r="F34" i="1"/>
  <c r="E34" i="1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F29" i="1"/>
  <c r="E29" i="1"/>
  <c r="H28" i="1"/>
  <c r="G28" i="1"/>
  <c r="F28" i="1"/>
  <c r="E28" i="1"/>
  <c r="H23" i="1"/>
  <c r="G23" i="1"/>
  <c r="F23" i="1"/>
  <c r="E23" i="1"/>
  <c r="H27" i="1"/>
  <c r="G27" i="1"/>
  <c r="F27" i="1"/>
  <c r="E27" i="1"/>
  <c r="H26" i="1"/>
  <c r="G26" i="1"/>
  <c r="F26" i="1"/>
  <c r="E26" i="1"/>
  <c r="H25" i="1"/>
  <c r="G25" i="1"/>
  <c r="F25" i="1"/>
  <c r="E25" i="1"/>
  <c r="H24" i="1"/>
  <c r="G24" i="1"/>
  <c r="F24" i="1"/>
  <c r="E24" i="1"/>
  <c r="H22" i="1"/>
  <c r="G22" i="1"/>
  <c r="F22" i="1"/>
  <c r="E22" i="1"/>
  <c r="H21" i="1"/>
  <c r="G21" i="1"/>
  <c r="F21" i="1"/>
  <c r="E21" i="1"/>
  <c r="H20" i="1"/>
  <c r="G20" i="1"/>
  <c r="F20" i="1"/>
  <c r="E20" i="1"/>
  <c r="H19" i="1"/>
  <c r="G19" i="1"/>
  <c r="F19" i="1"/>
  <c r="E19" i="1"/>
  <c r="H18" i="1"/>
  <c r="G18" i="1"/>
  <c r="F18" i="1"/>
  <c r="E18" i="1"/>
  <c r="H17" i="1"/>
  <c r="G17" i="1"/>
  <c r="F17" i="1"/>
  <c r="E17" i="1"/>
  <c r="H16" i="1"/>
  <c r="G16" i="1"/>
  <c r="F16" i="1"/>
  <c r="E16" i="1"/>
  <c r="H15" i="1"/>
  <c r="G15" i="1"/>
  <c r="F15" i="1"/>
  <c r="E15" i="1"/>
  <c r="H14" i="1"/>
  <c r="G14" i="1"/>
  <c r="F14" i="1"/>
  <c r="E14" i="1"/>
  <c r="H13" i="1"/>
  <c r="G13" i="1"/>
  <c r="F13" i="1"/>
  <c r="E13" i="1"/>
  <c r="H12" i="1"/>
  <c r="G12" i="1"/>
  <c r="F12" i="1"/>
  <c r="E12" i="1"/>
  <c r="H11" i="1"/>
  <c r="G11" i="1"/>
  <c r="F11" i="1"/>
  <c r="E11" i="1"/>
  <c r="H10" i="1"/>
  <c r="G10" i="1"/>
  <c r="F10" i="1"/>
  <c r="E10" i="1"/>
  <c r="H9" i="1"/>
  <c r="G9" i="1"/>
  <c r="F9" i="1"/>
  <c r="E9" i="1"/>
  <c r="H8" i="1"/>
  <c r="G8" i="1"/>
  <c r="F8" i="1"/>
  <c r="E8" i="1"/>
  <c r="H7" i="1"/>
  <c r="G7" i="1"/>
  <c r="F7" i="1"/>
  <c r="E7" i="1"/>
  <c r="H6" i="1"/>
  <c r="G6" i="1"/>
  <c r="F6" i="1"/>
  <c r="E6" i="1"/>
  <c r="H5" i="1"/>
  <c r="G5" i="1"/>
  <c r="F5" i="1"/>
  <c r="E5" i="1"/>
  <c r="BR214" i="1"/>
  <c r="BQ214" i="1"/>
  <c r="BP214" i="1"/>
  <c r="BO214" i="1"/>
  <c r="BN214" i="1"/>
  <c r="BM214" i="1"/>
  <c r="BL214" i="1"/>
  <c r="BK214" i="1"/>
  <c r="BJ214" i="1" l="1"/>
  <c r="BI214" i="1"/>
  <c r="BH214" i="1"/>
  <c r="BG214" i="1"/>
  <c r="BF214" i="1"/>
  <c r="BE214" i="1"/>
  <c r="BD214" i="1"/>
  <c r="BC214" i="1"/>
  <c r="BB214" i="1"/>
  <c r="BA214" i="1"/>
  <c r="AZ214" i="1"/>
  <c r="AY214" i="1"/>
  <c r="AX214" i="1"/>
  <c r="AW214" i="1"/>
  <c r="AV214" i="1"/>
  <c r="AU214" i="1"/>
  <c r="AT214" i="1"/>
  <c r="AS214" i="1"/>
  <c r="AR214" i="1"/>
  <c r="AP214" i="1"/>
  <c r="AO214" i="1"/>
  <c r="AN214" i="1"/>
  <c r="AM214" i="1"/>
  <c r="AL214" i="1"/>
  <c r="AK214" i="1"/>
  <c r="AJ214" i="1"/>
  <c r="AI214" i="1"/>
  <c r="AH214" i="1"/>
  <c r="AG214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AQ156" i="1" l="1"/>
  <c r="E156" i="1" l="1"/>
  <c r="H156" i="1"/>
  <c r="G156" i="1"/>
  <c r="F156" i="1"/>
  <c r="F214" i="1" s="1"/>
  <c r="AQ214" i="1"/>
  <c r="H214" i="1"/>
  <c r="G214" i="1"/>
  <c r="E214" i="1"/>
  <c r="B5" i="1" l="1"/>
</calcChain>
</file>

<file path=xl/sharedStrings.xml><?xml version="1.0" encoding="utf-8"?>
<sst xmlns="http://schemas.openxmlformats.org/spreadsheetml/2006/main" count="458" uniqueCount="360">
  <si>
    <t>(1.pl.=10 p,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</si>
  <si>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</si>
  <si>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</si>
  <si>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</si>
  <si>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</si>
  <si>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</si>
  <si>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</si>
  <si>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</si>
  <si>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</si>
  <si>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</si>
  <si>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</si>
  <si>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</si>
  <si>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</si>
  <si>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</si>
  <si>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</si>
  <si>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</si>
  <si>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</si>
  <si>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</si>
  <si>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</si>
  <si>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</si>
  <si>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Totalt</t>
  </si>
  <si>
    <t>gull</t>
  </si>
  <si>
    <t>sølv</t>
  </si>
  <si>
    <t>bronse</t>
  </si>
  <si>
    <t>Anders Bakken</t>
  </si>
  <si>
    <t>Lillehammer OK</t>
  </si>
  <si>
    <t>Anders Bjørnsgaard</t>
  </si>
  <si>
    <t>Ringsaker OL/Bækkelagets SPK</t>
  </si>
  <si>
    <t>Anders Eide</t>
  </si>
  <si>
    <t>Snåsa IL</t>
  </si>
  <si>
    <t>Anders Nordberg</t>
  </si>
  <si>
    <t>Kristiansand OK/Halden SK/Skien OK</t>
  </si>
  <si>
    <t>Anders Tiltnes</t>
  </si>
  <si>
    <t>IL Tyrving</t>
  </si>
  <si>
    <t>Andreas Magerøy</t>
  </si>
  <si>
    <t>Frol IL</t>
  </si>
  <si>
    <t>Anton Bjartnes</t>
  </si>
  <si>
    <t>Verdal OK</t>
  </si>
  <si>
    <t>Arild Aasheim</t>
  </si>
  <si>
    <t>Stord T&amp;IF</t>
  </si>
  <si>
    <t>Arild Bøhn</t>
  </si>
  <si>
    <t>IF Vestheim</t>
  </si>
  <si>
    <t>Arne Gerhardsen</t>
  </si>
  <si>
    <t>OL Flaggtreff</t>
  </si>
  <si>
    <t>Arnt Idar Jørstad</t>
  </si>
  <si>
    <t>Eiker OL</t>
  </si>
  <si>
    <t xml:space="preserve">Arve Smestad </t>
  </si>
  <si>
    <t>Nordbygda IL</t>
  </si>
  <si>
    <t>Asbjørn Schjerve</t>
  </si>
  <si>
    <t>Løten OL</t>
  </si>
  <si>
    <t>Atle Dengerud</t>
  </si>
  <si>
    <t>NTHI/Steinkjer OK</t>
  </si>
  <si>
    <t>Atle Hansen</t>
  </si>
  <si>
    <t>Bækkelagets SPK</t>
  </si>
  <si>
    <t>Atle Jakobsen</t>
  </si>
  <si>
    <t>Askøy OL</t>
  </si>
  <si>
    <t>Audun Hultgreen Weltzien</t>
  </si>
  <si>
    <t>IL Tyving</t>
  </si>
  <si>
    <t>Bent Olav Aamodt</t>
  </si>
  <si>
    <t>Fredrikstad SK</t>
  </si>
  <si>
    <t>Bernt Bjørnsgaard</t>
  </si>
  <si>
    <t>Halden SK/Ringsaker OL</t>
  </si>
  <si>
    <t>Bjørn Ekeberg</t>
  </si>
  <si>
    <t>Bjørn Eriksen</t>
  </si>
  <si>
    <t>IL Imås/Halden SK</t>
  </si>
  <si>
    <t>Bjørn Haavengen</t>
  </si>
  <si>
    <t>NTHI</t>
  </si>
  <si>
    <t>Bjørnar Valstad</t>
  </si>
  <si>
    <t>IL Stjørdals-Blink/Nydalens SK/Bækkelagets SPK</t>
  </si>
  <si>
    <t>Borger Melsom</t>
  </si>
  <si>
    <t>Fossum IF</t>
  </si>
  <si>
    <t>Carl Henrik Bjørseth</t>
  </si>
  <si>
    <t>Nydalens SK/Bodø &amp; Omegn IF Orientering</t>
  </si>
  <si>
    <t>Carl Martin Larsen</t>
  </si>
  <si>
    <t>Carl Godager Kaas</t>
  </si>
  <si>
    <t>Bækkelagets SK</t>
  </si>
  <si>
    <t>Christian Bøen</t>
  </si>
  <si>
    <t>Kristiansand OK</t>
  </si>
  <si>
    <t>Christian Vogelsang</t>
  </si>
  <si>
    <t>NTNUI</t>
  </si>
  <si>
    <t xml:space="preserve">Egil Iversen </t>
  </si>
  <si>
    <t>IF Sturla/IL Tyrving</t>
  </si>
  <si>
    <t>Egil Johansen</t>
  </si>
  <si>
    <t>Randesund IL/OK Sør</t>
  </si>
  <si>
    <t>Eirik Eriksen</t>
  </si>
  <si>
    <t>Botne SK</t>
  </si>
  <si>
    <t>Eirik Martens Svensen</t>
  </si>
  <si>
    <t>Eirik Næss-Ulseth</t>
  </si>
  <si>
    <t>S&amp;FK Lyn/Nydalens SK</t>
  </si>
  <si>
    <t>Emil Ahlbäck</t>
  </si>
  <si>
    <t>Emil Wingstedt</t>
  </si>
  <si>
    <t>NTNUI/Halden</t>
  </si>
  <si>
    <t>Erik Axelsson</t>
  </si>
  <si>
    <t>Halden SK</t>
  </si>
  <si>
    <t>Erik Engebråten</t>
  </si>
  <si>
    <t>Kongsberg IF</t>
  </si>
  <si>
    <t>Erlend Slokvik</t>
  </si>
  <si>
    <t>Nydalens SK</t>
  </si>
  <si>
    <t>Espen Fiskum</t>
  </si>
  <si>
    <t>Espen Glomsrød</t>
  </si>
  <si>
    <t>Gimle IF</t>
  </si>
  <si>
    <t>Espen Weltzien</t>
  </si>
  <si>
    <t>Eystein Weltzien</t>
  </si>
  <si>
    <t>Botne SK/OL Nordpil</t>
  </si>
  <si>
    <t>Finn Ole Jørgensen</t>
  </si>
  <si>
    <t>NTHI/IK Grane</t>
  </si>
  <si>
    <t>Geir Høsteland</t>
  </si>
  <si>
    <t>Gjermund Hanssen/Urset</t>
  </si>
  <si>
    <t>Ås IL/BUL-Tromsø IL</t>
  </si>
  <si>
    <t>Gunnar Dag Tørå</t>
  </si>
  <si>
    <t>IL Grane</t>
  </si>
  <si>
    <t>Halvard Kauserud</t>
  </si>
  <si>
    <t>Hadeland OL</t>
  </si>
  <si>
    <t>Hans Gunnar Omdal</t>
  </si>
  <si>
    <t>Øverbø og Vennesla OL/Øvrebø/Vindbjart Orientering/Kristiansand OK</t>
  </si>
  <si>
    <t>Hans Koren</t>
  </si>
  <si>
    <t>Hans Petter Mathisen</t>
  </si>
  <si>
    <t>Hans Trøan</t>
  </si>
  <si>
    <t>Harald Hovi</t>
  </si>
  <si>
    <t>Odd's OK/Skien OK</t>
  </si>
  <si>
    <t>Harald Thon</t>
  </si>
  <si>
    <t>IF Sturla</t>
  </si>
  <si>
    <t>Henrik Ottesen</t>
  </si>
  <si>
    <t>Holger Hott Johansen</t>
  </si>
  <si>
    <t>Håkon Jarvis Westergård</t>
  </si>
  <si>
    <t>Varegg Fleridrett</t>
  </si>
  <si>
    <t>Håvard Lucasen</t>
  </si>
  <si>
    <t>Fredrikstad SK/Ås-UMB Orientering</t>
  </si>
  <si>
    <t>Håvard Tveite</t>
  </si>
  <si>
    <t>Ås IL/NTHI/Ås-NLH Orientering/Ås-UMB Orientering</t>
  </si>
  <si>
    <t>Isak Bergset</t>
  </si>
  <si>
    <t>Ivar Formo</t>
  </si>
  <si>
    <t>S &amp; FK Lyn</t>
  </si>
  <si>
    <t>Ivar Haugen</t>
  </si>
  <si>
    <t>Ivar Helgesen</t>
  </si>
  <si>
    <t>ROS</t>
  </si>
  <si>
    <t>Ivar Lundanes</t>
  </si>
  <si>
    <t>Jan Fjærestad</t>
  </si>
  <si>
    <t>Fana IL/Askøy OL</t>
  </si>
  <si>
    <t>Jan Ivar Solaas</t>
  </si>
  <si>
    <t>IL Høvdingen</t>
  </si>
  <si>
    <t>Jan Ola Pedersen</t>
  </si>
  <si>
    <t>Vang OL</t>
  </si>
  <si>
    <t>Jan Petter Laugen</t>
  </si>
  <si>
    <t>Jan Solli</t>
  </si>
  <si>
    <t>Jan Sverre Edstrøm</t>
  </si>
  <si>
    <t>Oppsal IF</t>
  </si>
  <si>
    <t>Jan Vidar Nielsen</t>
  </si>
  <si>
    <t>S&amp;FK Lyn</t>
  </si>
  <si>
    <t>Jarkko Huovila</t>
  </si>
  <si>
    <t>Jarle Teigland</t>
  </si>
  <si>
    <t>NTHI/O-52</t>
  </si>
  <si>
    <t>Jens Harald Aarnes</t>
  </si>
  <si>
    <t>NTHI/Skien OK</t>
  </si>
  <si>
    <t>Jens Kristian Kopland</t>
  </si>
  <si>
    <t>Modum OL</t>
  </si>
  <si>
    <t>Jim Øystein Nybråten</t>
  </si>
  <si>
    <t>Jo Forseth Indgaard</t>
  </si>
  <si>
    <t>Jo Wicklund</t>
  </si>
  <si>
    <t>Sarpsborg OL/NTHI</t>
  </si>
  <si>
    <t>Johan Ivarsson</t>
  </si>
  <si>
    <t>Bækkelagets SPK/SPK Freidig</t>
  </si>
  <si>
    <t>John Svergja</t>
  </si>
  <si>
    <t>Kvikne IL</t>
  </si>
  <si>
    <t>Jon Aukrust Osmoen</t>
  </si>
  <si>
    <t>Jon Duncan</t>
  </si>
  <si>
    <t>Jon Kaarby</t>
  </si>
  <si>
    <t>Jon Pedersen</t>
  </si>
  <si>
    <t>Trøsken IL/Halden SK</t>
  </si>
  <si>
    <t>Jon Steinar Mjølnerød</t>
  </si>
  <si>
    <t>Jon Tvedt</t>
  </si>
  <si>
    <t>IL Gular/Askøy OL/Halden SK/IL Gular</t>
  </si>
  <si>
    <t>Jonn Are Myhren</t>
  </si>
  <si>
    <t>Bækkelagets SPK/IK Grane</t>
  </si>
  <si>
    <t>Jostein Moe</t>
  </si>
  <si>
    <t>Jostein Nilsen</t>
  </si>
  <si>
    <t>Skogn IL</t>
  </si>
  <si>
    <t>Jørn Therkelsen</t>
  </si>
  <si>
    <t>Porsgrunn OL</t>
  </si>
  <si>
    <t>Karl Otto Nakken</t>
  </si>
  <si>
    <t>Kjell Blomseth</t>
  </si>
  <si>
    <t>Grorud IL</t>
  </si>
  <si>
    <t>Kjell Winther</t>
  </si>
  <si>
    <t>Kjetil Bjørlo</t>
  </si>
  <si>
    <t>NTHI/Fredrikstad SK/Halden SK</t>
  </si>
  <si>
    <t>Knut Sofus Olsen</t>
  </si>
  <si>
    <t>Store Bergan IL</t>
  </si>
  <si>
    <t>Knut Stabell</t>
  </si>
  <si>
    <t>OSI</t>
  </si>
  <si>
    <t>Knut Wiig Mathisen</t>
  </si>
  <si>
    <t>Kristian Kullerud</t>
  </si>
  <si>
    <t>Lars Myklebost</t>
  </si>
  <si>
    <t>Leif Weltzien</t>
  </si>
  <si>
    <t>Leiv Terje Arnevik</t>
  </si>
  <si>
    <t>Stord T&amp;IL/Kristiansand OK</t>
  </si>
  <si>
    <t>Magnar Bolstad</t>
  </si>
  <si>
    <t>Magne Dæhli</t>
  </si>
  <si>
    <t>Marcus Millegård</t>
  </si>
  <si>
    <t>Martin Johansson</t>
  </si>
  <si>
    <t>Martin Soukup</t>
  </si>
  <si>
    <t>Mats Haldin</t>
  </si>
  <si>
    <t>Michael Smith</t>
  </si>
  <si>
    <t>SPK Freidig</t>
  </si>
  <si>
    <t>Morten Berglia</t>
  </si>
  <si>
    <t>Morten Jarvis Westergård</t>
  </si>
  <si>
    <t>Nils Eddie Hæstad</t>
  </si>
  <si>
    <t>Søgne IL/Kristiansand OK/IL Tyrving</t>
  </si>
  <si>
    <t>Nils Harald Raaen</t>
  </si>
  <si>
    <t>Vikersund IF</t>
  </si>
  <si>
    <t>Oddvar Aasgård</t>
  </si>
  <si>
    <t>Odin Tellesbø</t>
  </si>
  <si>
    <t>Ola Skarholt</t>
  </si>
  <si>
    <t>BUL-Oslo</t>
  </si>
  <si>
    <t>Olav Lundanes</t>
  </si>
  <si>
    <t>Olav Songedal</t>
  </si>
  <si>
    <t>Vegårshei IL</t>
  </si>
  <si>
    <t>Ole Christian Johnsen</t>
  </si>
  <si>
    <t>Per Arne Aadland</t>
  </si>
  <si>
    <t>Gular IL</t>
  </si>
  <si>
    <t xml:space="preserve">Per Dalheim </t>
  </si>
  <si>
    <t>OL Skautroll</t>
  </si>
  <si>
    <t>Per Einar Pedersli</t>
  </si>
  <si>
    <t>Orkanger IF</t>
  </si>
  <si>
    <t>Per Fosser</t>
  </si>
  <si>
    <t>Per Herman Krøger</t>
  </si>
  <si>
    <t>Nesodden IF</t>
  </si>
  <si>
    <t>Per Kristian Ekeberg</t>
  </si>
  <si>
    <t>Per Olaussen</t>
  </si>
  <si>
    <t>Petter Antonsen</t>
  </si>
  <si>
    <t>Skien OK</t>
  </si>
  <si>
    <t xml:space="preserve">Petter Thoresen </t>
  </si>
  <si>
    <t>Pål Kittilsen</t>
  </si>
  <si>
    <t>Pål Skogedal</t>
  </si>
  <si>
    <t>Roar Flydal</t>
  </si>
  <si>
    <t>Rolf Vestre</t>
  </si>
  <si>
    <t>IL Tyrving/Stord T&amp;IL</t>
  </si>
  <si>
    <t>Sigurd Dæhli</t>
  </si>
  <si>
    <t>Nordbygda IL/Løten OL/IF Sturla</t>
  </si>
  <si>
    <t>Sigve Vågsnes</t>
  </si>
  <si>
    <t>Sindre Langaas</t>
  </si>
  <si>
    <t>Sindre Østhagen</t>
  </si>
  <si>
    <t>Stein Martinsen</t>
  </si>
  <si>
    <t>OL Silva</t>
  </si>
  <si>
    <t>Stig Alvestad</t>
  </si>
  <si>
    <t>Wing OK</t>
  </si>
  <si>
    <t>Stig Berge</t>
  </si>
  <si>
    <t>Svein Harald Flata</t>
  </si>
  <si>
    <t>Svein Jacobsen</t>
  </si>
  <si>
    <t>T&amp;IF Viking/S&amp;FK Lyn</t>
  </si>
  <si>
    <t>Svein Jørgensen</t>
  </si>
  <si>
    <t>Svein Myrvold</t>
  </si>
  <si>
    <t>Sverre Waaler Kaas</t>
  </si>
  <si>
    <t>Nydalen SK</t>
  </si>
  <si>
    <t>Tallak Olav Gryting</t>
  </si>
  <si>
    <t>Thore Kornmo</t>
  </si>
  <si>
    <t>Tom A. Karlsen</t>
  </si>
  <si>
    <t>Tom Furland</t>
  </si>
  <si>
    <t>Sandnes IL</t>
  </si>
  <si>
    <t>Tom Hultgren</t>
  </si>
  <si>
    <t>OL Nordpil</t>
  </si>
  <si>
    <t>Torbjørn Sagberg</t>
  </si>
  <si>
    <t>Tore Angell Petersen</t>
  </si>
  <si>
    <t>NLHI</t>
  </si>
  <si>
    <t>Tore Gørbitz Juvik</t>
  </si>
  <si>
    <t>Tore Kristiansen</t>
  </si>
  <si>
    <t>Byafossen IL</t>
  </si>
  <si>
    <t>Tore Sagvolden</t>
  </si>
  <si>
    <t>Oppsal IF/NTHI</t>
  </si>
  <si>
    <t>Tore Sandvik</t>
  </si>
  <si>
    <t>Indre Østfold OK/NTHI/Halden SK</t>
  </si>
  <si>
    <t>Tore Sundt</t>
  </si>
  <si>
    <t>Ulf Forseth Indgaard</t>
  </si>
  <si>
    <t>Vegard Danielsen</t>
  </si>
  <si>
    <t>Vidar Georg Ydse</t>
  </si>
  <si>
    <t>IK Grane</t>
  </si>
  <si>
    <t>Vidar Solberg</t>
  </si>
  <si>
    <t>IL Imås/ Kristiansand OK</t>
  </si>
  <si>
    <t>Viggo Molund</t>
  </si>
  <si>
    <t>IL Imås</t>
  </si>
  <si>
    <t>Yngvar Christiansen</t>
  </si>
  <si>
    <t>Oppsal IF/Bækkelagets SPK</t>
  </si>
  <si>
    <t>Yngve Nymark</t>
  </si>
  <si>
    <t>Yngve Skogstad</t>
  </si>
  <si>
    <t>Ørjan Ravndal</t>
  </si>
  <si>
    <t>OK Ålgård</t>
  </si>
  <si>
    <t>Øystein Halvorsen</t>
  </si>
  <si>
    <t>IL Gular/Kristiansand OK</t>
  </si>
  <si>
    <t>Øystein Holo</t>
  </si>
  <si>
    <t>Øystein Kristiansen</t>
  </si>
  <si>
    <t>Nydalens SK/Halden SK</t>
  </si>
  <si>
    <t>Øystein Kvaal Østerbø</t>
  </si>
  <si>
    <t>Øystein Pettersen</t>
  </si>
  <si>
    <t>NTNUI/Kristiansand OK</t>
  </si>
  <si>
    <t>Øystein Sørensen</t>
  </si>
  <si>
    <t>Øyvin Thon</t>
  </si>
  <si>
    <t>Øyvind Helgerud</t>
  </si>
  <si>
    <t>Larvik OK/Halden SK</t>
  </si>
  <si>
    <t>Øyvind Mjøen</t>
  </si>
  <si>
    <t>Øyvind Stene</t>
  </si>
  <si>
    <t>Øyvind Stokseth</t>
  </si>
  <si>
    <t>Fredrikstad SK/Halden SK</t>
  </si>
  <si>
    <t>Åge Hadler</t>
  </si>
  <si>
    <t>ok</t>
  </si>
  <si>
    <t>18</t>
  </si>
  <si>
    <t>19</t>
  </si>
  <si>
    <t>20</t>
  </si>
  <si>
    <t>Nicholas Oskarsson</t>
  </si>
  <si>
    <t>Lillomarka OL</t>
  </si>
  <si>
    <t>Markus Holter</t>
  </si>
  <si>
    <t>Alan Cherry</t>
  </si>
  <si>
    <t>Frol IL / Emblem IL</t>
  </si>
  <si>
    <t>Håvard Haga</t>
  </si>
  <si>
    <t>Andreas Sølberg</t>
  </si>
  <si>
    <t>OL Trollelg</t>
  </si>
  <si>
    <t>Eirik Kamstrup Hovind</t>
  </si>
  <si>
    <t>Lillomarka OL / Fredrikstad SK</t>
  </si>
  <si>
    <t>Audun Heimdal</t>
  </si>
  <si>
    <t>Paul Sirum</t>
  </si>
  <si>
    <t>Ulrik Astrup Arnesen</t>
  </si>
  <si>
    <t>Heming</t>
  </si>
  <si>
    <t>Rasmus Rørholt Theisen</t>
  </si>
  <si>
    <t>Emil Granqvist</t>
  </si>
  <si>
    <t>Håvard Wedege</t>
  </si>
  <si>
    <t>Johan Runesson</t>
  </si>
  <si>
    <t>GMOK</t>
  </si>
  <si>
    <t>Fredrik Johansson</t>
  </si>
  <si>
    <t>IFK Lidingö SOK</t>
  </si>
  <si>
    <t>Filip Dahlgren</t>
  </si>
  <si>
    <t>Sami Hämälistö</t>
  </si>
  <si>
    <t>Turun Metsänkävijät</t>
  </si>
  <si>
    <t>Anders Haga</t>
  </si>
  <si>
    <t>Raumar Orientering</t>
  </si>
  <si>
    <t>Simen Hjalmes Wästlund</t>
  </si>
  <si>
    <t>Dag Blandkjenn</t>
  </si>
  <si>
    <t>Kristiansands OK</t>
  </si>
  <si>
    <t>IL Leik</t>
  </si>
  <si>
    <t>Oskar Andrén</t>
  </si>
  <si>
    <t>Nicolas Simonin</t>
  </si>
  <si>
    <t>Gaute Steiwer</t>
  </si>
  <si>
    <t>Fra og med 2020 arrangeres NM Ultra annethvert år</t>
  </si>
  <si>
    <t>22</t>
  </si>
  <si>
    <t>24</t>
  </si>
  <si>
    <t>26</t>
  </si>
  <si>
    <t>28</t>
  </si>
  <si>
    <t>Lukas Liland</t>
  </si>
  <si>
    <t>Elias Jonsson</t>
  </si>
  <si>
    <t>Anders Vestøl</t>
  </si>
  <si>
    <t>Eirik Langedal Breivik</t>
  </si>
  <si>
    <t>Olai Steinsland Lillevold</t>
  </si>
  <si>
    <t>Oppsal Orientering</t>
  </si>
  <si>
    <t>30</t>
  </si>
  <si>
    <t>32</t>
  </si>
  <si>
    <t>34</t>
  </si>
  <si>
    <t>36</t>
  </si>
  <si>
    <t>Sigurd Paulsen Vie</t>
  </si>
  <si>
    <t>Vegard Kittilsen</t>
  </si>
  <si>
    <t>Freidig</t>
  </si>
  <si>
    <t>Jonas Grønli</t>
  </si>
  <si>
    <t>Nils Tveite</t>
  </si>
  <si>
    <t>NM langdistanse/ultralangdistanse, herrer senior (1967-2024)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</si>
</sst>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center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/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3" fillId="2" borderId="2" xfId="0" applyNumberFormat="1" applyFont="1" applyFill="1" applyBorder="1" applyProtection="1">
      <protection locked="0"/>
    </xf>
    <xf numFmtId="0" fontId="2" fillId="0" borderId="2" xfId="0" applyFont="1" applyBorder="1"/>
    <xf numFmtId="164" fontId="2" fillId="0" borderId="2" xfId="0" applyNumberFormat="1" applyFont="1" applyBorder="1" applyProtection="1"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1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Protection="1"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164" fontId="3" fillId="2" borderId="3" xfId="0" applyNumberFormat="1" applyFont="1" applyFill="1" applyBorder="1" applyProtection="1">
      <protection locked="0"/>
    </xf>
    <xf numFmtId="0" fontId="3" fillId="2" borderId="3" xfId="0" applyFont="1" applyFill="1" applyBorder="1"/>
    <xf numFmtId="0" fontId="2" fillId="0" borderId="3" xfId="0" applyFont="1" applyBorder="1"/>
    <xf numFmtId="164" fontId="2" fillId="0" borderId="3" xfId="0" applyNumberFormat="1" applyFont="1" applyBorder="1" applyProtection="1">
      <protection locked="0"/>
    </xf>
    <xf numFmtId="164" fontId="2" fillId="0" borderId="3" xfId="0" applyNumberFormat="1" applyFont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217"/>
  <sheetViews>
    <sheetView tabSelected="1" workbookViewId="0">
      <pane xSplit="8" ySplit="4" topLeftCell="AY5" activePane="bottomRight" state="frozen"/>
      <selection pane="topRight" activeCell="I1" sqref="I1"/>
      <selection pane="bottomLeft" activeCell="A5" sqref="A5"/>
      <selection pane="bottomRight" activeCell="C5" sqref="C5"/>
    </sheetView>
  </sheetViews>
  <sheetFormatPr baseColWidth="10" defaultColWidth="9.08984375" defaultRowHeight="10.5" x14ac:dyDescent="0.25"/>
  <cols>
    <col min="1" max="1" width="2.36328125" style="11" bestFit="1" customWidth="1"/>
    <col min="2" max="2" width="3.6328125" style="7" customWidth="1"/>
    <col min="3" max="3" width="18.6328125" style="5" customWidth="1"/>
    <col min="4" max="4" width="43.36328125" style="5" customWidth="1"/>
    <col min="5" max="6" width="5.08984375" style="5" customWidth="1"/>
    <col min="7" max="7" width="5" style="5" customWidth="1"/>
    <col min="8" max="8" width="6" style="5" customWidth="1"/>
    <col min="9" max="39" width="3.36328125" style="5" customWidth="1"/>
    <col min="40" max="40" width="3.36328125" style="6" customWidth="1"/>
    <col min="41" max="44" width="3.36328125" style="5" customWidth="1"/>
    <col min="45" max="45" width="3.36328125" style="7" customWidth="1"/>
    <col min="46" max="50" width="3.36328125" style="8" customWidth="1"/>
    <col min="51" max="70" width="3.36328125" style="5" customWidth="1"/>
    <col min="71" max="258" width="9.08984375" style="5"/>
    <col min="259" max="259" width="4.6328125" style="5" customWidth="1"/>
    <col min="260" max="260" width="20.81640625" style="5" customWidth="1"/>
    <col min="261" max="261" width="31.36328125" style="5" customWidth="1"/>
    <col min="262" max="310" width="3.36328125" style="5" customWidth="1"/>
    <col min="311" max="312" width="5.08984375" style="5" customWidth="1"/>
    <col min="313" max="313" width="5" style="5" customWidth="1"/>
    <col min="314" max="314" width="6" style="5" customWidth="1"/>
    <col min="315" max="514" width="9.08984375" style="5"/>
    <col min="515" max="515" width="4.6328125" style="5" customWidth="1"/>
    <col min="516" max="516" width="20.81640625" style="5" customWidth="1"/>
    <col min="517" max="517" width="31.36328125" style="5" customWidth="1"/>
    <col min="518" max="566" width="3.36328125" style="5" customWidth="1"/>
    <col min="567" max="568" width="5.08984375" style="5" customWidth="1"/>
    <col min="569" max="569" width="5" style="5" customWidth="1"/>
    <col min="570" max="570" width="6" style="5" customWidth="1"/>
    <col min="571" max="770" width="9.08984375" style="5"/>
    <col min="771" max="771" width="4.6328125" style="5" customWidth="1"/>
    <col min="772" max="772" width="20.81640625" style="5" customWidth="1"/>
    <col min="773" max="773" width="31.36328125" style="5" customWidth="1"/>
    <col min="774" max="822" width="3.36328125" style="5" customWidth="1"/>
    <col min="823" max="824" width="5.08984375" style="5" customWidth="1"/>
    <col min="825" max="825" width="5" style="5" customWidth="1"/>
    <col min="826" max="826" width="6" style="5" customWidth="1"/>
    <col min="827" max="1026" width="9.08984375" style="5"/>
    <col min="1027" max="1027" width="4.6328125" style="5" customWidth="1"/>
    <col min="1028" max="1028" width="20.81640625" style="5" customWidth="1"/>
    <col min="1029" max="1029" width="31.36328125" style="5" customWidth="1"/>
    <col min="1030" max="1078" width="3.36328125" style="5" customWidth="1"/>
    <col min="1079" max="1080" width="5.08984375" style="5" customWidth="1"/>
    <col min="1081" max="1081" width="5" style="5" customWidth="1"/>
    <col min="1082" max="1082" width="6" style="5" customWidth="1"/>
    <col min="1083" max="1282" width="9.08984375" style="5"/>
    <col min="1283" max="1283" width="4.6328125" style="5" customWidth="1"/>
    <col min="1284" max="1284" width="20.81640625" style="5" customWidth="1"/>
    <col min="1285" max="1285" width="31.36328125" style="5" customWidth="1"/>
    <col min="1286" max="1334" width="3.36328125" style="5" customWidth="1"/>
    <col min="1335" max="1336" width="5.08984375" style="5" customWidth="1"/>
    <col min="1337" max="1337" width="5" style="5" customWidth="1"/>
    <col min="1338" max="1338" width="6" style="5" customWidth="1"/>
    <col min="1339" max="1538" width="9.08984375" style="5"/>
    <col min="1539" max="1539" width="4.6328125" style="5" customWidth="1"/>
    <col min="1540" max="1540" width="20.81640625" style="5" customWidth="1"/>
    <col min="1541" max="1541" width="31.36328125" style="5" customWidth="1"/>
    <col min="1542" max="1590" width="3.36328125" style="5" customWidth="1"/>
    <col min="1591" max="1592" width="5.08984375" style="5" customWidth="1"/>
    <col min="1593" max="1593" width="5" style="5" customWidth="1"/>
    <col min="1594" max="1594" width="6" style="5" customWidth="1"/>
    <col min="1595" max="1794" width="9.08984375" style="5"/>
    <col min="1795" max="1795" width="4.6328125" style="5" customWidth="1"/>
    <col min="1796" max="1796" width="20.81640625" style="5" customWidth="1"/>
    <col min="1797" max="1797" width="31.36328125" style="5" customWidth="1"/>
    <col min="1798" max="1846" width="3.36328125" style="5" customWidth="1"/>
    <col min="1847" max="1848" width="5.08984375" style="5" customWidth="1"/>
    <col min="1849" max="1849" width="5" style="5" customWidth="1"/>
    <col min="1850" max="1850" width="6" style="5" customWidth="1"/>
    <col min="1851" max="2050" width="9.08984375" style="5"/>
    <col min="2051" max="2051" width="4.6328125" style="5" customWidth="1"/>
    <col min="2052" max="2052" width="20.81640625" style="5" customWidth="1"/>
    <col min="2053" max="2053" width="31.36328125" style="5" customWidth="1"/>
    <col min="2054" max="2102" width="3.36328125" style="5" customWidth="1"/>
    <col min="2103" max="2104" width="5.08984375" style="5" customWidth="1"/>
    <col min="2105" max="2105" width="5" style="5" customWidth="1"/>
    <col min="2106" max="2106" width="6" style="5" customWidth="1"/>
    <col min="2107" max="2306" width="9.08984375" style="5"/>
    <col min="2307" max="2307" width="4.6328125" style="5" customWidth="1"/>
    <col min="2308" max="2308" width="20.81640625" style="5" customWidth="1"/>
    <col min="2309" max="2309" width="31.36328125" style="5" customWidth="1"/>
    <col min="2310" max="2358" width="3.36328125" style="5" customWidth="1"/>
    <col min="2359" max="2360" width="5.08984375" style="5" customWidth="1"/>
    <col min="2361" max="2361" width="5" style="5" customWidth="1"/>
    <col min="2362" max="2362" width="6" style="5" customWidth="1"/>
    <col min="2363" max="2562" width="9.08984375" style="5"/>
    <col min="2563" max="2563" width="4.6328125" style="5" customWidth="1"/>
    <col min="2564" max="2564" width="20.81640625" style="5" customWidth="1"/>
    <col min="2565" max="2565" width="31.36328125" style="5" customWidth="1"/>
    <col min="2566" max="2614" width="3.36328125" style="5" customWidth="1"/>
    <col min="2615" max="2616" width="5.08984375" style="5" customWidth="1"/>
    <col min="2617" max="2617" width="5" style="5" customWidth="1"/>
    <col min="2618" max="2618" width="6" style="5" customWidth="1"/>
    <col min="2619" max="2818" width="9.08984375" style="5"/>
    <col min="2819" max="2819" width="4.6328125" style="5" customWidth="1"/>
    <col min="2820" max="2820" width="20.81640625" style="5" customWidth="1"/>
    <col min="2821" max="2821" width="31.36328125" style="5" customWidth="1"/>
    <col min="2822" max="2870" width="3.36328125" style="5" customWidth="1"/>
    <col min="2871" max="2872" width="5.08984375" style="5" customWidth="1"/>
    <col min="2873" max="2873" width="5" style="5" customWidth="1"/>
    <col min="2874" max="2874" width="6" style="5" customWidth="1"/>
    <col min="2875" max="3074" width="9.08984375" style="5"/>
    <col min="3075" max="3075" width="4.6328125" style="5" customWidth="1"/>
    <col min="3076" max="3076" width="20.81640625" style="5" customWidth="1"/>
    <col min="3077" max="3077" width="31.36328125" style="5" customWidth="1"/>
    <col min="3078" max="3126" width="3.36328125" style="5" customWidth="1"/>
    <col min="3127" max="3128" width="5.08984375" style="5" customWidth="1"/>
    <col min="3129" max="3129" width="5" style="5" customWidth="1"/>
    <col min="3130" max="3130" width="6" style="5" customWidth="1"/>
    <col min="3131" max="3330" width="9.08984375" style="5"/>
    <col min="3331" max="3331" width="4.6328125" style="5" customWidth="1"/>
    <col min="3332" max="3332" width="20.81640625" style="5" customWidth="1"/>
    <col min="3333" max="3333" width="31.36328125" style="5" customWidth="1"/>
    <col min="3334" max="3382" width="3.36328125" style="5" customWidth="1"/>
    <col min="3383" max="3384" width="5.08984375" style="5" customWidth="1"/>
    <col min="3385" max="3385" width="5" style="5" customWidth="1"/>
    <col min="3386" max="3386" width="6" style="5" customWidth="1"/>
    <col min="3387" max="3586" width="9.08984375" style="5"/>
    <col min="3587" max="3587" width="4.6328125" style="5" customWidth="1"/>
    <col min="3588" max="3588" width="20.81640625" style="5" customWidth="1"/>
    <col min="3589" max="3589" width="31.36328125" style="5" customWidth="1"/>
    <col min="3590" max="3638" width="3.36328125" style="5" customWidth="1"/>
    <col min="3639" max="3640" width="5.08984375" style="5" customWidth="1"/>
    <col min="3641" max="3641" width="5" style="5" customWidth="1"/>
    <col min="3642" max="3642" width="6" style="5" customWidth="1"/>
    <col min="3643" max="3842" width="9.08984375" style="5"/>
    <col min="3843" max="3843" width="4.6328125" style="5" customWidth="1"/>
    <col min="3844" max="3844" width="20.81640625" style="5" customWidth="1"/>
    <col min="3845" max="3845" width="31.36328125" style="5" customWidth="1"/>
    <col min="3846" max="3894" width="3.36328125" style="5" customWidth="1"/>
    <col min="3895" max="3896" width="5.08984375" style="5" customWidth="1"/>
    <col min="3897" max="3897" width="5" style="5" customWidth="1"/>
    <col min="3898" max="3898" width="6" style="5" customWidth="1"/>
    <col min="3899" max="4098" width="9.08984375" style="5"/>
    <col min="4099" max="4099" width="4.6328125" style="5" customWidth="1"/>
    <col min="4100" max="4100" width="20.81640625" style="5" customWidth="1"/>
    <col min="4101" max="4101" width="31.36328125" style="5" customWidth="1"/>
    <col min="4102" max="4150" width="3.36328125" style="5" customWidth="1"/>
    <col min="4151" max="4152" width="5.08984375" style="5" customWidth="1"/>
    <col min="4153" max="4153" width="5" style="5" customWidth="1"/>
    <col min="4154" max="4154" width="6" style="5" customWidth="1"/>
    <col min="4155" max="4354" width="9.08984375" style="5"/>
    <col min="4355" max="4355" width="4.6328125" style="5" customWidth="1"/>
    <col min="4356" max="4356" width="20.81640625" style="5" customWidth="1"/>
    <col min="4357" max="4357" width="31.36328125" style="5" customWidth="1"/>
    <col min="4358" max="4406" width="3.36328125" style="5" customWidth="1"/>
    <col min="4407" max="4408" width="5.08984375" style="5" customWidth="1"/>
    <col min="4409" max="4409" width="5" style="5" customWidth="1"/>
    <col min="4410" max="4410" width="6" style="5" customWidth="1"/>
    <col min="4411" max="4610" width="9.08984375" style="5"/>
    <col min="4611" max="4611" width="4.6328125" style="5" customWidth="1"/>
    <col min="4612" max="4612" width="20.81640625" style="5" customWidth="1"/>
    <col min="4613" max="4613" width="31.36328125" style="5" customWidth="1"/>
    <col min="4614" max="4662" width="3.36328125" style="5" customWidth="1"/>
    <col min="4663" max="4664" width="5.08984375" style="5" customWidth="1"/>
    <col min="4665" max="4665" width="5" style="5" customWidth="1"/>
    <col min="4666" max="4666" width="6" style="5" customWidth="1"/>
    <col min="4667" max="4866" width="9.08984375" style="5"/>
    <col min="4867" max="4867" width="4.6328125" style="5" customWidth="1"/>
    <col min="4868" max="4868" width="20.81640625" style="5" customWidth="1"/>
    <col min="4869" max="4869" width="31.36328125" style="5" customWidth="1"/>
    <col min="4870" max="4918" width="3.36328125" style="5" customWidth="1"/>
    <col min="4919" max="4920" width="5.08984375" style="5" customWidth="1"/>
    <col min="4921" max="4921" width="5" style="5" customWidth="1"/>
    <col min="4922" max="4922" width="6" style="5" customWidth="1"/>
    <col min="4923" max="5122" width="9.08984375" style="5"/>
    <col min="5123" max="5123" width="4.6328125" style="5" customWidth="1"/>
    <col min="5124" max="5124" width="20.81640625" style="5" customWidth="1"/>
    <col min="5125" max="5125" width="31.36328125" style="5" customWidth="1"/>
    <col min="5126" max="5174" width="3.36328125" style="5" customWidth="1"/>
    <col min="5175" max="5176" width="5.08984375" style="5" customWidth="1"/>
    <col min="5177" max="5177" width="5" style="5" customWidth="1"/>
    <col min="5178" max="5178" width="6" style="5" customWidth="1"/>
    <col min="5179" max="5378" width="9.08984375" style="5"/>
    <col min="5379" max="5379" width="4.6328125" style="5" customWidth="1"/>
    <col min="5380" max="5380" width="20.81640625" style="5" customWidth="1"/>
    <col min="5381" max="5381" width="31.36328125" style="5" customWidth="1"/>
    <col min="5382" max="5430" width="3.36328125" style="5" customWidth="1"/>
    <col min="5431" max="5432" width="5.08984375" style="5" customWidth="1"/>
    <col min="5433" max="5433" width="5" style="5" customWidth="1"/>
    <col min="5434" max="5434" width="6" style="5" customWidth="1"/>
    <col min="5435" max="5634" width="9.08984375" style="5"/>
    <col min="5635" max="5635" width="4.6328125" style="5" customWidth="1"/>
    <col min="5636" max="5636" width="20.81640625" style="5" customWidth="1"/>
    <col min="5637" max="5637" width="31.36328125" style="5" customWidth="1"/>
    <col min="5638" max="5686" width="3.36328125" style="5" customWidth="1"/>
    <col min="5687" max="5688" width="5.08984375" style="5" customWidth="1"/>
    <col min="5689" max="5689" width="5" style="5" customWidth="1"/>
    <col min="5690" max="5690" width="6" style="5" customWidth="1"/>
    <col min="5691" max="5890" width="9.08984375" style="5"/>
    <col min="5891" max="5891" width="4.6328125" style="5" customWidth="1"/>
    <col min="5892" max="5892" width="20.81640625" style="5" customWidth="1"/>
    <col min="5893" max="5893" width="31.36328125" style="5" customWidth="1"/>
    <col min="5894" max="5942" width="3.36328125" style="5" customWidth="1"/>
    <col min="5943" max="5944" width="5.08984375" style="5" customWidth="1"/>
    <col min="5945" max="5945" width="5" style="5" customWidth="1"/>
    <col min="5946" max="5946" width="6" style="5" customWidth="1"/>
    <col min="5947" max="6146" width="9.08984375" style="5"/>
    <col min="6147" max="6147" width="4.6328125" style="5" customWidth="1"/>
    <col min="6148" max="6148" width="20.81640625" style="5" customWidth="1"/>
    <col min="6149" max="6149" width="31.36328125" style="5" customWidth="1"/>
    <col min="6150" max="6198" width="3.36328125" style="5" customWidth="1"/>
    <col min="6199" max="6200" width="5.08984375" style="5" customWidth="1"/>
    <col min="6201" max="6201" width="5" style="5" customWidth="1"/>
    <col min="6202" max="6202" width="6" style="5" customWidth="1"/>
    <col min="6203" max="6402" width="9.08984375" style="5"/>
    <col min="6403" max="6403" width="4.6328125" style="5" customWidth="1"/>
    <col min="6404" max="6404" width="20.81640625" style="5" customWidth="1"/>
    <col min="6405" max="6405" width="31.36328125" style="5" customWidth="1"/>
    <col min="6406" max="6454" width="3.36328125" style="5" customWidth="1"/>
    <col min="6455" max="6456" width="5.08984375" style="5" customWidth="1"/>
    <col min="6457" max="6457" width="5" style="5" customWidth="1"/>
    <col min="6458" max="6458" width="6" style="5" customWidth="1"/>
    <col min="6459" max="6658" width="9.08984375" style="5"/>
    <col min="6659" max="6659" width="4.6328125" style="5" customWidth="1"/>
    <col min="6660" max="6660" width="20.81640625" style="5" customWidth="1"/>
    <col min="6661" max="6661" width="31.36328125" style="5" customWidth="1"/>
    <col min="6662" max="6710" width="3.36328125" style="5" customWidth="1"/>
    <col min="6711" max="6712" width="5.08984375" style="5" customWidth="1"/>
    <col min="6713" max="6713" width="5" style="5" customWidth="1"/>
    <col min="6714" max="6714" width="6" style="5" customWidth="1"/>
    <col min="6715" max="6914" width="9.08984375" style="5"/>
    <col min="6915" max="6915" width="4.6328125" style="5" customWidth="1"/>
    <col min="6916" max="6916" width="20.81640625" style="5" customWidth="1"/>
    <col min="6917" max="6917" width="31.36328125" style="5" customWidth="1"/>
    <col min="6918" max="6966" width="3.36328125" style="5" customWidth="1"/>
    <col min="6967" max="6968" width="5.08984375" style="5" customWidth="1"/>
    <col min="6969" max="6969" width="5" style="5" customWidth="1"/>
    <col min="6970" max="6970" width="6" style="5" customWidth="1"/>
    <col min="6971" max="7170" width="9.08984375" style="5"/>
    <col min="7171" max="7171" width="4.6328125" style="5" customWidth="1"/>
    <col min="7172" max="7172" width="20.81640625" style="5" customWidth="1"/>
    <col min="7173" max="7173" width="31.36328125" style="5" customWidth="1"/>
    <col min="7174" max="7222" width="3.36328125" style="5" customWidth="1"/>
    <col min="7223" max="7224" width="5.08984375" style="5" customWidth="1"/>
    <col min="7225" max="7225" width="5" style="5" customWidth="1"/>
    <col min="7226" max="7226" width="6" style="5" customWidth="1"/>
    <col min="7227" max="7426" width="9.08984375" style="5"/>
    <col min="7427" max="7427" width="4.6328125" style="5" customWidth="1"/>
    <col min="7428" max="7428" width="20.81640625" style="5" customWidth="1"/>
    <col min="7429" max="7429" width="31.36328125" style="5" customWidth="1"/>
    <col min="7430" max="7478" width="3.36328125" style="5" customWidth="1"/>
    <col min="7479" max="7480" width="5.08984375" style="5" customWidth="1"/>
    <col min="7481" max="7481" width="5" style="5" customWidth="1"/>
    <col min="7482" max="7482" width="6" style="5" customWidth="1"/>
    <col min="7483" max="7682" width="9.08984375" style="5"/>
    <col min="7683" max="7683" width="4.6328125" style="5" customWidth="1"/>
    <col min="7684" max="7684" width="20.81640625" style="5" customWidth="1"/>
    <col min="7685" max="7685" width="31.36328125" style="5" customWidth="1"/>
    <col min="7686" max="7734" width="3.36328125" style="5" customWidth="1"/>
    <col min="7735" max="7736" width="5.08984375" style="5" customWidth="1"/>
    <col min="7737" max="7737" width="5" style="5" customWidth="1"/>
    <col min="7738" max="7738" width="6" style="5" customWidth="1"/>
    <col min="7739" max="7938" width="9.08984375" style="5"/>
    <col min="7939" max="7939" width="4.6328125" style="5" customWidth="1"/>
    <col min="7940" max="7940" width="20.81640625" style="5" customWidth="1"/>
    <col min="7941" max="7941" width="31.36328125" style="5" customWidth="1"/>
    <col min="7942" max="7990" width="3.36328125" style="5" customWidth="1"/>
    <col min="7991" max="7992" width="5.08984375" style="5" customWidth="1"/>
    <col min="7993" max="7993" width="5" style="5" customWidth="1"/>
    <col min="7994" max="7994" width="6" style="5" customWidth="1"/>
    <col min="7995" max="8194" width="9.08984375" style="5"/>
    <col min="8195" max="8195" width="4.6328125" style="5" customWidth="1"/>
    <col min="8196" max="8196" width="20.81640625" style="5" customWidth="1"/>
    <col min="8197" max="8197" width="31.36328125" style="5" customWidth="1"/>
    <col min="8198" max="8246" width="3.36328125" style="5" customWidth="1"/>
    <col min="8247" max="8248" width="5.08984375" style="5" customWidth="1"/>
    <col min="8249" max="8249" width="5" style="5" customWidth="1"/>
    <col min="8250" max="8250" width="6" style="5" customWidth="1"/>
    <col min="8251" max="8450" width="9.08984375" style="5"/>
    <col min="8451" max="8451" width="4.6328125" style="5" customWidth="1"/>
    <col min="8452" max="8452" width="20.81640625" style="5" customWidth="1"/>
    <col min="8453" max="8453" width="31.36328125" style="5" customWidth="1"/>
    <col min="8454" max="8502" width="3.36328125" style="5" customWidth="1"/>
    <col min="8503" max="8504" width="5.08984375" style="5" customWidth="1"/>
    <col min="8505" max="8505" width="5" style="5" customWidth="1"/>
    <col min="8506" max="8506" width="6" style="5" customWidth="1"/>
    <col min="8507" max="8706" width="9.08984375" style="5"/>
    <col min="8707" max="8707" width="4.6328125" style="5" customWidth="1"/>
    <col min="8708" max="8708" width="20.81640625" style="5" customWidth="1"/>
    <col min="8709" max="8709" width="31.36328125" style="5" customWidth="1"/>
    <col min="8710" max="8758" width="3.36328125" style="5" customWidth="1"/>
    <col min="8759" max="8760" width="5.08984375" style="5" customWidth="1"/>
    <col min="8761" max="8761" width="5" style="5" customWidth="1"/>
    <col min="8762" max="8762" width="6" style="5" customWidth="1"/>
    <col min="8763" max="8962" width="9.08984375" style="5"/>
    <col min="8963" max="8963" width="4.6328125" style="5" customWidth="1"/>
    <col min="8964" max="8964" width="20.81640625" style="5" customWidth="1"/>
    <col min="8965" max="8965" width="31.36328125" style="5" customWidth="1"/>
    <col min="8966" max="9014" width="3.36328125" style="5" customWidth="1"/>
    <col min="9015" max="9016" width="5.08984375" style="5" customWidth="1"/>
    <col min="9017" max="9017" width="5" style="5" customWidth="1"/>
    <col min="9018" max="9018" width="6" style="5" customWidth="1"/>
    <col min="9019" max="9218" width="9.08984375" style="5"/>
    <col min="9219" max="9219" width="4.6328125" style="5" customWidth="1"/>
    <col min="9220" max="9220" width="20.81640625" style="5" customWidth="1"/>
    <col min="9221" max="9221" width="31.36328125" style="5" customWidth="1"/>
    <col min="9222" max="9270" width="3.36328125" style="5" customWidth="1"/>
    <col min="9271" max="9272" width="5.08984375" style="5" customWidth="1"/>
    <col min="9273" max="9273" width="5" style="5" customWidth="1"/>
    <col min="9274" max="9274" width="6" style="5" customWidth="1"/>
    <col min="9275" max="9474" width="9.08984375" style="5"/>
    <col min="9475" max="9475" width="4.6328125" style="5" customWidth="1"/>
    <col min="9476" max="9476" width="20.81640625" style="5" customWidth="1"/>
    <col min="9477" max="9477" width="31.36328125" style="5" customWidth="1"/>
    <col min="9478" max="9526" width="3.36328125" style="5" customWidth="1"/>
    <col min="9527" max="9528" width="5.08984375" style="5" customWidth="1"/>
    <col min="9529" max="9529" width="5" style="5" customWidth="1"/>
    <col min="9530" max="9530" width="6" style="5" customWidth="1"/>
    <col min="9531" max="9730" width="9.08984375" style="5"/>
    <col min="9731" max="9731" width="4.6328125" style="5" customWidth="1"/>
    <col min="9732" max="9732" width="20.81640625" style="5" customWidth="1"/>
    <col min="9733" max="9733" width="31.36328125" style="5" customWidth="1"/>
    <col min="9734" max="9782" width="3.36328125" style="5" customWidth="1"/>
    <col min="9783" max="9784" width="5.08984375" style="5" customWidth="1"/>
    <col min="9785" max="9785" width="5" style="5" customWidth="1"/>
    <col min="9786" max="9786" width="6" style="5" customWidth="1"/>
    <col min="9787" max="9986" width="9.08984375" style="5"/>
    <col min="9987" max="9987" width="4.6328125" style="5" customWidth="1"/>
    <col min="9988" max="9988" width="20.81640625" style="5" customWidth="1"/>
    <col min="9989" max="9989" width="31.36328125" style="5" customWidth="1"/>
    <col min="9990" max="10038" width="3.36328125" style="5" customWidth="1"/>
    <col min="10039" max="10040" width="5.08984375" style="5" customWidth="1"/>
    <col min="10041" max="10041" width="5" style="5" customWidth="1"/>
    <col min="10042" max="10042" width="6" style="5" customWidth="1"/>
    <col min="10043" max="10242" width="9.08984375" style="5"/>
    <col min="10243" max="10243" width="4.6328125" style="5" customWidth="1"/>
    <col min="10244" max="10244" width="20.81640625" style="5" customWidth="1"/>
    <col min="10245" max="10245" width="31.36328125" style="5" customWidth="1"/>
    <col min="10246" max="10294" width="3.36328125" style="5" customWidth="1"/>
    <col min="10295" max="10296" width="5.08984375" style="5" customWidth="1"/>
    <col min="10297" max="10297" width="5" style="5" customWidth="1"/>
    <col min="10298" max="10298" width="6" style="5" customWidth="1"/>
    <col min="10299" max="10498" width="9.08984375" style="5"/>
    <col min="10499" max="10499" width="4.6328125" style="5" customWidth="1"/>
    <col min="10500" max="10500" width="20.81640625" style="5" customWidth="1"/>
    <col min="10501" max="10501" width="31.36328125" style="5" customWidth="1"/>
    <col min="10502" max="10550" width="3.36328125" style="5" customWidth="1"/>
    <col min="10551" max="10552" width="5.08984375" style="5" customWidth="1"/>
    <col min="10553" max="10553" width="5" style="5" customWidth="1"/>
    <col min="10554" max="10554" width="6" style="5" customWidth="1"/>
    <col min="10555" max="10754" width="9.08984375" style="5"/>
    <col min="10755" max="10755" width="4.6328125" style="5" customWidth="1"/>
    <col min="10756" max="10756" width="20.81640625" style="5" customWidth="1"/>
    <col min="10757" max="10757" width="31.36328125" style="5" customWidth="1"/>
    <col min="10758" max="10806" width="3.36328125" style="5" customWidth="1"/>
    <col min="10807" max="10808" width="5.08984375" style="5" customWidth="1"/>
    <col min="10809" max="10809" width="5" style="5" customWidth="1"/>
    <col min="10810" max="10810" width="6" style="5" customWidth="1"/>
    <col min="10811" max="11010" width="9.08984375" style="5"/>
    <col min="11011" max="11011" width="4.6328125" style="5" customWidth="1"/>
    <col min="11012" max="11012" width="20.81640625" style="5" customWidth="1"/>
    <col min="11013" max="11013" width="31.36328125" style="5" customWidth="1"/>
    <col min="11014" max="11062" width="3.36328125" style="5" customWidth="1"/>
    <col min="11063" max="11064" width="5.08984375" style="5" customWidth="1"/>
    <col min="11065" max="11065" width="5" style="5" customWidth="1"/>
    <col min="11066" max="11066" width="6" style="5" customWidth="1"/>
    <col min="11067" max="11266" width="9.08984375" style="5"/>
    <col min="11267" max="11267" width="4.6328125" style="5" customWidth="1"/>
    <col min="11268" max="11268" width="20.81640625" style="5" customWidth="1"/>
    <col min="11269" max="11269" width="31.36328125" style="5" customWidth="1"/>
    <col min="11270" max="11318" width="3.36328125" style="5" customWidth="1"/>
    <col min="11319" max="11320" width="5.08984375" style="5" customWidth="1"/>
    <col min="11321" max="11321" width="5" style="5" customWidth="1"/>
    <col min="11322" max="11322" width="6" style="5" customWidth="1"/>
    <col min="11323" max="11522" width="9.08984375" style="5"/>
    <col min="11523" max="11523" width="4.6328125" style="5" customWidth="1"/>
    <col min="11524" max="11524" width="20.81640625" style="5" customWidth="1"/>
    <col min="11525" max="11525" width="31.36328125" style="5" customWidth="1"/>
    <col min="11526" max="11574" width="3.36328125" style="5" customWidth="1"/>
    <col min="11575" max="11576" width="5.08984375" style="5" customWidth="1"/>
    <col min="11577" max="11577" width="5" style="5" customWidth="1"/>
    <col min="11578" max="11578" width="6" style="5" customWidth="1"/>
    <col min="11579" max="11778" width="9.08984375" style="5"/>
    <col min="11779" max="11779" width="4.6328125" style="5" customWidth="1"/>
    <col min="11780" max="11780" width="20.81640625" style="5" customWidth="1"/>
    <col min="11781" max="11781" width="31.36328125" style="5" customWidth="1"/>
    <col min="11782" max="11830" width="3.36328125" style="5" customWidth="1"/>
    <col min="11831" max="11832" width="5.08984375" style="5" customWidth="1"/>
    <col min="11833" max="11833" width="5" style="5" customWidth="1"/>
    <col min="11834" max="11834" width="6" style="5" customWidth="1"/>
    <col min="11835" max="12034" width="9.08984375" style="5"/>
    <col min="12035" max="12035" width="4.6328125" style="5" customWidth="1"/>
    <col min="12036" max="12036" width="20.81640625" style="5" customWidth="1"/>
    <col min="12037" max="12037" width="31.36328125" style="5" customWidth="1"/>
    <col min="12038" max="12086" width="3.36328125" style="5" customWidth="1"/>
    <col min="12087" max="12088" width="5.08984375" style="5" customWidth="1"/>
    <col min="12089" max="12089" width="5" style="5" customWidth="1"/>
    <col min="12090" max="12090" width="6" style="5" customWidth="1"/>
    <col min="12091" max="12290" width="9.08984375" style="5"/>
    <col min="12291" max="12291" width="4.6328125" style="5" customWidth="1"/>
    <col min="12292" max="12292" width="20.81640625" style="5" customWidth="1"/>
    <col min="12293" max="12293" width="31.36328125" style="5" customWidth="1"/>
    <col min="12294" max="12342" width="3.36328125" style="5" customWidth="1"/>
    <col min="12343" max="12344" width="5.08984375" style="5" customWidth="1"/>
    <col min="12345" max="12345" width="5" style="5" customWidth="1"/>
    <col min="12346" max="12346" width="6" style="5" customWidth="1"/>
    <col min="12347" max="12546" width="9.08984375" style="5"/>
    <col min="12547" max="12547" width="4.6328125" style="5" customWidth="1"/>
    <col min="12548" max="12548" width="20.81640625" style="5" customWidth="1"/>
    <col min="12549" max="12549" width="31.36328125" style="5" customWidth="1"/>
    <col min="12550" max="12598" width="3.36328125" style="5" customWidth="1"/>
    <col min="12599" max="12600" width="5.08984375" style="5" customWidth="1"/>
    <col min="12601" max="12601" width="5" style="5" customWidth="1"/>
    <col min="12602" max="12602" width="6" style="5" customWidth="1"/>
    <col min="12603" max="12802" width="9.08984375" style="5"/>
    <col min="12803" max="12803" width="4.6328125" style="5" customWidth="1"/>
    <col min="12804" max="12804" width="20.81640625" style="5" customWidth="1"/>
    <col min="12805" max="12805" width="31.36328125" style="5" customWidth="1"/>
    <col min="12806" max="12854" width="3.36328125" style="5" customWidth="1"/>
    <col min="12855" max="12856" width="5.08984375" style="5" customWidth="1"/>
    <col min="12857" max="12857" width="5" style="5" customWidth="1"/>
    <col min="12858" max="12858" width="6" style="5" customWidth="1"/>
    <col min="12859" max="13058" width="9.08984375" style="5"/>
    <col min="13059" max="13059" width="4.6328125" style="5" customWidth="1"/>
    <col min="13060" max="13060" width="20.81640625" style="5" customWidth="1"/>
    <col min="13061" max="13061" width="31.36328125" style="5" customWidth="1"/>
    <col min="13062" max="13110" width="3.36328125" style="5" customWidth="1"/>
    <col min="13111" max="13112" width="5.08984375" style="5" customWidth="1"/>
    <col min="13113" max="13113" width="5" style="5" customWidth="1"/>
    <col min="13114" max="13114" width="6" style="5" customWidth="1"/>
    <col min="13115" max="13314" width="9.08984375" style="5"/>
    <col min="13315" max="13315" width="4.6328125" style="5" customWidth="1"/>
    <col min="13316" max="13316" width="20.81640625" style="5" customWidth="1"/>
    <col min="13317" max="13317" width="31.36328125" style="5" customWidth="1"/>
    <col min="13318" max="13366" width="3.36328125" style="5" customWidth="1"/>
    <col min="13367" max="13368" width="5.08984375" style="5" customWidth="1"/>
    <col min="13369" max="13369" width="5" style="5" customWidth="1"/>
    <col min="13370" max="13370" width="6" style="5" customWidth="1"/>
    <col min="13371" max="13570" width="9.08984375" style="5"/>
    <col min="13571" max="13571" width="4.6328125" style="5" customWidth="1"/>
    <col min="13572" max="13572" width="20.81640625" style="5" customWidth="1"/>
    <col min="13573" max="13573" width="31.36328125" style="5" customWidth="1"/>
    <col min="13574" max="13622" width="3.36328125" style="5" customWidth="1"/>
    <col min="13623" max="13624" width="5.08984375" style="5" customWidth="1"/>
    <col min="13625" max="13625" width="5" style="5" customWidth="1"/>
    <col min="13626" max="13626" width="6" style="5" customWidth="1"/>
    <col min="13627" max="13826" width="9.08984375" style="5"/>
    <col min="13827" max="13827" width="4.6328125" style="5" customWidth="1"/>
    <col min="13828" max="13828" width="20.81640625" style="5" customWidth="1"/>
    <col min="13829" max="13829" width="31.36328125" style="5" customWidth="1"/>
    <col min="13830" max="13878" width="3.36328125" style="5" customWidth="1"/>
    <col min="13879" max="13880" width="5.08984375" style="5" customWidth="1"/>
    <col min="13881" max="13881" width="5" style="5" customWidth="1"/>
    <col min="13882" max="13882" width="6" style="5" customWidth="1"/>
    <col min="13883" max="14082" width="9.08984375" style="5"/>
    <col min="14083" max="14083" width="4.6328125" style="5" customWidth="1"/>
    <col min="14084" max="14084" width="20.81640625" style="5" customWidth="1"/>
    <col min="14085" max="14085" width="31.36328125" style="5" customWidth="1"/>
    <col min="14086" max="14134" width="3.36328125" style="5" customWidth="1"/>
    <col min="14135" max="14136" width="5.08984375" style="5" customWidth="1"/>
    <col min="14137" max="14137" width="5" style="5" customWidth="1"/>
    <col min="14138" max="14138" width="6" style="5" customWidth="1"/>
    <col min="14139" max="14338" width="9.08984375" style="5"/>
    <col min="14339" max="14339" width="4.6328125" style="5" customWidth="1"/>
    <col min="14340" max="14340" width="20.81640625" style="5" customWidth="1"/>
    <col min="14341" max="14341" width="31.36328125" style="5" customWidth="1"/>
    <col min="14342" max="14390" width="3.36328125" style="5" customWidth="1"/>
    <col min="14391" max="14392" width="5.08984375" style="5" customWidth="1"/>
    <col min="14393" max="14393" width="5" style="5" customWidth="1"/>
    <col min="14394" max="14394" width="6" style="5" customWidth="1"/>
    <col min="14395" max="14594" width="9.08984375" style="5"/>
    <col min="14595" max="14595" width="4.6328125" style="5" customWidth="1"/>
    <col min="14596" max="14596" width="20.81640625" style="5" customWidth="1"/>
    <col min="14597" max="14597" width="31.36328125" style="5" customWidth="1"/>
    <col min="14598" max="14646" width="3.36328125" style="5" customWidth="1"/>
    <col min="14647" max="14648" width="5.08984375" style="5" customWidth="1"/>
    <col min="14649" max="14649" width="5" style="5" customWidth="1"/>
    <col min="14650" max="14650" width="6" style="5" customWidth="1"/>
    <col min="14651" max="14850" width="9.08984375" style="5"/>
    <col min="14851" max="14851" width="4.6328125" style="5" customWidth="1"/>
    <col min="14852" max="14852" width="20.81640625" style="5" customWidth="1"/>
    <col min="14853" max="14853" width="31.36328125" style="5" customWidth="1"/>
    <col min="14854" max="14902" width="3.36328125" style="5" customWidth="1"/>
    <col min="14903" max="14904" width="5.08984375" style="5" customWidth="1"/>
    <col min="14905" max="14905" width="5" style="5" customWidth="1"/>
    <col min="14906" max="14906" width="6" style="5" customWidth="1"/>
    <col min="14907" max="15106" width="9.08984375" style="5"/>
    <col min="15107" max="15107" width="4.6328125" style="5" customWidth="1"/>
    <col min="15108" max="15108" width="20.81640625" style="5" customWidth="1"/>
    <col min="15109" max="15109" width="31.36328125" style="5" customWidth="1"/>
    <col min="15110" max="15158" width="3.36328125" style="5" customWidth="1"/>
    <col min="15159" max="15160" width="5.08984375" style="5" customWidth="1"/>
    <col min="15161" max="15161" width="5" style="5" customWidth="1"/>
    <col min="15162" max="15162" width="6" style="5" customWidth="1"/>
    <col min="15163" max="15362" width="9.08984375" style="5"/>
    <col min="15363" max="15363" width="4.6328125" style="5" customWidth="1"/>
    <col min="15364" max="15364" width="20.81640625" style="5" customWidth="1"/>
    <col min="15365" max="15365" width="31.36328125" style="5" customWidth="1"/>
    <col min="15366" max="15414" width="3.36328125" style="5" customWidth="1"/>
    <col min="15415" max="15416" width="5.08984375" style="5" customWidth="1"/>
    <col min="15417" max="15417" width="5" style="5" customWidth="1"/>
    <col min="15418" max="15418" width="6" style="5" customWidth="1"/>
    <col min="15419" max="15618" width="9.08984375" style="5"/>
    <col min="15619" max="15619" width="4.6328125" style="5" customWidth="1"/>
    <col min="15620" max="15620" width="20.81640625" style="5" customWidth="1"/>
    <col min="15621" max="15621" width="31.36328125" style="5" customWidth="1"/>
    <col min="15622" max="15670" width="3.36328125" style="5" customWidth="1"/>
    <col min="15671" max="15672" width="5.08984375" style="5" customWidth="1"/>
    <col min="15673" max="15673" width="5" style="5" customWidth="1"/>
    <col min="15674" max="15674" width="6" style="5" customWidth="1"/>
    <col min="15675" max="15874" width="9.08984375" style="5"/>
    <col min="15875" max="15875" width="4.6328125" style="5" customWidth="1"/>
    <col min="15876" max="15876" width="20.81640625" style="5" customWidth="1"/>
    <col min="15877" max="15877" width="31.36328125" style="5" customWidth="1"/>
    <col min="15878" max="15926" width="3.36328125" style="5" customWidth="1"/>
    <col min="15927" max="15928" width="5.08984375" style="5" customWidth="1"/>
    <col min="15929" max="15929" width="5" style="5" customWidth="1"/>
    <col min="15930" max="15930" width="6" style="5" customWidth="1"/>
    <col min="15931" max="16130" width="9.08984375" style="5"/>
    <col min="16131" max="16131" width="4.6328125" style="5" customWidth="1"/>
    <col min="16132" max="16132" width="20.81640625" style="5" customWidth="1"/>
    <col min="16133" max="16133" width="31.36328125" style="5" customWidth="1"/>
    <col min="16134" max="16182" width="3.36328125" style="5" customWidth="1"/>
    <col min="16183" max="16184" width="5.08984375" style="5" customWidth="1"/>
    <col min="16185" max="16185" width="5" style="5" customWidth="1"/>
    <col min="16186" max="16186" width="6" style="5" customWidth="1"/>
    <col min="16187" max="16384" width="9.08984375" style="5"/>
  </cols>
  <sheetData>
    <row r="1" spans="1:70" s="1" customFormat="1" ht="13" x14ac:dyDescent="0.3">
      <c r="A1" s="3"/>
      <c r="B1" s="3"/>
      <c r="C1" s="1" t="s">
        <v>359</v>
      </c>
      <c r="AN1" s="2"/>
      <c r="AS1" s="3"/>
      <c r="AT1" s="4"/>
      <c r="AU1" s="4"/>
      <c r="AV1" s="4"/>
      <c r="AW1" s="4"/>
      <c r="AX1" s="4"/>
    </row>
    <row r="2" spans="1:70" x14ac:dyDescent="0.25">
      <c r="D2" s="5" t="s">
        <v>0</v>
      </c>
    </row>
    <row r="3" spans="1:70" s="9" customFormat="1" x14ac:dyDescent="0.25">
      <c r="A3" s="11"/>
      <c r="B3" s="11"/>
      <c r="C3" s="43" t="s">
        <v>339</v>
      </c>
      <c r="E3" s="20"/>
      <c r="F3" s="21" t="s">
        <v>1</v>
      </c>
      <c r="G3" s="21" t="s">
        <v>1</v>
      </c>
      <c r="H3" s="21" t="s">
        <v>1</v>
      </c>
      <c r="AN3" s="10"/>
      <c r="AS3" s="11"/>
      <c r="AT3" s="12"/>
      <c r="AU3" s="12"/>
      <c r="AV3" s="12"/>
      <c r="AW3" s="12"/>
      <c r="AX3" s="12"/>
    </row>
    <row r="4" spans="1:70" s="11" customFormat="1" ht="11" thickBot="1" x14ac:dyDescent="0.3">
      <c r="B4" s="13"/>
      <c r="C4" s="13"/>
      <c r="D4" s="13"/>
      <c r="E4" s="22" t="s">
        <v>20</v>
      </c>
      <c r="F4" s="22" t="s">
        <v>21</v>
      </c>
      <c r="G4" s="22" t="s">
        <v>22</v>
      </c>
      <c r="H4" s="22" t="s">
        <v>23</v>
      </c>
      <c r="I4" s="14">
        <v>67</v>
      </c>
      <c r="J4" s="14">
        <v>68</v>
      </c>
      <c r="K4" s="14">
        <v>69</v>
      </c>
      <c r="L4" s="14">
        <v>70</v>
      </c>
      <c r="M4" s="14">
        <v>71</v>
      </c>
      <c r="N4" s="14">
        <v>72</v>
      </c>
      <c r="O4" s="14">
        <v>73</v>
      </c>
      <c r="P4" s="14">
        <v>74</v>
      </c>
      <c r="Q4" s="14">
        <v>75</v>
      </c>
      <c r="R4" s="14">
        <v>76</v>
      </c>
      <c r="S4" s="14">
        <v>77</v>
      </c>
      <c r="T4" s="14">
        <v>78</v>
      </c>
      <c r="U4" s="14">
        <v>79</v>
      </c>
      <c r="V4" s="14">
        <v>80</v>
      </c>
      <c r="W4" s="14">
        <v>81</v>
      </c>
      <c r="X4" s="14">
        <v>82</v>
      </c>
      <c r="Y4" s="14">
        <v>83</v>
      </c>
      <c r="Z4" s="14">
        <v>84</v>
      </c>
      <c r="AA4" s="14">
        <v>85</v>
      </c>
      <c r="AB4" s="14">
        <v>86</v>
      </c>
      <c r="AC4" s="14">
        <v>87</v>
      </c>
      <c r="AD4" s="14">
        <v>88</v>
      </c>
      <c r="AE4" s="14">
        <v>89</v>
      </c>
      <c r="AF4" s="14">
        <v>90</v>
      </c>
      <c r="AG4" s="14">
        <v>91</v>
      </c>
      <c r="AH4" s="14">
        <v>92</v>
      </c>
      <c r="AI4" s="14">
        <v>93</v>
      </c>
      <c r="AJ4" s="14">
        <v>94</v>
      </c>
      <c r="AK4" s="14">
        <v>95</v>
      </c>
      <c r="AL4" s="14">
        <v>96</v>
      </c>
      <c r="AM4" s="14">
        <v>97</v>
      </c>
      <c r="AN4" s="14">
        <v>98</v>
      </c>
      <c r="AO4" s="14">
        <v>99</v>
      </c>
      <c r="AP4" s="15" t="s">
        <v>2</v>
      </c>
      <c r="AQ4" s="15" t="s">
        <v>3</v>
      </c>
      <c r="AR4" s="15" t="s">
        <v>4</v>
      </c>
      <c r="AS4" s="15" t="s">
        <v>5</v>
      </c>
      <c r="AT4" s="16" t="s">
        <v>6</v>
      </c>
      <c r="AU4" s="15" t="s">
        <v>7</v>
      </c>
      <c r="AV4" s="15" t="s">
        <v>8</v>
      </c>
      <c r="AW4" s="15" t="s">
        <v>9</v>
      </c>
      <c r="AX4" s="15" t="s">
        <v>10</v>
      </c>
      <c r="AY4" s="17" t="s">
        <v>11</v>
      </c>
      <c r="AZ4" s="17" t="s">
        <v>12</v>
      </c>
      <c r="BA4" s="17" t="s">
        <v>13</v>
      </c>
      <c r="BB4" s="17" t="s">
        <v>14</v>
      </c>
      <c r="BC4" s="17" t="s">
        <v>15</v>
      </c>
      <c r="BD4" s="17" t="s">
        <v>16</v>
      </c>
      <c r="BE4" s="17" t="s">
        <v>17</v>
      </c>
      <c r="BF4" s="17" t="s">
        <v>18</v>
      </c>
      <c r="BG4" s="17" t="s">
        <v>19</v>
      </c>
      <c r="BH4" s="17" t="s">
        <v>303</v>
      </c>
      <c r="BI4" s="17" t="s">
        <v>304</v>
      </c>
      <c r="BJ4" s="17" t="s">
        <v>305</v>
      </c>
      <c r="BK4" s="17" t="s">
        <v>340</v>
      </c>
      <c r="BL4" s="17" t="s">
        <v>341</v>
      </c>
      <c r="BM4" s="17" t="s">
        <v>342</v>
      </c>
      <c r="BN4" s="17" t="s">
        <v>343</v>
      </c>
      <c r="BO4" s="17" t="s">
        <v>350</v>
      </c>
      <c r="BP4" s="17" t="s">
        <v>351</v>
      </c>
      <c r="BQ4" s="17" t="s">
        <v>352</v>
      </c>
      <c r="BR4" s="17" t="s">
        <v>353</v>
      </c>
    </row>
    <row r="5" spans="1:70" x14ac:dyDescent="0.25">
      <c r="A5" s="11" t="str">
        <f>IF(SUM(I5:BK5)&lt;1,"NY"," ")</f>
        <v xml:space="preserve"> </v>
      </c>
      <c r="B5" s="42">
        <f>_xlfn.RANK.EQ(E5,$E$5:$E$213,0)</f>
        <v>1</v>
      </c>
      <c r="C5" s="34" t="s">
        <v>128</v>
      </c>
      <c r="D5" s="34" t="s">
        <v>129</v>
      </c>
      <c r="E5" s="35">
        <f>SUM(I5:BR5)</f>
        <v>144</v>
      </c>
      <c r="F5" s="36">
        <f>COUNTIF(I5:BR5,"=10")</f>
        <v>7</v>
      </c>
      <c r="G5" s="36">
        <f>COUNTIF(I5:BR5,"=9")</f>
        <v>5</v>
      </c>
      <c r="H5" s="36">
        <f>COUNTIF(I5:BR5,"=8")</f>
        <v>2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8">
        <v>2</v>
      </c>
      <c r="Z5" s="37"/>
      <c r="AA5" s="38">
        <v>10</v>
      </c>
      <c r="AB5" s="37"/>
      <c r="AC5" s="38">
        <v>9</v>
      </c>
      <c r="AD5" s="38">
        <v>10</v>
      </c>
      <c r="AE5" s="38">
        <v>10</v>
      </c>
      <c r="AF5" s="38">
        <v>10</v>
      </c>
      <c r="AG5" s="37"/>
      <c r="AH5" s="38">
        <v>9</v>
      </c>
      <c r="AI5" s="38">
        <v>9</v>
      </c>
      <c r="AJ5" s="38">
        <v>8</v>
      </c>
      <c r="AK5" s="38">
        <v>9</v>
      </c>
      <c r="AL5" s="38">
        <v>10</v>
      </c>
      <c r="AM5" s="38">
        <v>9</v>
      </c>
      <c r="AN5" s="39">
        <v>8</v>
      </c>
      <c r="AO5" s="38"/>
      <c r="AP5" s="38">
        <v>10</v>
      </c>
      <c r="AQ5" s="38">
        <v>7</v>
      </c>
      <c r="AR5" s="38">
        <v>10</v>
      </c>
      <c r="AS5" s="40"/>
      <c r="AT5" s="41"/>
      <c r="AU5" s="41"/>
      <c r="AV5" s="41"/>
      <c r="AW5" s="41"/>
      <c r="AX5" s="41">
        <v>4</v>
      </c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</row>
    <row r="6" spans="1:70" x14ac:dyDescent="0.25">
      <c r="A6" s="11" t="str">
        <f t="shared" ref="A6:A69" si="0">IF(SUM(I6:BK6)&lt;1,"NY"," ")</f>
        <v xml:space="preserve"> </v>
      </c>
      <c r="B6" s="42">
        <f t="shared" ref="B6:B69" si="1">_xlfn.RANK.EQ(E6,$E$5:$E$213,0)</f>
        <v>2</v>
      </c>
      <c r="C6" s="26" t="s">
        <v>113</v>
      </c>
      <c r="D6" s="26" t="s">
        <v>114</v>
      </c>
      <c r="E6" s="35">
        <f>SUM(I6:BR6)</f>
        <v>106</v>
      </c>
      <c r="F6" s="36">
        <f>COUNTIF(I6:BR6,"=10")</f>
        <v>2</v>
      </c>
      <c r="G6" s="36">
        <f>COUNTIF(I6:BR6,"=9")</f>
        <v>4</v>
      </c>
      <c r="H6" s="36">
        <f>COUNTIF(I6:BR6,"=8")</f>
        <v>3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31">
        <v>6</v>
      </c>
      <c r="AO6" s="26">
        <v>6</v>
      </c>
      <c r="AP6" s="26">
        <v>8</v>
      </c>
      <c r="AQ6" s="26"/>
      <c r="AR6" s="26">
        <v>7</v>
      </c>
      <c r="AS6" s="23">
        <v>9</v>
      </c>
      <c r="AT6" s="32">
        <v>9</v>
      </c>
      <c r="AU6" s="32"/>
      <c r="AV6" s="32">
        <v>10</v>
      </c>
      <c r="AW6" s="32"/>
      <c r="AX6" s="32"/>
      <c r="AY6" s="26"/>
      <c r="AZ6" s="26">
        <v>8</v>
      </c>
      <c r="BA6" s="26"/>
      <c r="BB6" s="26">
        <v>9</v>
      </c>
      <c r="BC6" s="26">
        <v>9</v>
      </c>
      <c r="BD6" s="26">
        <v>10</v>
      </c>
      <c r="BE6" s="26">
        <v>8</v>
      </c>
      <c r="BF6" s="26"/>
      <c r="BG6" s="26">
        <v>6</v>
      </c>
      <c r="BH6" s="26">
        <v>1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</row>
    <row r="7" spans="1:70" x14ac:dyDescent="0.25">
      <c r="A7" s="11" t="str">
        <f t="shared" si="0"/>
        <v xml:space="preserve"> </v>
      </c>
      <c r="B7" s="42">
        <f t="shared" si="1"/>
        <v>3</v>
      </c>
      <c r="C7" s="24" t="s">
        <v>236</v>
      </c>
      <c r="D7" s="24" t="s">
        <v>237</v>
      </c>
      <c r="E7" s="35">
        <f>SUM(I7:BR7)</f>
        <v>97</v>
      </c>
      <c r="F7" s="36">
        <f>COUNTIF(I7:BR7,"=10")</f>
        <v>0</v>
      </c>
      <c r="G7" s="36">
        <f>COUNTIF(I7:BR7,"=9")</f>
        <v>3</v>
      </c>
      <c r="H7" s="36">
        <f>COUNTIF(I7:BR7,"=8")</f>
        <v>4</v>
      </c>
      <c r="I7" s="26"/>
      <c r="J7" s="26"/>
      <c r="K7" s="26"/>
      <c r="L7" s="26"/>
      <c r="M7" s="26"/>
      <c r="N7" s="26"/>
      <c r="O7" s="26"/>
      <c r="P7" s="27">
        <v>8</v>
      </c>
      <c r="Q7" s="26"/>
      <c r="R7" s="27">
        <v>3</v>
      </c>
      <c r="S7" s="27">
        <v>9</v>
      </c>
      <c r="T7" s="26"/>
      <c r="U7" s="27">
        <v>8</v>
      </c>
      <c r="V7" s="27">
        <v>8</v>
      </c>
      <c r="W7" s="27">
        <v>9</v>
      </c>
      <c r="X7" s="26"/>
      <c r="Y7" s="27">
        <v>6</v>
      </c>
      <c r="Z7" s="27">
        <v>7</v>
      </c>
      <c r="AA7" s="27">
        <v>8</v>
      </c>
      <c r="AB7" s="27">
        <v>5</v>
      </c>
      <c r="AC7" s="27">
        <v>6</v>
      </c>
      <c r="AD7" s="26"/>
      <c r="AE7" s="27">
        <v>9</v>
      </c>
      <c r="AF7" s="26"/>
      <c r="AG7" s="27">
        <v>6</v>
      </c>
      <c r="AH7" s="27">
        <v>2</v>
      </c>
      <c r="AI7" s="26"/>
      <c r="AJ7" s="27">
        <v>3</v>
      </c>
      <c r="AK7" s="26"/>
      <c r="AL7" s="26"/>
      <c r="AM7" s="26"/>
      <c r="AN7" s="31"/>
      <c r="AO7" s="26"/>
      <c r="AP7" s="26"/>
      <c r="AQ7" s="26"/>
      <c r="AR7" s="26"/>
      <c r="AS7" s="23"/>
      <c r="AT7" s="32"/>
      <c r="AU7" s="32"/>
      <c r="AV7" s="32"/>
      <c r="AW7" s="32"/>
      <c r="AX7" s="32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</row>
    <row r="8" spans="1:70" x14ac:dyDescent="0.25">
      <c r="A8" s="11" t="str">
        <f t="shared" si="0"/>
        <v xml:space="preserve"> </v>
      </c>
      <c r="B8" s="42">
        <f t="shared" si="1"/>
        <v>4</v>
      </c>
      <c r="C8" s="24" t="s">
        <v>245</v>
      </c>
      <c r="D8" s="24" t="s">
        <v>66</v>
      </c>
      <c r="E8" s="35">
        <f>SUM(I8:BR8)</f>
        <v>93</v>
      </c>
      <c r="F8" s="36">
        <f>COUNTIF(I8:BR8,"=10")</f>
        <v>3</v>
      </c>
      <c r="G8" s="36">
        <f>COUNTIF(I8:BR8,"=9")</f>
        <v>4</v>
      </c>
      <c r="H8" s="36">
        <f>COUNTIF(I8:BR8,"=8")</f>
        <v>2</v>
      </c>
      <c r="I8" s="27">
        <v>10</v>
      </c>
      <c r="J8" s="27">
        <v>9</v>
      </c>
      <c r="K8" s="27">
        <v>9</v>
      </c>
      <c r="L8" s="27">
        <v>10</v>
      </c>
      <c r="M8" s="27">
        <v>10</v>
      </c>
      <c r="N8" s="27">
        <v>9</v>
      </c>
      <c r="O8" s="27">
        <v>8</v>
      </c>
      <c r="P8" s="27">
        <v>9</v>
      </c>
      <c r="Q8" s="27">
        <v>4</v>
      </c>
      <c r="R8" s="27">
        <v>7</v>
      </c>
      <c r="S8" s="26"/>
      <c r="T8" s="27">
        <v>8</v>
      </c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31"/>
      <c r="AO8" s="26"/>
      <c r="AP8" s="26"/>
      <c r="AQ8" s="26"/>
      <c r="AR8" s="26"/>
      <c r="AS8" s="23"/>
      <c r="AT8" s="32"/>
      <c r="AU8" s="32"/>
      <c r="AV8" s="32"/>
      <c r="AW8" s="32"/>
      <c r="AX8" s="32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</row>
    <row r="9" spans="1:70" x14ac:dyDescent="0.25">
      <c r="A9" s="11" t="str">
        <f t="shared" si="0"/>
        <v xml:space="preserve"> </v>
      </c>
      <c r="B9" s="42">
        <f t="shared" si="1"/>
        <v>5</v>
      </c>
      <c r="C9" s="24" t="s">
        <v>170</v>
      </c>
      <c r="D9" s="24" t="s">
        <v>171</v>
      </c>
      <c r="E9" s="35">
        <f>SUM(I9:BR9)</f>
        <v>92</v>
      </c>
      <c r="F9" s="36">
        <f>COUNTIF(I9:BR9,"=10")</f>
        <v>5</v>
      </c>
      <c r="G9" s="36">
        <f>COUNTIF(I9:BR9,"=9")</f>
        <v>3</v>
      </c>
      <c r="H9" s="36">
        <f>COUNTIF(I9:BR9,"=8")</f>
        <v>1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>
        <v>7</v>
      </c>
      <c r="AG9" s="27">
        <v>10</v>
      </c>
      <c r="AH9" s="27">
        <v>10</v>
      </c>
      <c r="AI9" s="27">
        <v>10</v>
      </c>
      <c r="AJ9" s="27">
        <v>10</v>
      </c>
      <c r="AK9" s="27">
        <v>10</v>
      </c>
      <c r="AL9" s="26"/>
      <c r="AM9" s="26"/>
      <c r="AN9" s="31"/>
      <c r="AO9" s="26">
        <v>9</v>
      </c>
      <c r="AP9" s="26"/>
      <c r="AQ9" s="26"/>
      <c r="AR9" s="26"/>
      <c r="AS9" s="23"/>
      <c r="AT9" s="32">
        <v>8</v>
      </c>
      <c r="AU9" s="32">
        <v>9</v>
      </c>
      <c r="AV9" s="32">
        <v>9</v>
      </c>
      <c r="AW9" s="32"/>
      <c r="AX9" s="32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</row>
    <row r="10" spans="1:70" x14ac:dyDescent="0.25">
      <c r="A10" s="11" t="str">
        <f t="shared" si="0"/>
        <v xml:space="preserve"> </v>
      </c>
      <c r="B10" s="42">
        <f t="shared" si="1"/>
        <v>6</v>
      </c>
      <c r="C10" s="24" t="s">
        <v>102</v>
      </c>
      <c r="D10" s="24" t="s">
        <v>103</v>
      </c>
      <c r="E10" s="35">
        <f>SUM(I10:BR10)</f>
        <v>77</v>
      </c>
      <c r="F10" s="36">
        <f>COUNTIF(I10:BR10,"=10")</f>
        <v>3</v>
      </c>
      <c r="G10" s="36">
        <f>COUNTIF(I10:BR10,"=9")</f>
        <v>1</v>
      </c>
      <c r="H10" s="36">
        <f>COUNTIF(I10:BR10,"=8")</f>
        <v>2</v>
      </c>
      <c r="I10" s="26"/>
      <c r="J10" s="26"/>
      <c r="K10" s="26"/>
      <c r="L10" s="27">
        <v>6</v>
      </c>
      <c r="M10" s="27">
        <v>8</v>
      </c>
      <c r="N10" s="27">
        <v>10</v>
      </c>
      <c r="O10" s="27">
        <v>7</v>
      </c>
      <c r="P10" s="27">
        <v>10</v>
      </c>
      <c r="Q10" s="27">
        <v>10</v>
      </c>
      <c r="R10" s="27">
        <v>9</v>
      </c>
      <c r="S10" s="27">
        <v>8</v>
      </c>
      <c r="T10" s="27">
        <v>7</v>
      </c>
      <c r="U10" s="26"/>
      <c r="V10" s="27">
        <v>2</v>
      </c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31"/>
      <c r="AO10" s="26"/>
      <c r="AP10" s="26"/>
      <c r="AQ10" s="26"/>
      <c r="AR10" s="26"/>
      <c r="AS10" s="23"/>
      <c r="AT10" s="32"/>
      <c r="AU10" s="32"/>
      <c r="AV10" s="32"/>
      <c r="AW10" s="32"/>
      <c r="AX10" s="32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</row>
    <row r="11" spans="1:70" x14ac:dyDescent="0.25">
      <c r="A11" s="11" t="str">
        <f t="shared" si="0"/>
        <v xml:space="preserve"> </v>
      </c>
      <c r="B11" s="42">
        <f t="shared" si="1"/>
        <v>7</v>
      </c>
      <c r="C11" s="24" t="s">
        <v>294</v>
      </c>
      <c r="D11" s="24" t="s">
        <v>121</v>
      </c>
      <c r="E11" s="35">
        <f>SUM(I11:BR11)</f>
        <v>71</v>
      </c>
      <c r="F11" s="36">
        <f>COUNTIF(I11:BR11,"=10")</f>
        <v>3</v>
      </c>
      <c r="G11" s="36">
        <f>COUNTIF(I11:BR11,"=9")</f>
        <v>2</v>
      </c>
      <c r="H11" s="36">
        <f>COUNTIF(I11:BR11,"=8")</f>
        <v>0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7">
        <v>6</v>
      </c>
      <c r="W11" s="27">
        <v>10</v>
      </c>
      <c r="X11" s="27">
        <v>7</v>
      </c>
      <c r="Y11" s="27">
        <v>10</v>
      </c>
      <c r="Z11" s="27">
        <v>6</v>
      </c>
      <c r="AA11" s="27">
        <v>9</v>
      </c>
      <c r="AB11" s="27">
        <v>10</v>
      </c>
      <c r="AC11" s="27">
        <v>9</v>
      </c>
      <c r="AD11" s="27">
        <v>4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31"/>
      <c r="AO11" s="26"/>
      <c r="AP11" s="26"/>
      <c r="AQ11" s="26"/>
      <c r="AR11" s="26"/>
      <c r="AS11" s="23"/>
      <c r="AT11" s="32"/>
      <c r="AU11" s="32"/>
      <c r="AV11" s="32"/>
      <c r="AW11" s="32"/>
      <c r="AX11" s="32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</row>
    <row r="12" spans="1:70" x14ac:dyDescent="0.25">
      <c r="A12" s="11" t="str">
        <f t="shared" si="0"/>
        <v xml:space="preserve"> </v>
      </c>
      <c r="B12" s="42">
        <f t="shared" si="1"/>
        <v>8</v>
      </c>
      <c r="C12" s="26" t="s">
        <v>213</v>
      </c>
      <c r="D12" s="26" t="s">
        <v>93</v>
      </c>
      <c r="E12" s="35">
        <f>SUM(I12:BR12)</f>
        <v>69</v>
      </c>
      <c r="F12" s="36">
        <f>COUNTIF(I12:BR12,"=10")</f>
        <v>6</v>
      </c>
      <c r="G12" s="36">
        <f>COUNTIF(I12:BR12,"=9")</f>
        <v>1</v>
      </c>
      <c r="H12" s="36">
        <f>COUNTIF(I12:BR12,"=8")</f>
        <v>0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31"/>
      <c r="AO12" s="26"/>
      <c r="AP12" s="26"/>
      <c r="AQ12" s="26"/>
      <c r="AR12" s="26"/>
      <c r="AS12" s="23"/>
      <c r="AT12" s="32"/>
      <c r="AU12" s="32"/>
      <c r="AV12" s="32"/>
      <c r="AW12" s="32"/>
      <c r="AX12" s="32"/>
      <c r="AY12" s="26"/>
      <c r="AZ12" s="26">
        <v>10</v>
      </c>
      <c r="BA12" s="26">
        <v>9</v>
      </c>
      <c r="BB12" s="26">
        <v>10</v>
      </c>
      <c r="BC12" s="26"/>
      <c r="BD12" s="26"/>
      <c r="BE12" s="26">
        <v>10</v>
      </c>
      <c r="BF12" s="26">
        <v>10</v>
      </c>
      <c r="BG12" s="26"/>
      <c r="BH12" s="26">
        <v>10</v>
      </c>
      <c r="BI12" s="26">
        <v>10</v>
      </c>
      <c r="BJ12" s="26"/>
      <c r="BK12" s="26"/>
      <c r="BL12" s="26"/>
      <c r="BM12" s="26"/>
      <c r="BN12" s="26"/>
      <c r="BO12" s="26"/>
      <c r="BP12" s="26"/>
      <c r="BQ12" s="26"/>
      <c r="BR12" s="26"/>
    </row>
    <row r="13" spans="1:70" x14ac:dyDescent="0.25">
      <c r="A13" s="11" t="str">
        <f t="shared" si="0"/>
        <v xml:space="preserve"> </v>
      </c>
      <c r="B13" s="42">
        <f t="shared" si="1"/>
        <v>8</v>
      </c>
      <c r="C13" s="24" t="s">
        <v>67</v>
      </c>
      <c r="D13" s="24" t="s">
        <v>68</v>
      </c>
      <c r="E13" s="35">
        <f>SUM(I13:BR13)</f>
        <v>69</v>
      </c>
      <c r="F13" s="36">
        <f>COUNTIF(I13:BR13,"=10")</f>
        <v>2</v>
      </c>
      <c r="G13" s="36">
        <f>COUNTIF(I13:BR13,"=9")</f>
        <v>2</v>
      </c>
      <c r="H13" s="36">
        <f>COUNTIF(I13:BR13,"=8")</f>
        <v>2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7">
        <v>1</v>
      </c>
      <c r="AF13" s="27">
        <v>2</v>
      </c>
      <c r="AG13" s="26"/>
      <c r="AH13" s="27">
        <v>1</v>
      </c>
      <c r="AI13" s="26"/>
      <c r="AJ13" s="26"/>
      <c r="AK13" s="26"/>
      <c r="AL13" s="27">
        <v>9</v>
      </c>
      <c r="AM13" s="27">
        <v>8</v>
      </c>
      <c r="AN13" s="28">
        <v>9</v>
      </c>
      <c r="AO13" s="33">
        <v>8</v>
      </c>
      <c r="AP13" s="27"/>
      <c r="AQ13" s="27"/>
      <c r="AR13" s="27">
        <v>5</v>
      </c>
      <c r="AS13" s="29">
        <v>10</v>
      </c>
      <c r="AT13" s="30">
        <v>10</v>
      </c>
      <c r="AU13" s="30"/>
      <c r="AV13" s="30"/>
      <c r="AW13" s="30">
        <v>6</v>
      </c>
      <c r="AX13" s="30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</row>
    <row r="14" spans="1:70" x14ac:dyDescent="0.25">
      <c r="A14" s="11" t="str">
        <f t="shared" si="0"/>
        <v xml:space="preserve"> </v>
      </c>
      <c r="B14" s="42">
        <f t="shared" si="1"/>
        <v>10</v>
      </c>
      <c r="C14" s="24" t="s">
        <v>82</v>
      </c>
      <c r="D14" s="24" t="s">
        <v>83</v>
      </c>
      <c r="E14" s="35">
        <f>SUM(I14:BR14)</f>
        <v>57</v>
      </c>
      <c r="F14" s="36">
        <f>COUNTIF(I14:BR14,"=10")</f>
        <v>1</v>
      </c>
      <c r="G14" s="36">
        <f>COUNTIF(I14:BR14,"=9")</f>
        <v>2</v>
      </c>
      <c r="H14" s="36">
        <f>COUNTIF(I14:BR14,"=8")</f>
        <v>1</v>
      </c>
      <c r="I14" s="26"/>
      <c r="J14" s="26"/>
      <c r="K14" s="26"/>
      <c r="L14" s="26"/>
      <c r="M14" s="26"/>
      <c r="N14" s="26"/>
      <c r="O14" s="26"/>
      <c r="P14" s="26"/>
      <c r="Q14" s="26"/>
      <c r="R14" s="27">
        <v>8</v>
      </c>
      <c r="S14" s="26"/>
      <c r="T14" s="27">
        <v>10</v>
      </c>
      <c r="U14" s="27">
        <v>7</v>
      </c>
      <c r="V14" s="27">
        <v>7</v>
      </c>
      <c r="W14" s="27">
        <v>7</v>
      </c>
      <c r="X14" s="27">
        <v>9</v>
      </c>
      <c r="Y14" s="27">
        <v>9</v>
      </c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31"/>
      <c r="AO14" s="26"/>
      <c r="AP14" s="26"/>
      <c r="AQ14" s="26"/>
      <c r="AR14" s="26"/>
      <c r="AS14" s="23"/>
      <c r="AT14" s="32"/>
      <c r="AU14" s="32"/>
      <c r="AV14" s="32"/>
      <c r="AW14" s="32"/>
      <c r="AX14" s="32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</row>
    <row r="15" spans="1:70" x14ac:dyDescent="0.25">
      <c r="A15" s="11" t="str">
        <f t="shared" si="0"/>
        <v xml:space="preserve"> </v>
      </c>
      <c r="B15" s="42">
        <f t="shared" si="1"/>
        <v>11</v>
      </c>
      <c r="C15" s="24" t="s">
        <v>266</v>
      </c>
      <c r="D15" s="24" t="s">
        <v>267</v>
      </c>
      <c r="E15" s="35">
        <f>SUM(I15:BR15)</f>
        <v>56</v>
      </c>
      <c r="F15" s="36">
        <f>COUNTIF(I15:BR15,"=10")</f>
        <v>1</v>
      </c>
      <c r="G15" s="36">
        <f>COUNTIF(I15:BR15,"=9")</f>
        <v>1</v>
      </c>
      <c r="H15" s="36">
        <f>COUNTIF(I15:BR15,"=8")</f>
        <v>3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7">
        <v>9</v>
      </c>
      <c r="W15" s="27">
        <v>8</v>
      </c>
      <c r="X15" s="27">
        <v>6</v>
      </c>
      <c r="Y15" s="27">
        <v>8</v>
      </c>
      <c r="Z15" s="27">
        <v>8</v>
      </c>
      <c r="AA15" s="26"/>
      <c r="AB15" s="26"/>
      <c r="AC15" s="27">
        <v>10</v>
      </c>
      <c r="AD15" s="27">
        <v>7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31"/>
      <c r="AO15" s="26"/>
      <c r="AP15" s="26"/>
      <c r="AQ15" s="26"/>
      <c r="AR15" s="26"/>
      <c r="AS15" s="23"/>
      <c r="AT15" s="32"/>
      <c r="AU15" s="32"/>
      <c r="AV15" s="32"/>
      <c r="AW15" s="32"/>
      <c r="AX15" s="32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</row>
    <row r="16" spans="1:70" x14ac:dyDescent="0.25">
      <c r="A16" s="11" t="str">
        <f t="shared" si="0"/>
        <v xml:space="preserve"> </v>
      </c>
      <c r="B16" s="42">
        <f t="shared" si="1"/>
        <v>12</v>
      </c>
      <c r="C16" s="24" t="s">
        <v>183</v>
      </c>
      <c r="D16" s="24" t="s">
        <v>184</v>
      </c>
      <c r="E16" s="35">
        <f>SUM(I16:BR16)</f>
        <v>55</v>
      </c>
      <c r="F16" s="36">
        <f>COUNTIF(I16:BR16,"=10")</f>
        <v>1</v>
      </c>
      <c r="G16" s="36">
        <f>COUNTIF(I16:BR16,"=9")</f>
        <v>1</v>
      </c>
      <c r="H16" s="36">
        <f>COUNTIF(I16:BR16,"=8")</f>
        <v>0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7">
        <v>6</v>
      </c>
      <c r="AF16" s="27">
        <v>9</v>
      </c>
      <c r="AG16" s="26"/>
      <c r="AH16" s="27">
        <v>6</v>
      </c>
      <c r="AI16" s="27">
        <v>7</v>
      </c>
      <c r="AJ16" s="26"/>
      <c r="AK16" s="26"/>
      <c r="AL16" s="27">
        <v>6</v>
      </c>
      <c r="AM16" s="27">
        <v>6</v>
      </c>
      <c r="AN16" s="28"/>
      <c r="AO16" s="27">
        <v>10</v>
      </c>
      <c r="AP16" s="27"/>
      <c r="AQ16" s="27">
        <v>5</v>
      </c>
      <c r="AR16" s="27"/>
      <c r="AS16" s="29"/>
      <c r="AT16" s="30"/>
      <c r="AU16" s="30"/>
      <c r="AV16" s="30"/>
      <c r="AW16" s="30"/>
      <c r="AX16" s="30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</row>
    <row r="17" spans="1:70" x14ac:dyDescent="0.25">
      <c r="A17" s="11" t="str">
        <f t="shared" si="0"/>
        <v xml:space="preserve"> </v>
      </c>
      <c r="B17" s="42">
        <f t="shared" si="1"/>
        <v>13</v>
      </c>
      <c r="C17" s="24" t="s">
        <v>301</v>
      </c>
      <c r="D17" s="24" t="s">
        <v>212</v>
      </c>
      <c r="E17" s="35">
        <f>SUM(I17:BR17)</f>
        <v>53</v>
      </c>
      <c r="F17" s="36">
        <f>COUNTIF(I17:BR17,"=10")</f>
        <v>3</v>
      </c>
      <c r="G17" s="36">
        <f>COUNTIF(I17:BR17,"=9")</f>
        <v>1</v>
      </c>
      <c r="H17" s="36">
        <f>COUNTIF(I17:BR17,"=8")</f>
        <v>0</v>
      </c>
      <c r="I17" s="27">
        <v>7</v>
      </c>
      <c r="J17" s="27">
        <v>10</v>
      </c>
      <c r="K17" s="27">
        <v>10</v>
      </c>
      <c r="L17" s="27">
        <v>7</v>
      </c>
      <c r="M17" s="27">
        <v>9</v>
      </c>
      <c r="N17" s="26"/>
      <c r="O17" s="27">
        <v>10</v>
      </c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31"/>
      <c r="AO17" s="26"/>
      <c r="AP17" s="26"/>
      <c r="AQ17" s="26"/>
      <c r="AR17" s="26"/>
      <c r="AS17" s="23"/>
      <c r="AT17" s="32"/>
      <c r="AU17" s="32"/>
      <c r="AV17" s="32"/>
      <c r="AW17" s="32"/>
      <c r="AX17" s="32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</row>
    <row r="18" spans="1:70" x14ac:dyDescent="0.25">
      <c r="A18" s="11" t="str">
        <f t="shared" si="0"/>
        <v xml:space="preserve"> </v>
      </c>
      <c r="B18" s="42">
        <f t="shared" si="1"/>
        <v>13</v>
      </c>
      <c r="C18" s="24" t="s">
        <v>285</v>
      </c>
      <c r="D18" s="24" t="s">
        <v>286</v>
      </c>
      <c r="E18" s="35">
        <f>SUM(I18:BR18)</f>
        <v>53</v>
      </c>
      <c r="F18" s="36">
        <f>COUNTIF(I18:BR18,"=10")</f>
        <v>2</v>
      </c>
      <c r="G18" s="36">
        <f>COUNTIF(I18:BR18,"=9")</f>
        <v>2</v>
      </c>
      <c r="H18" s="36">
        <f>COUNTIF(I18:BR18,"=8")</f>
        <v>0</v>
      </c>
      <c r="I18" s="26"/>
      <c r="J18" s="26"/>
      <c r="K18" s="26"/>
      <c r="L18" s="27">
        <v>2</v>
      </c>
      <c r="M18" s="27">
        <v>7</v>
      </c>
      <c r="N18" s="26"/>
      <c r="O18" s="27">
        <v>6</v>
      </c>
      <c r="P18" s="26"/>
      <c r="Q18" s="27">
        <v>9</v>
      </c>
      <c r="R18" s="27">
        <v>10</v>
      </c>
      <c r="S18" s="27">
        <v>10</v>
      </c>
      <c r="T18" s="27">
        <v>9</v>
      </c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31"/>
      <c r="AO18" s="26"/>
      <c r="AP18" s="26"/>
      <c r="AQ18" s="26"/>
      <c r="AR18" s="26"/>
      <c r="AS18" s="23"/>
      <c r="AT18" s="32"/>
      <c r="AU18" s="32"/>
      <c r="AV18" s="32"/>
      <c r="AW18" s="32"/>
      <c r="AX18" s="32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</row>
    <row r="19" spans="1:70" x14ac:dyDescent="0.25">
      <c r="A19" s="11" t="str">
        <f t="shared" si="0"/>
        <v xml:space="preserve"> </v>
      </c>
      <c r="B19" s="42">
        <f t="shared" si="1"/>
        <v>15</v>
      </c>
      <c r="C19" s="24" t="s">
        <v>120</v>
      </c>
      <c r="D19" s="24" t="s">
        <v>121</v>
      </c>
      <c r="E19" s="35">
        <f>SUM(I19:BR19)</f>
        <v>49</v>
      </c>
      <c r="F19" s="36">
        <f>COUNTIF(I19:BR19,"=10")</f>
        <v>2</v>
      </c>
      <c r="G19" s="36">
        <f>COUNTIF(I19:BR19,"=9")</f>
        <v>1</v>
      </c>
      <c r="H19" s="36">
        <f>COUNTIF(I19:BR19,"=8")</f>
        <v>1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7">
        <v>3</v>
      </c>
      <c r="T19" s="27">
        <v>3</v>
      </c>
      <c r="U19" s="27">
        <v>10</v>
      </c>
      <c r="V19" s="27">
        <v>10</v>
      </c>
      <c r="W19" s="27">
        <v>1</v>
      </c>
      <c r="X19" s="27">
        <v>8</v>
      </c>
      <c r="Y19" s="27">
        <v>5</v>
      </c>
      <c r="Z19" s="27">
        <v>9</v>
      </c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31"/>
      <c r="AO19" s="26"/>
      <c r="AP19" s="26"/>
      <c r="AQ19" s="26"/>
      <c r="AR19" s="26"/>
      <c r="AS19" s="23"/>
      <c r="AT19" s="32"/>
      <c r="AU19" s="32"/>
      <c r="AV19" s="32"/>
      <c r="AW19" s="32"/>
      <c r="AX19" s="32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</row>
    <row r="20" spans="1:70" x14ac:dyDescent="0.25">
      <c r="A20" s="11" t="str">
        <f t="shared" si="0"/>
        <v xml:space="preserve"> </v>
      </c>
      <c r="B20" s="42">
        <f t="shared" si="1"/>
        <v>16</v>
      </c>
      <c r="C20" s="24" t="s">
        <v>107</v>
      </c>
      <c r="D20" s="24" t="s">
        <v>108</v>
      </c>
      <c r="E20" s="35">
        <f>SUM(I20:BR20)</f>
        <v>48</v>
      </c>
      <c r="F20" s="36">
        <f>COUNTIF(I20:BR20,"=10")</f>
        <v>1</v>
      </c>
      <c r="G20" s="36">
        <f>COUNTIF(I20:BR20,"=9")</f>
        <v>0</v>
      </c>
      <c r="H20" s="36">
        <f>COUNTIF(I20:BR20,"=8")</f>
        <v>0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7">
        <v>7</v>
      </c>
      <c r="AK20" s="27">
        <v>2</v>
      </c>
      <c r="AL20" s="27">
        <v>5</v>
      </c>
      <c r="AM20" s="27"/>
      <c r="AN20" s="28">
        <v>7</v>
      </c>
      <c r="AO20" s="27"/>
      <c r="AP20" s="27">
        <v>4</v>
      </c>
      <c r="AQ20" s="27">
        <v>10</v>
      </c>
      <c r="AR20" s="27"/>
      <c r="AS20" s="29">
        <v>3</v>
      </c>
      <c r="AT20" s="30">
        <v>2</v>
      </c>
      <c r="AU20" s="30"/>
      <c r="AV20" s="30"/>
      <c r="AW20" s="30"/>
      <c r="AX20" s="30"/>
      <c r="AY20" s="26">
        <v>3</v>
      </c>
      <c r="AZ20" s="26">
        <v>5</v>
      </c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</row>
    <row r="21" spans="1:70" x14ac:dyDescent="0.25">
      <c r="A21" s="11" t="str">
        <f t="shared" si="0"/>
        <v xml:space="preserve"> </v>
      </c>
      <c r="B21" s="42">
        <f t="shared" si="1"/>
        <v>17</v>
      </c>
      <c r="C21" s="26" t="s">
        <v>126</v>
      </c>
      <c r="D21" s="26" t="s">
        <v>127</v>
      </c>
      <c r="E21" s="35">
        <f>SUM(I21:BR21)</f>
        <v>46</v>
      </c>
      <c r="F21" s="36">
        <f>COUNTIF(I21:BR21,"=10")</f>
        <v>0</v>
      </c>
      <c r="G21" s="36">
        <f>COUNTIF(I21:BR21,"=9")</f>
        <v>1</v>
      </c>
      <c r="H21" s="36">
        <f>COUNTIF(I21:BR21,"=8")</f>
        <v>1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31"/>
      <c r="AO21" s="26"/>
      <c r="AP21" s="26"/>
      <c r="AQ21" s="26"/>
      <c r="AR21" s="26"/>
      <c r="AS21" s="23"/>
      <c r="AT21" s="32"/>
      <c r="AU21" s="32"/>
      <c r="AV21" s="32">
        <v>3</v>
      </c>
      <c r="AW21" s="32">
        <v>8</v>
      </c>
      <c r="AX21" s="32"/>
      <c r="AY21" s="26">
        <v>9</v>
      </c>
      <c r="AZ21" s="26">
        <v>7</v>
      </c>
      <c r="BA21" s="26">
        <v>4</v>
      </c>
      <c r="BB21" s="26">
        <v>5</v>
      </c>
      <c r="BC21" s="26"/>
      <c r="BD21" s="26">
        <v>6</v>
      </c>
      <c r="BE21" s="26"/>
      <c r="BF21" s="26">
        <v>4</v>
      </c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</row>
    <row r="22" spans="1:70" x14ac:dyDescent="0.25">
      <c r="A22" s="11" t="str">
        <f t="shared" si="0"/>
        <v xml:space="preserve"> </v>
      </c>
      <c r="B22" s="42">
        <f t="shared" si="1"/>
        <v>18</v>
      </c>
      <c r="C22" s="26" t="s">
        <v>30</v>
      </c>
      <c r="D22" s="26" t="s">
        <v>31</v>
      </c>
      <c r="E22" s="35">
        <f>SUM(I22:BR22)</f>
        <v>44</v>
      </c>
      <c r="F22" s="36">
        <f>COUNTIF(I22:BR22,"=10")</f>
        <v>2</v>
      </c>
      <c r="G22" s="36">
        <f>COUNTIF(I22:BR22,"=9")</f>
        <v>2</v>
      </c>
      <c r="H22" s="36">
        <f>COUNTIF(I22:BR22,"=8")</f>
        <v>0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31"/>
      <c r="AO22" s="26"/>
      <c r="AP22" s="26">
        <v>6</v>
      </c>
      <c r="AQ22" s="26"/>
      <c r="AR22" s="26"/>
      <c r="AS22" s="23"/>
      <c r="AT22" s="32"/>
      <c r="AU22" s="32"/>
      <c r="AV22" s="32"/>
      <c r="AW22" s="32"/>
      <c r="AX22" s="32"/>
      <c r="AY22" s="26">
        <v>10</v>
      </c>
      <c r="AZ22" s="26"/>
      <c r="BA22" s="26">
        <v>10</v>
      </c>
      <c r="BB22" s="26"/>
      <c r="BC22" s="26"/>
      <c r="BD22" s="26"/>
      <c r="BE22" s="26"/>
      <c r="BF22" s="26">
        <v>9</v>
      </c>
      <c r="BG22" s="26">
        <v>9</v>
      </c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</row>
    <row r="23" spans="1:70" x14ac:dyDescent="0.25">
      <c r="A23" s="11" t="str">
        <f t="shared" si="0"/>
        <v xml:space="preserve"> </v>
      </c>
      <c r="B23" s="42">
        <f t="shared" si="1"/>
        <v>18</v>
      </c>
      <c r="C23" s="24" t="s">
        <v>157</v>
      </c>
      <c r="D23" s="24" t="s">
        <v>35</v>
      </c>
      <c r="E23" s="35">
        <f>SUM(I23:BR23)</f>
        <v>44</v>
      </c>
      <c r="F23" s="36">
        <f>COUNTIF(I23:BR23,"=10")</f>
        <v>1</v>
      </c>
      <c r="G23" s="36">
        <f>COUNTIF(I23:BR23,"=9")</f>
        <v>0</v>
      </c>
      <c r="H23" s="36">
        <f>COUNTIF(I23:BR23,"=8")</f>
        <v>1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7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31"/>
      <c r="AO23" s="26"/>
      <c r="AP23" s="26"/>
      <c r="AQ23" s="26"/>
      <c r="AR23" s="26"/>
      <c r="AS23" s="23"/>
      <c r="AT23" s="32"/>
      <c r="AU23" s="32"/>
      <c r="AV23" s="32"/>
      <c r="AW23" s="32"/>
      <c r="AX23" s="32"/>
      <c r="AY23" s="26"/>
      <c r="AZ23" s="26"/>
      <c r="BA23" s="26"/>
      <c r="BB23" s="26">
        <v>7</v>
      </c>
      <c r="BC23" s="26">
        <v>10</v>
      </c>
      <c r="BD23" s="26"/>
      <c r="BE23" s="26"/>
      <c r="BF23" s="26"/>
      <c r="BG23" s="26"/>
      <c r="BH23" s="26">
        <v>7</v>
      </c>
      <c r="BI23" s="26">
        <v>6</v>
      </c>
      <c r="BJ23" s="26"/>
      <c r="BK23" s="26">
        <v>6</v>
      </c>
      <c r="BL23" s="26">
        <v>8</v>
      </c>
      <c r="BM23" s="26"/>
      <c r="BN23" s="26"/>
      <c r="BO23" s="26"/>
      <c r="BP23" s="26"/>
      <c r="BQ23" s="26"/>
      <c r="BR23" s="26"/>
    </row>
    <row r="24" spans="1:70" x14ac:dyDescent="0.25">
      <c r="A24" s="11" t="str">
        <f t="shared" si="0"/>
        <v xml:space="preserve"> </v>
      </c>
      <c r="B24" s="42">
        <f t="shared" si="1"/>
        <v>20</v>
      </c>
      <c r="C24" s="24" t="s">
        <v>36</v>
      </c>
      <c r="D24" s="24" t="s">
        <v>37</v>
      </c>
      <c r="E24" s="35">
        <f>SUM(I24:BR24)</f>
        <v>39</v>
      </c>
      <c r="F24" s="36">
        <f>COUNTIF(I24:BR24,"=10")</f>
        <v>0</v>
      </c>
      <c r="G24" s="36">
        <f>COUNTIF(I24:BR24,"=9")</f>
        <v>0</v>
      </c>
      <c r="H24" s="36">
        <f>COUNTIF(I24:BR24,"=8")</f>
        <v>1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7">
        <v>7</v>
      </c>
      <c r="AI24" s="26"/>
      <c r="AJ24" s="26"/>
      <c r="AK24" s="26"/>
      <c r="AL24" s="26"/>
      <c r="AM24" s="26"/>
      <c r="AN24" s="31"/>
      <c r="AO24" s="26"/>
      <c r="AP24" s="26"/>
      <c r="AQ24" s="26"/>
      <c r="AR24" s="26">
        <v>3</v>
      </c>
      <c r="AS24" s="23">
        <v>7</v>
      </c>
      <c r="AT24" s="32">
        <v>6</v>
      </c>
      <c r="AU24" s="32">
        <v>4</v>
      </c>
      <c r="AV24" s="32">
        <v>8</v>
      </c>
      <c r="AW24" s="32">
        <v>4</v>
      </c>
      <c r="AX24" s="32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</row>
    <row r="25" spans="1:70" x14ac:dyDescent="0.25">
      <c r="A25" s="11" t="str">
        <f t="shared" si="0"/>
        <v xml:space="preserve"> </v>
      </c>
      <c r="B25" s="42">
        <f t="shared" si="1"/>
        <v>21</v>
      </c>
      <c r="C25" s="24" t="s">
        <v>230</v>
      </c>
      <c r="D25" s="24" t="s">
        <v>93</v>
      </c>
      <c r="E25" s="35">
        <f>SUM(I25:BR25)</f>
        <v>36</v>
      </c>
      <c r="F25" s="36">
        <f>COUNTIF(I25:BR25,"=10")</f>
        <v>1</v>
      </c>
      <c r="G25" s="36">
        <f>COUNTIF(I25:BR25,"=9")</f>
        <v>2</v>
      </c>
      <c r="H25" s="36">
        <f>COUNTIF(I25:BR25,"=8")</f>
        <v>1</v>
      </c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7">
        <v>9</v>
      </c>
      <c r="AH25" s="27">
        <v>8</v>
      </c>
      <c r="AI25" s="26"/>
      <c r="AJ25" s="27">
        <v>9</v>
      </c>
      <c r="AK25" s="26"/>
      <c r="AL25" s="26"/>
      <c r="AM25" s="26">
        <v>10</v>
      </c>
      <c r="AN25" s="31"/>
      <c r="AO25" s="26"/>
      <c r="AP25" s="26"/>
      <c r="AQ25" s="26"/>
      <c r="AR25" s="26"/>
      <c r="AS25" s="23"/>
      <c r="AT25" s="32"/>
      <c r="AU25" s="32"/>
      <c r="AV25" s="32"/>
      <c r="AW25" s="32"/>
      <c r="AX25" s="32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</row>
    <row r="26" spans="1:70" x14ac:dyDescent="0.25">
      <c r="A26" s="11" t="str">
        <f t="shared" si="0"/>
        <v xml:space="preserve"> </v>
      </c>
      <c r="B26" s="42">
        <f t="shared" si="1"/>
        <v>22</v>
      </c>
      <c r="C26" s="26" t="s">
        <v>133</v>
      </c>
      <c r="D26" s="26" t="s">
        <v>77</v>
      </c>
      <c r="E26" s="35">
        <f>SUM(I26:BR26)</f>
        <v>33</v>
      </c>
      <c r="F26" s="36">
        <f>COUNTIF(I26:BR26,"=10")</f>
        <v>0</v>
      </c>
      <c r="G26" s="36">
        <f>COUNTIF(I26:BR26,"=9")</f>
        <v>0</v>
      </c>
      <c r="H26" s="36">
        <f>COUNTIF(I26:BR26,"=8")</f>
        <v>1</v>
      </c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31"/>
      <c r="AO26" s="26"/>
      <c r="AP26" s="26"/>
      <c r="AQ26" s="26"/>
      <c r="AR26" s="26"/>
      <c r="AS26" s="23"/>
      <c r="AT26" s="32"/>
      <c r="AU26" s="32">
        <v>8</v>
      </c>
      <c r="AV26" s="32">
        <v>7</v>
      </c>
      <c r="AW26" s="32">
        <v>7</v>
      </c>
      <c r="AX26" s="32">
        <v>6</v>
      </c>
      <c r="AY26" s="26">
        <v>5</v>
      </c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</row>
    <row r="27" spans="1:70" x14ac:dyDescent="0.25">
      <c r="A27" s="11" t="str">
        <f t="shared" si="0"/>
        <v xml:space="preserve"> </v>
      </c>
      <c r="B27" s="42">
        <f t="shared" si="1"/>
        <v>23</v>
      </c>
      <c r="C27" s="26" t="s">
        <v>243</v>
      </c>
      <c r="D27" s="26" t="s">
        <v>244</v>
      </c>
      <c r="E27" s="35">
        <f>SUM(I27:BR27)</f>
        <v>31</v>
      </c>
      <c r="F27" s="36">
        <f>COUNTIF(I27:BR27,"=10")</f>
        <v>0</v>
      </c>
      <c r="G27" s="36">
        <f>COUNTIF(I27:BR27,"=9")</f>
        <v>1</v>
      </c>
      <c r="H27" s="36">
        <f>COUNTIF(I27:BR27,"=8")</f>
        <v>0</v>
      </c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31"/>
      <c r="AO27" s="26"/>
      <c r="AP27" s="26"/>
      <c r="AQ27" s="26"/>
      <c r="AR27" s="26">
        <v>6</v>
      </c>
      <c r="AS27" s="23"/>
      <c r="AT27" s="32">
        <v>3</v>
      </c>
      <c r="AU27" s="32">
        <v>7</v>
      </c>
      <c r="AV27" s="32">
        <v>6</v>
      </c>
      <c r="AW27" s="32">
        <v>9</v>
      </c>
      <c r="AX27" s="32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</row>
    <row r="28" spans="1:70" x14ac:dyDescent="0.25">
      <c r="A28" s="11" t="str">
        <f t="shared" si="0"/>
        <v xml:space="preserve"> </v>
      </c>
      <c r="B28" s="42">
        <f t="shared" si="1"/>
        <v>24</v>
      </c>
      <c r="C28" s="24" t="s">
        <v>71</v>
      </c>
      <c r="D28" s="24" t="s">
        <v>72</v>
      </c>
      <c r="E28" s="35">
        <f>SUM(I28:BR28)</f>
        <v>29</v>
      </c>
      <c r="F28" s="36">
        <f>COUNTIF(I28:BR28,"=10")</f>
        <v>1</v>
      </c>
      <c r="G28" s="36">
        <f>COUNTIF(I28:BR28,"=9")</f>
        <v>0</v>
      </c>
      <c r="H28" s="36">
        <f>COUNTIF(I28:BR28,"=8")</f>
        <v>0</v>
      </c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7">
        <v>4</v>
      </c>
      <c r="AM28" s="27"/>
      <c r="AN28" s="28">
        <v>10</v>
      </c>
      <c r="AO28" s="27">
        <v>5</v>
      </c>
      <c r="AP28" s="27">
        <v>7</v>
      </c>
      <c r="AQ28" s="27"/>
      <c r="AR28" s="27"/>
      <c r="AS28" s="29"/>
      <c r="AT28" s="30"/>
      <c r="AU28" s="30"/>
      <c r="AV28" s="30"/>
      <c r="AW28" s="30">
        <v>3</v>
      </c>
      <c r="AX28" s="30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</row>
    <row r="29" spans="1:70" x14ac:dyDescent="0.25">
      <c r="A29" s="11" t="str">
        <f t="shared" si="0"/>
        <v xml:space="preserve"> </v>
      </c>
      <c r="B29" s="42">
        <f t="shared" si="1"/>
        <v>24</v>
      </c>
      <c r="C29" s="24" t="s">
        <v>122</v>
      </c>
      <c r="D29" s="24" t="s">
        <v>59</v>
      </c>
      <c r="E29" s="35">
        <f>SUM(I29:BR29)</f>
        <v>29</v>
      </c>
      <c r="F29" s="36">
        <f>COUNTIF(I29:BR29,"=10")</f>
        <v>0</v>
      </c>
      <c r="G29" s="36">
        <f>COUNTIF(I29:BR29,"=9")</f>
        <v>0</v>
      </c>
      <c r="H29" s="36">
        <f>COUNTIF(I29:BR29,"=8")</f>
        <v>2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7">
        <v>6</v>
      </c>
      <c r="AK29" s="27">
        <v>8</v>
      </c>
      <c r="AL29" s="27">
        <v>8</v>
      </c>
      <c r="AM29" s="27">
        <v>7</v>
      </c>
      <c r="AN29" s="28"/>
      <c r="AO29" s="27"/>
      <c r="AP29" s="27"/>
      <c r="AQ29" s="27"/>
      <c r="AR29" s="27"/>
      <c r="AS29" s="29"/>
      <c r="AT29" s="30"/>
      <c r="AU29" s="30"/>
      <c r="AV29" s="30"/>
      <c r="AW29" s="30"/>
      <c r="AX29" s="30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</row>
    <row r="30" spans="1:70" x14ac:dyDescent="0.25">
      <c r="A30" s="11" t="str">
        <f t="shared" si="0"/>
        <v xml:space="preserve"> </v>
      </c>
      <c r="B30" s="42">
        <f t="shared" si="1"/>
        <v>26</v>
      </c>
      <c r="C30" s="26" t="s">
        <v>288</v>
      </c>
      <c r="D30" s="26" t="s">
        <v>289</v>
      </c>
      <c r="E30" s="35">
        <f>SUM(I30:BR30)</f>
        <v>28</v>
      </c>
      <c r="F30" s="36">
        <f>COUNTIF(I30:BR30,"=10")</f>
        <v>0</v>
      </c>
      <c r="G30" s="36">
        <f>COUNTIF(I30:BR30,"=9")</f>
        <v>2</v>
      </c>
      <c r="H30" s="36">
        <f>COUNTIF(I30:BR30,"=8")</f>
        <v>1</v>
      </c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31">
        <v>2</v>
      </c>
      <c r="AO30" s="26"/>
      <c r="AP30" s="26">
        <v>9</v>
      </c>
      <c r="AQ30" s="26"/>
      <c r="AR30" s="26">
        <v>9</v>
      </c>
      <c r="AS30" s="23">
        <v>8</v>
      </c>
      <c r="AT30" s="32"/>
      <c r="AU30" s="32"/>
      <c r="AV30" s="32"/>
      <c r="AW30" s="32"/>
      <c r="AX30" s="32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</row>
    <row r="31" spans="1:70" x14ac:dyDescent="0.25">
      <c r="A31" s="11" t="str">
        <f t="shared" si="0"/>
        <v xml:space="preserve"> </v>
      </c>
      <c r="B31" s="42">
        <f t="shared" si="1"/>
        <v>26</v>
      </c>
      <c r="C31" s="24" t="s">
        <v>175</v>
      </c>
      <c r="D31" s="24" t="s">
        <v>176</v>
      </c>
      <c r="E31" s="35">
        <f>SUM(I31:BR31)</f>
        <v>28</v>
      </c>
      <c r="F31" s="36">
        <f>COUNTIF(I31:BR31,"=10")</f>
        <v>0</v>
      </c>
      <c r="G31" s="36">
        <f>COUNTIF(I31:BR31,"=9")</f>
        <v>0</v>
      </c>
      <c r="H31" s="36">
        <f>COUNTIF(I31:BR31,"=8")</f>
        <v>2</v>
      </c>
      <c r="I31" s="26"/>
      <c r="J31" s="26"/>
      <c r="K31" s="27">
        <v>8</v>
      </c>
      <c r="L31" s="27">
        <v>8</v>
      </c>
      <c r="M31" s="26"/>
      <c r="N31" s="27">
        <v>4</v>
      </c>
      <c r="O31" s="27">
        <v>1</v>
      </c>
      <c r="P31" s="27">
        <v>7</v>
      </c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31"/>
      <c r="AO31" s="26"/>
      <c r="AP31" s="26"/>
      <c r="AQ31" s="26"/>
      <c r="AR31" s="26"/>
      <c r="AS31" s="23"/>
      <c r="AT31" s="32"/>
      <c r="AU31" s="32"/>
      <c r="AV31" s="32"/>
      <c r="AW31" s="32"/>
      <c r="AX31" s="32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</row>
    <row r="32" spans="1:70" x14ac:dyDescent="0.25">
      <c r="A32" s="11" t="str">
        <f t="shared" si="0"/>
        <v xml:space="preserve"> </v>
      </c>
      <c r="B32" s="42">
        <f t="shared" si="1"/>
        <v>28</v>
      </c>
      <c r="C32" s="26" t="s">
        <v>316</v>
      </c>
      <c r="D32" s="26" t="s">
        <v>79</v>
      </c>
      <c r="E32" s="35">
        <f>SUM(I32:BR32)</f>
        <v>26</v>
      </c>
      <c r="F32" s="36">
        <f>COUNTIF(I32:BR32,"=10")</f>
        <v>0</v>
      </c>
      <c r="G32" s="36">
        <f>COUNTIF(I32:BR32,"=9")</f>
        <v>2</v>
      </c>
      <c r="H32" s="36">
        <f>COUNTIF(I32:BR32,"=8")</f>
        <v>1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31"/>
      <c r="AO32" s="26"/>
      <c r="AP32" s="26"/>
      <c r="AQ32" s="26"/>
      <c r="AR32" s="26"/>
      <c r="AS32" s="23"/>
      <c r="AT32" s="32"/>
      <c r="AU32" s="32"/>
      <c r="AV32" s="32"/>
      <c r="AW32" s="32"/>
      <c r="AX32" s="32"/>
      <c r="AY32" s="26"/>
      <c r="AZ32" s="26"/>
      <c r="BA32" s="26"/>
      <c r="BB32" s="26"/>
      <c r="BC32" s="26"/>
      <c r="BD32" s="26"/>
      <c r="BE32" s="26"/>
      <c r="BF32" s="26"/>
      <c r="BG32" s="26"/>
      <c r="BH32" s="26">
        <v>8</v>
      </c>
      <c r="BI32" s="26">
        <v>9</v>
      </c>
      <c r="BJ32" s="26">
        <v>9</v>
      </c>
      <c r="BK32" s="26"/>
      <c r="BL32" s="26"/>
      <c r="BM32" s="26"/>
      <c r="BN32" s="26"/>
      <c r="BO32" s="26"/>
      <c r="BP32" s="26"/>
      <c r="BQ32" s="26"/>
      <c r="BR32" s="26"/>
    </row>
    <row r="33" spans="1:70" x14ac:dyDescent="0.25">
      <c r="A33" s="11" t="str">
        <f t="shared" si="0"/>
        <v xml:space="preserve"> </v>
      </c>
      <c r="B33" s="42">
        <f t="shared" si="1"/>
        <v>28</v>
      </c>
      <c r="C33" s="24" t="s">
        <v>50</v>
      </c>
      <c r="D33" s="24" t="s">
        <v>51</v>
      </c>
      <c r="E33" s="35">
        <f>SUM(I33:BR33)</f>
        <v>26</v>
      </c>
      <c r="F33" s="36">
        <f>COUNTIF(I33:BR33,"=10")</f>
        <v>0</v>
      </c>
      <c r="G33" s="36">
        <f>COUNTIF(I33:BR33,"=9")</f>
        <v>0</v>
      </c>
      <c r="H33" s="36">
        <f>COUNTIF(I33:BR33,"=8")</f>
        <v>0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7">
        <v>1</v>
      </c>
      <c r="AC33" s="27">
        <v>7</v>
      </c>
      <c r="AD33" s="27">
        <v>6</v>
      </c>
      <c r="AE33" s="27">
        <v>4</v>
      </c>
      <c r="AF33" s="26"/>
      <c r="AG33" s="26"/>
      <c r="AH33" s="26"/>
      <c r="AI33" s="27">
        <v>5</v>
      </c>
      <c r="AJ33" s="27">
        <v>2</v>
      </c>
      <c r="AK33" s="27">
        <v>1</v>
      </c>
      <c r="AL33" s="26"/>
      <c r="AM33" s="26"/>
      <c r="AN33" s="31"/>
      <c r="AO33" s="26"/>
      <c r="AP33" s="26"/>
      <c r="AQ33" s="26"/>
      <c r="AR33" s="26"/>
      <c r="AS33" s="23"/>
      <c r="AT33" s="32"/>
      <c r="AU33" s="32"/>
      <c r="AV33" s="32"/>
      <c r="AW33" s="32"/>
      <c r="AX33" s="32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</row>
    <row r="34" spans="1:70" x14ac:dyDescent="0.25">
      <c r="A34" s="11" t="str">
        <f t="shared" si="0"/>
        <v xml:space="preserve"> </v>
      </c>
      <c r="B34" s="42">
        <f t="shared" si="1"/>
        <v>30</v>
      </c>
      <c r="C34" s="24" t="s">
        <v>211</v>
      </c>
      <c r="D34" s="24" t="s">
        <v>212</v>
      </c>
      <c r="E34" s="35">
        <f>SUM(I34:BR34)</f>
        <v>25</v>
      </c>
      <c r="F34" s="36">
        <f>COUNTIF(I34:BR34,"=10")</f>
        <v>0</v>
      </c>
      <c r="G34" s="36">
        <f>COUNTIF(I34:BR34,"=9")</f>
        <v>1</v>
      </c>
      <c r="H34" s="36">
        <f>COUNTIF(I34:BR34,"=8")</f>
        <v>0</v>
      </c>
      <c r="I34" s="27">
        <v>9</v>
      </c>
      <c r="J34" s="27">
        <v>7</v>
      </c>
      <c r="K34" s="26"/>
      <c r="L34" s="27">
        <v>3</v>
      </c>
      <c r="M34" s="26"/>
      <c r="N34" s="27">
        <v>6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31"/>
      <c r="AO34" s="26"/>
      <c r="AP34" s="26"/>
      <c r="AQ34" s="26"/>
      <c r="AR34" s="26"/>
      <c r="AS34" s="23"/>
      <c r="AT34" s="32"/>
      <c r="AU34" s="32"/>
      <c r="AV34" s="32"/>
      <c r="AW34" s="32"/>
      <c r="AX34" s="32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</row>
    <row r="35" spans="1:70" x14ac:dyDescent="0.25">
      <c r="A35" s="11" t="str">
        <f t="shared" si="0"/>
        <v xml:space="preserve"> </v>
      </c>
      <c r="B35" s="42">
        <f t="shared" si="1"/>
        <v>31</v>
      </c>
      <c r="C35" s="24" t="s">
        <v>223</v>
      </c>
      <c r="D35" s="24" t="s">
        <v>43</v>
      </c>
      <c r="E35" s="35">
        <f>SUM(I35:BR35)</f>
        <v>24</v>
      </c>
      <c r="F35" s="36">
        <f>COUNTIF(I35:BR35,"=10")</f>
        <v>0</v>
      </c>
      <c r="G35" s="36">
        <f>COUNTIF(I35:BR35,"=9")</f>
        <v>1</v>
      </c>
      <c r="H35" s="36">
        <f>COUNTIF(I35:BR35,"=8")</f>
        <v>0</v>
      </c>
      <c r="I35" s="26"/>
      <c r="J35" s="26"/>
      <c r="K35" s="26"/>
      <c r="L35" s="27">
        <v>9</v>
      </c>
      <c r="M35" s="27">
        <v>4</v>
      </c>
      <c r="N35" s="27">
        <v>7</v>
      </c>
      <c r="O35" s="26"/>
      <c r="P35" s="27">
        <v>4</v>
      </c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31"/>
      <c r="AO35" s="26"/>
      <c r="AP35" s="26"/>
      <c r="AQ35" s="26"/>
      <c r="AR35" s="26"/>
      <c r="AS35" s="23"/>
      <c r="AT35" s="32"/>
      <c r="AU35" s="32"/>
      <c r="AV35" s="32"/>
      <c r="AW35" s="32"/>
      <c r="AX35" s="32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</row>
    <row r="36" spans="1:70" x14ac:dyDescent="0.25">
      <c r="A36" s="11" t="str">
        <f t="shared" si="0"/>
        <v xml:space="preserve"> </v>
      </c>
      <c r="B36" s="42">
        <f t="shared" si="1"/>
        <v>32</v>
      </c>
      <c r="C36" s="24" t="s">
        <v>124</v>
      </c>
      <c r="D36" s="24" t="s">
        <v>125</v>
      </c>
      <c r="E36" s="35">
        <f>SUM(I36:BR36)</f>
        <v>23</v>
      </c>
      <c r="F36" s="36">
        <f>COUNTIF(I36:BR36,"=10")</f>
        <v>0</v>
      </c>
      <c r="G36" s="36">
        <f>COUNTIF(I36:BR36,"=9")</f>
        <v>0</v>
      </c>
      <c r="H36" s="36">
        <f>COUNTIF(I36:BR36,"=8")</f>
        <v>1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7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31"/>
      <c r="AO36" s="26"/>
      <c r="AP36" s="26"/>
      <c r="AQ36" s="26"/>
      <c r="AR36" s="26"/>
      <c r="AS36" s="23"/>
      <c r="AT36" s="32"/>
      <c r="AU36" s="32"/>
      <c r="AV36" s="32"/>
      <c r="AW36" s="32"/>
      <c r="AX36" s="32"/>
      <c r="AY36" s="26"/>
      <c r="AZ36" s="26"/>
      <c r="BA36" s="26"/>
      <c r="BB36" s="26"/>
      <c r="BC36" s="26">
        <v>4</v>
      </c>
      <c r="BD36" s="26">
        <v>7</v>
      </c>
      <c r="BE36" s="26"/>
      <c r="BF36" s="26"/>
      <c r="BG36" s="26">
        <v>1</v>
      </c>
      <c r="BH36" s="26">
        <v>3</v>
      </c>
      <c r="BI36" s="26"/>
      <c r="BJ36" s="26">
        <v>8</v>
      </c>
      <c r="BK36" s="26"/>
      <c r="BL36" s="26"/>
      <c r="BM36" s="26"/>
      <c r="BN36" s="26"/>
      <c r="BO36" s="26"/>
      <c r="BP36" s="26"/>
      <c r="BQ36" s="26"/>
      <c r="BR36" s="26"/>
    </row>
    <row r="37" spans="1:70" x14ac:dyDescent="0.25">
      <c r="A37" s="11" t="str">
        <f t="shared" si="0"/>
        <v xml:space="preserve"> </v>
      </c>
      <c r="B37" s="42">
        <f t="shared" si="1"/>
        <v>32</v>
      </c>
      <c r="C37" s="26" t="s">
        <v>295</v>
      </c>
      <c r="D37" s="26" t="s">
        <v>296</v>
      </c>
      <c r="E37" s="35">
        <f>SUM(I37:BR37)</f>
        <v>23</v>
      </c>
      <c r="F37" s="36">
        <f>COUNTIF(I37:BR37,"=10")</f>
        <v>0</v>
      </c>
      <c r="G37" s="36">
        <f>COUNTIF(I37:BR37,"=9")</f>
        <v>0</v>
      </c>
      <c r="H37" s="36">
        <f>COUNTIF(I37:BR37,"=8")</f>
        <v>0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>
        <v>2</v>
      </c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31"/>
      <c r="AO37" s="26"/>
      <c r="AP37" s="26">
        <v>1</v>
      </c>
      <c r="AQ37" s="26"/>
      <c r="AR37" s="26"/>
      <c r="AS37" s="23">
        <v>4</v>
      </c>
      <c r="AT37" s="32"/>
      <c r="AU37" s="32"/>
      <c r="AV37" s="32">
        <v>5</v>
      </c>
      <c r="AW37" s="32"/>
      <c r="AX37" s="32">
        <v>5</v>
      </c>
      <c r="AY37" s="26">
        <v>4</v>
      </c>
      <c r="AZ37" s="26">
        <v>2</v>
      </c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</row>
    <row r="38" spans="1:70" x14ac:dyDescent="0.25">
      <c r="A38" s="11" t="str">
        <f t="shared" si="0"/>
        <v xml:space="preserve"> </v>
      </c>
      <c r="B38" s="42">
        <f t="shared" si="1"/>
        <v>34</v>
      </c>
      <c r="C38" s="24" t="s">
        <v>74</v>
      </c>
      <c r="D38" s="24" t="s">
        <v>75</v>
      </c>
      <c r="E38" s="35">
        <f>SUM(I38:BR38)</f>
        <v>22</v>
      </c>
      <c r="F38" s="36">
        <f>COUNTIF(I38:BR38,"=10")</f>
        <v>0</v>
      </c>
      <c r="G38" s="36">
        <f>COUNTIF(I38:BR38,"=9")</f>
        <v>1</v>
      </c>
      <c r="H38" s="36">
        <f>COUNTIF(I38:BR38,"=8")</f>
        <v>1</v>
      </c>
      <c r="I38" s="26"/>
      <c r="J38" s="26"/>
      <c r="K38" s="26"/>
      <c r="L38" s="26"/>
      <c r="M38" s="26"/>
      <c r="N38" s="26"/>
      <c r="O38" s="26"/>
      <c r="P38" s="27"/>
      <c r="Q38" s="27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31"/>
      <c r="AO38" s="26"/>
      <c r="AP38" s="26"/>
      <c r="AQ38" s="26"/>
      <c r="AR38" s="26"/>
      <c r="AS38" s="23"/>
      <c r="AT38" s="32"/>
      <c r="AU38" s="32"/>
      <c r="AV38" s="32"/>
      <c r="AW38" s="32"/>
      <c r="AX38" s="32"/>
      <c r="AY38" s="26"/>
      <c r="AZ38" s="26"/>
      <c r="BA38" s="26"/>
      <c r="BB38" s="26">
        <v>8</v>
      </c>
      <c r="BC38" s="26"/>
      <c r="BD38" s="26"/>
      <c r="BE38" s="26">
        <v>9</v>
      </c>
      <c r="BF38" s="26">
        <v>5</v>
      </c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</row>
    <row r="39" spans="1:70" x14ac:dyDescent="0.25">
      <c r="A39" s="11" t="str">
        <f t="shared" si="0"/>
        <v xml:space="preserve"> </v>
      </c>
      <c r="B39" s="42">
        <f t="shared" si="1"/>
        <v>34</v>
      </c>
      <c r="C39" s="26" t="s">
        <v>290</v>
      </c>
      <c r="D39" s="26" t="s">
        <v>244</v>
      </c>
      <c r="E39" s="35">
        <f>SUM(I39:BR39)</f>
        <v>22</v>
      </c>
      <c r="F39" s="36">
        <f>COUNTIF(I39:BR39,"=10")</f>
        <v>0</v>
      </c>
      <c r="G39" s="36">
        <f>COUNTIF(I39:BR39,"=9")</f>
        <v>0</v>
      </c>
      <c r="H39" s="36">
        <f>COUNTIF(I39:BR39,"=8")</f>
        <v>1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31"/>
      <c r="AO39" s="26"/>
      <c r="AP39" s="26"/>
      <c r="AQ39" s="26"/>
      <c r="AR39" s="26"/>
      <c r="AS39" s="23"/>
      <c r="AT39" s="32"/>
      <c r="AU39" s="32"/>
      <c r="AV39" s="32"/>
      <c r="AW39" s="32"/>
      <c r="AX39" s="32">
        <v>8</v>
      </c>
      <c r="AY39" s="26"/>
      <c r="AZ39" s="26"/>
      <c r="BA39" s="26"/>
      <c r="BB39" s="26">
        <v>6</v>
      </c>
      <c r="BC39" s="26"/>
      <c r="BD39" s="26"/>
      <c r="BE39" s="26"/>
      <c r="BF39" s="26"/>
      <c r="BG39" s="26">
        <v>7</v>
      </c>
      <c r="BH39" s="26"/>
      <c r="BI39" s="26">
        <v>1</v>
      </c>
      <c r="BJ39" s="26"/>
      <c r="BK39" s="26"/>
      <c r="BL39" s="26"/>
      <c r="BM39" s="26"/>
      <c r="BN39" s="26"/>
      <c r="BO39" s="26"/>
      <c r="BP39" s="26"/>
      <c r="BQ39" s="26"/>
      <c r="BR39" s="26"/>
    </row>
    <row r="40" spans="1:70" x14ac:dyDescent="0.25">
      <c r="A40" s="11" t="str">
        <f t="shared" si="0"/>
        <v xml:space="preserve"> </v>
      </c>
      <c r="B40" s="42">
        <f t="shared" si="1"/>
        <v>34</v>
      </c>
      <c r="C40" s="24" t="s">
        <v>116</v>
      </c>
      <c r="D40" s="24" t="s">
        <v>79</v>
      </c>
      <c r="E40" s="35">
        <f>SUM(I40:BR40)</f>
        <v>22</v>
      </c>
      <c r="F40" s="36">
        <f>COUNTIF(I40:BR40,"=10")</f>
        <v>0</v>
      </c>
      <c r="G40" s="36">
        <f>COUNTIF(I40:BR40,"=9")</f>
        <v>0</v>
      </c>
      <c r="H40" s="36">
        <f>COUNTIF(I40:BR40,"=8")</f>
        <v>0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7"/>
      <c r="AI40" s="26"/>
      <c r="AJ40" s="26"/>
      <c r="AK40" s="26"/>
      <c r="AL40" s="26"/>
      <c r="AM40" s="26"/>
      <c r="AN40" s="31"/>
      <c r="AO40" s="26"/>
      <c r="AP40" s="26"/>
      <c r="AQ40" s="26"/>
      <c r="AR40" s="26"/>
      <c r="AS40" s="23"/>
      <c r="AT40" s="32"/>
      <c r="AU40" s="32"/>
      <c r="AV40" s="32"/>
      <c r="AW40" s="32"/>
      <c r="AX40" s="32"/>
      <c r="AY40" s="26"/>
      <c r="AZ40" s="26"/>
      <c r="BA40" s="26"/>
      <c r="BB40" s="26"/>
      <c r="BC40" s="26"/>
      <c r="BD40" s="26"/>
      <c r="BE40" s="26">
        <v>5</v>
      </c>
      <c r="BF40" s="26"/>
      <c r="BG40" s="26"/>
      <c r="BH40" s="26"/>
      <c r="BI40" s="26">
        <v>4</v>
      </c>
      <c r="BJ40" s="26"/>
      <c r="BK40" s="26">
        <v>7</v>
      </c>
      <c r="BL40" s="26">
        <v>6</v>
      </c>
      <c r="BM40" s="26"/>
      <c r="BN40" s="26"/>
      <c r="BO40" s="26"/>
      <c r="BP40" s="26"/>
      <c r="BQ40" s="26"/>
      <c r="BR40" s="26"/>
    </row>
    <row r="41" spans="1:70" x14ac:dyDescent="0.25">
      <c r="A41" s="11" t="str">
        <f t="shared" si="0"/>
        <v xml:space="preserve"> </v>
      </c>
      <c r="B41" s="42">
        <f t="shared" si="1"/>
        <v>37</v>
      </c>
      <c r="C41" s="24" t="s">
        <v>205</v>
      </c>
      <c r="D41" s="24" t="s">
        <v>206</v>
      </c>
      <c r="E41" s="35">
        <f>SUM(I41:BR41)</f>
        <v>21</v>
      </c>
      <c r="F41" s="36">
        <f>COUNTIF(I41:BR41,"=10")</f>
        <v>1</v>
      </c>
      <c r="G41" s="36">
        <f>COUNTIF(I41:BR41,"=9")</f>
        <v>0</v>
      </c>
      <c r="H41" s="36">
        <f>COUNTIF(I41:BR41,"=8")</f>
        <v>0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7">
        <v>1</v>
      </c>
      <c r="V41" s="26"/>
      <c r="W41" s="26"/>
      <c r="X41" s="27">
        <v>10</v>
      </c>
      <c r="Y41" s="26"/>
      <c r="Z41" s="26"/>
      <c r="AA41" s="26"/>
      <c r="AB41" s="27">
        <v>4</v>
      </c>
      <c r="AC41" s="26"/>
      <c r="AD41" s="27">
        <v>3</v>
      </c>
      <c r="AE41" s="26"/>
      <c r="AF41" s="27">
        <v>3</v>
      </c>
      <c r="AG41" s="26"/>
      <c r="AH41" s="26"/>
      <c r="AI41" s="26"/>
      <c r="AJ41" s="26"/>
      <c r="AK41" s="26"/>
      <c r="AL41" s="26"/>
      <c r="AM41" s="26"/>
      <c r="AN41" s="31"/>
      <c r="AO41" s="26"/>
      <c r="AP41" s="26"/>
      <c r="AQ41" s="26"/>
      <c r="AR41" s="26"/>
      <c r="AS41" s="23"/>
      <c r="AT41" s="32"/>
      <c r="AU41" s="32"/>
      <c r="AV41" s="32"/>
      <c r="AW41" s="32"/>
      <c r="AX41" s="32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</row>
    <row r="42" spans="1:70" x14ac:dyDescent="0.25">
      <c r="A42" s="11" t="str">
        <f t="shared" si="0"/>
        <v xml:space="preserve"> </v>
      </c>
      <c r="B42" s="42">
        <f t="shared" si="1"/>
        <v>37</v>
      </c>
      <c r="C42" s="24" t="s">
        <v>164</v>
      </c>
      <c r="D42" s="24" t="s">
        <v>79</v>
      </c>
      <c r="E42" s="35">
        <f>SUM(I42:BR42)</f>
        <v>21</v>
      </c>
      <c r="F42" s="36">
        <f>COUNTIF(I42:BR42,"=10")</f>
        <v>1</v>
      </c>
      <c r="G42" s="36">
        <f>COUNTIF(I42:BR42,"=9")</f>
        <v>0</v>
      </c>
      <c r="H42" s="36">
        <f>COUNTIF(I42:BR42,"=8")</f>
        <v>0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7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31"/>
      <c r="AO42" s="26"/>
      <c r="AP42" s="26"/>
      <c r="AQ42" s="26"/>
      <c r="AR42" s="26"/>
      <c r="AS42" s="23"/>
      <c r="AT42" s="32"/>
      <c r="AU42" s="32"/>
      <c r="AV42" s="32"/>
      <c r="AW42" s="32"/>
      <c r="AX42" s="32"/>
      <c r="AY42" s="26"/>
      <c r="AZ42" s="26"/>
      <c r="BA42" s="26"/>
      <c r="BB42" s="26"/>
      <c r="BC42" s="26">
        <v>2</v>
      </c>
      <c r="BD42" s="26">
        <v>3</v>
      </c>
      <c r="BE42" s="26"/>
      <c r="BF42" s="26"/>
      <c r="BG42" s="26"/>
      <c r="BH42" s="26">
        <v>6</v>
      </c>
      <c r="BI42" s="26"/>
      <c r="BJ42" s="26">
        <v>10</v>
      </c>
      <c r="BK42" s="26"/>
      <c r="BL42" s="26"/>
      <c r="BM42" s="26"/>
      <c r="BN42" s="26"/>
      <c r="BO42" s="26"/>
      <c r="BP42" s="26"/>
      <c r="BQ42" s="26"/>
      <c r="BR42" s="26"/>
    </row>
    <row r="43" spans="1:70" x14ac:dyDescent="0.25">
      <c r="A43" s="11" t="str">
        <f t="shared" si="0"/>
        <v xml:space="preserve"> </v>
      </c>
      <c r="B43" s="42">
        <f t="shared" si="1"/>
        <v>37</v>
      </c>
      <c r="C43" s="24" t="s">
        <v>106</v>
      </c>
      <c r="D43" s="24" t="s">
        <v>85</v>
      </c>
      <c r="E43" s="35">
        <f>SUM(I43:BR43)</f>
        <v>21</v>
      </c>
      <c r="F43" s="36">
        <f>COUNTIF(I43:BR43,"=10")</f>
        <v>0</v>
      </c>
      <c r="G43" s="36">
        <f>COUNTIF(I43:BR43,"=9")</f>
        <v>0</v>
      </c>
      <c r="H43" s="36">
        <f>COUNTIF(I43:BR43,"=8")</f>
        <v>0</v>
      </c>
      <c r="I43" s="27">
        <v>3</v>
      </c>
      <c r="J43" s="26"/>
      <c r="K43" s="27">
        <v>1</v>
      </c>
      <c r="L43" s="26"/>
      <c r="M43" s="26"/>
      <c r="N43" s="26"/>
      <c r="O43" s="27">
        <v>3</v>
      </c>
      <c r="P43" s="27">
        <v>5</v>
      </c>
      <c r="Q43" s="26"/>
      <c r="R43" s="27">
        <v>2</v>
      </c>
      <c r="S43" s="27">
        <v>7</v>
      </c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31"/>
      <c r="AO43" s="26"/>
      <c r="AP43" s="26"/>
      <c r="AQ43" s="26"/>
      <c r="AR43" s="26"/>
      <c r="AS43" s="23"/>
      <c r="AT43" s="32"/>
      <c r="AU43" s="32"/>
      <c r="AV43" s="32"/>
      <c r="AW43" s="32"/>
      <c r="AX43" s="32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</row>
    <row r="44" spans="1:70" x14ac:dyDescent="0.25">
      <c r="A44" s="11" t="str">
        <f t="shared" si="0"/>
        <v xml:space="preserve"> </v>
      </c>
      <c r="B44" s="42">
        <f t="shared" si="1"/>
        <v>40</v>
      </c>
      <c r="C44" s="24" t="s">
        <v>268</v>
      </c>
      <c r="D44" s="24" t="s">
        <v>269</v>
      </c>
      <c r="E44" s="35">
        <f>SUM(I44:BR44)</f>
        <v>20</v>
      </c>
      <c r="F44" s="36">
        <f>COUNTIF(I44:BR44,"=10")</f>
        <v>0</v>
      </c>
      <c r="G44" s="36">
        <f>COUNTIF(I44:BR44,"=9")</f>
        <v>0</v>
      </c>
      <c r="H44" s="36">
        <f>COUNTIF(I44:BR44,"=8")</f>
        <v>0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7">
        <v>5</v>
      </c>
      <c r="AK44" s="27">
        <v>7</v>
      </c>
      <c r="AL44" s="27">
        <v>3</v>
      </c>
      <c r="AM44" s="27"/>
      <c r="AN44" s="28"/>
      <c r="AO44" s="27"/>
      <c r="AP44" s="27"/>
      <c r="AQ44" s="27"/>
      <c r="AR44" s="27"/>
      <c r="AS44" s="29">
        <v>5</v>
      </c>
      <c r="AT44" s="30"/>
      <c r="AU44" s="30"/>
      <c r="AV44" s="30"/>
      <c r="AW44" s="30"/>
      <c r="AX44" s="30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</row>
    <row r="45" spans="1:70" x14ac:dyDescent="0.25">
      <c r="A45" s="11" t="str">
        <f t="shared" si="0"/>
        <v xml:space="preserve"> </v>
      </c>
      <c r="B45" s="42">
        <f t="shared" si="1"/>
        <v>41</v>
      </c>
      <c r="C45" s="26" t="s">
        <v>56</v>
      </c>
      <c r="D45" s="26" t="s">
        <v>57</v>
      </c>
      <c r="E45" s="35">
        <f>SUM(I45:BR45)</f>
        <v>19</v>
      </c>
      <c r="F45" s="36">
        <f>COUNTIF(I45:BR45,"=10")</f>
        <v>1</v>
      </c>
      <c r="G45" s="36">
        <f>COUNTIF(I45:BR45,"=9")</f>
        <v>1</v>
      </c>
      <c r="H45" s="36">
        <f>COUNTIF(I45:BR45,"=8")</f>
        <v>0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31"/>
      <c r="AO45" s="26"/>
      <c r="AP45" s="26"/>
      <c r="AQ45" s="26"/>
      <c r="AR45" s="26"/>
      <c r="AS45" s="23"/>
      <c r="AT45" s="32"/>
      <c r="AU45" s="32"/>
      <c r="AV45" s="32"/>
      <c r="AW45" s="32">
        <v>10</v>
      </c>
      <c r="AX45" s="32"/>
      <c r="AY45" s="26"/>
      <c r="AZ45" s="26">
        <v>9</v>
      </c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</row>
    <row r="46" spans="1:70" x14ac:dyDescent="0.25">
      <c r="A46" s="11" t="str">
        <f t="shared" si="0"/>
        <v xml:space="preserve"> </v>
      </c>
      <c r="B46" s="42">
        <f t="shared" si="1"/>
        <v>41</v>
      </c>
      <c r="C46" s="26" t="s">
        <v>344</v>
      </c>
      <c r="D46" s="26" t="s">
        <v>97</v>
      </c>
      <c r="E46" s="35">
        <f>SUM(I46:BR46)</f>
        <v>19</v>
      </c>
      <c r="F46" s="36">
        <f>COUNTIF(I46:BR46,"=10")</f>
        <v>1</v>
      </c>
      <c r="G46" s="36">
        <f>COUNTIF(I46:BR46,"=9")</f>
        <v>1</v>
      </c>
      <c r="H46" s="36">
        <f>COUNTIF(I46:BR46,"=8")</f>
        <v>0</v>
      </c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31"/>
      <c r="AO46" s="26"/>
      <c r="AP46" s="26"/>
      <c r="AQ46" s="26"/>
      <c r="AR46" s="26"/>
      <c r="AS46" s="23"/>
      <c r="AT46" s="32"/>
      <c r="AU46" s="32"/>
      <c r="AV46" s="32"/>
      <c r="AW46" s="32"/>
      <c r="AX46" s="32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>
        <v>10</v>
      </c>
      <c r="BL46" s="26">
        <v>9</v>
      </c>
      <c r="BM46" s="26"/>
      <c r="BN46" s="26"/>
      <c r="BO46" s="26"/>
      <c r="BP46" s="26"/>
      <c r="BQ46" s="26"/>
      <c r="BR46" s="26"/>
    </row>
    <row r="47" spans="1:70" x14ac:dyDescent="0.25">
      <c r="A47" s="11" t="str">
        <f t="shared" si="0"/>
        <v xml:space="preserve"> </v>
      </c>
      <c r="B47" s="42">
        <f t="shared" si="1"/>
        <v>41</v>
      </c>
      <c r="C47" s="26" t="s">
        <v>62</v>
      </c>
      <c r="D47" s="26" t="s">
        <v>33</v>
      </c>
      <c r="E47" s="35">
        <f>SUM(I47:BR47)</f>
        <v>19</v>
      </c>
      <c r="F47" s="36">
        <f>COUNTIF(I47:BR47,"=10")</f>
        <v>0</v>
      </c>
      <c r="G47" s="36">
        <f>COUNTIF(I47:BR47,"=9")</f>
        <v>0</v>
      </c>
      <c r="H47" s="36">
        <f>COUNTIF(I47:BR47,"=8")</f>
        <v>0</v>
      </c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31"/>
      <c r="AO47" s="26"/>
      <c r="AP47" s="26"/>
      <c r="AQ47" s="26"/>
      <c r="AR47" s="26"/>
      <c r="AS47" s="23"/>
      <c r="AT47" s="32"/>
      <c r="AU47" s="32"/>
      <c r="AV47" s="32"/>
      <c r="AW47" s="32"/>
      <c r="AX47" s="32"/>
      <c r="AY47" s="26">
        <v>6</v>
      </c>
      <c r="AZ47" s="26"/>
      <c r="BA47" s="26"/>
      <c r="BB47" s="26"/>
      <c r="BC47" s="26">
        <v>6</v>
      </c>
      <c r="BD47" s="26"/>
      <c r="BE47" s="26"/>
      <c r="BF47" s="26">
        <v>7</v>
      </c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</row>
    <row r="48" spans="1:70" x14ac:dyDescent="0.25">
      <c r="A48" s="11" t="str">
        <f t="shared" si="0"/>
        <v xml:space="preserve"> </v>
      </c>
      <c r="B48" s="42">
        <f t="shared" si="1"/>
        <v>44</v>
      </c>
      <c r="C48" s="24" t="s">
        <v>136</v>
      </c>
      <c r="D48" s="24" t="s">
        <v>310</v>
      </c>
      <c r="E48" s="35">
        <f>SUM(I48:BR48)</f>
        <v>18</v>
      </c>
      <c r="F48" s="36">
        <f>COUNTIF(I48:BR48,"=10")</f>
        <v>1</v>
      </c>
      <c r="G48" s="36">
        <f>COUNTIF(I48:BR48,"=9")</f>
        <v>0</v>
      </c>
      <c r="H48" s="36">
        <f>COUNTIF(I48:BR48,"=8")</f>
        <v>0</v>
      </c>
      <c r="I48" s="26"/>
      <c r="J48" s="26"/>
      <c r="K48" s="27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31"/>
      <c r="AO48" s="26"/>
      <c r="AP48" s="26"/>
      <c r="AQ48" s="26"/>
      <c r="AR48" s="26"/>
      <c r="AS48" s="23"/>
      <c r="AT48" s="32"/>
      <c r="AU48" s="32"/>
      <c r="AV48" s="32"/>
      <c r="AW48" s="32"/>
      <c r="AX48" s="32"/>
      <c r="AY48" s="26"/>
      <c r="AZ48" s="26"/>
      <c r="BA48" s="26"/>
      <c r="BB48" s="26">
        <v>3</v>
      </c>
      <c r="BC48" s="26"/>
      <c r="BD48" s="26"/>
      <c r="BE48" s="26"/>
      <c r="BF48" s="26"/>
      <c r="BG48" s="26">
        <v>10</v>
      </c>
      <c r="BH48" s="26">
        <v>4</v>
      </c>
      <c r="BI48" s="26"/>
      <c r="BJ48" s="26"/>
      <c r="BK48" s="26">
        <v>1</v>
      </c>
      <c r="BL48" s="26"/>
      <c r="BM48" s="26"/>
      <c r="BN48" s="26"/>
      <c r="BO48" s="26"/>
      <c r="BP48" s="26"/>
      <c r="BQ48" s="26"/>
      <c r="BR48" s="26"/>
    </row>
    <row r="49" spans="1:70" x14ac:dyDescent="0.25">
      <c r="A49" s="11" t="str">
        <f t="shared" si="0"/>
        <v xml:space="preserve"> </v>
      </c>
      <c r="B49" s="42">
        <f t="shared" si="1"/>
        <v>44</v>
      </c>
      <c r="C49" s="24" t="s">
        <v>137</v>
      </c>
      <c r="D49" s="24" t="s">
        <v>138</v>
      </c>
      <c r="E49" s="35">
        <f>SUM(I49:BR49)</f>
        <v>18</v>
      </c>
      <c r="F49" s="36">
        <f>COUNTIF(I49:BR49,"=10")</f>
        <v>0</v>
      </c>
      <c r="G49" s="36">
        <f>COUNTIF(I49:BR49,"=9")</f>
        <v>0</v>
      </c>
      <c r="H49" s="36">
        <f>COUNTIF(I49:BR49,"=8")</f>
        <v>1</v>
      </c>
      <c r="I49" s="26"/>
      <c r="J49" s="26"/>
      <c r="K49" s="26"/>
      <c r="L49" s="26"/>
      <c r="M49" s="26"/>
      <c r="N49" s="26"/>
      <c r="O49" s="26"/>
      <c r="P49" s="26"/>
      <c r="Q49" s="27">
        <v>3</v>
      </c>
      <c r="R49" s="26"/>
      <c r="S49" s="26"/>
      <c r="T49" s="26"/>
      <c r="U49" s="26"/>
      <c r="V49" s="26"/>
      <c r="W49" s="27">
        <v>6</v>
      </c>
      <c r="X49" s="26"/>
      <c r="Y49" s="26"/>
      <c r="Z49" s="26"/>
      <c r="AA49" s="26"/>
      <c r="AB49" s="26"/>
      <c r="AC49" s="26"/>
      <c r="AD49" s="26"/>
      <c r="AE49" s="26"/>
      <c r="AF49" s="27">
        <v>8</v>
      </c>
      <c r="AG49" s="27">
        <v>1</v>
      </c>
      <c r="AH49" s="26"/>
      <c r="AI49" s="26"/>
      <c r="AJ49" s="26"/>
      <c r="AK49" s="26"/>
      <c r="AL49" s="26"/>
      <c r="AM49" s="26"/>
      <c r="AN49" s="31"/>
      <c r="AO49" s="26"/>
      <c r="AP49" s="26"/>
      <c r="AQ49" s="26"/>
      <c r="AR49" s="26"/>
      <c r="AS49" s="23"/>
      <c r="AT49" s="32"/>
      <c r="AU49" s="32"/>
      <c r="AV49" s="32"/>
      <c r="AW49" s="32"/>
      <c r="AX49" s="32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</row>
    <row r="50" spans="1:70" x14ac:dyDescent="0.25">
      <c r="A50" s="11" t="str">
        <f t="shared" si="0"/>
        <v xml:space="preserve"> </v>
      </c>
      <c r="B50" s="42">
        <f t="shared" si="1"/>
        <v>44</v>
      </c>
      <c r="C50" s="26" t="s">
        <v>172</v>
      </c>
      <c r="D50" s="26" t="s">
        <v>173</v>
      </c>
      <c r="E50" s="35">
        <f>SUM(I50:BR50)</f>
        <v>18</v>
      </c>
      <c r="F50" s="36">
        <f>COUNTIF(I50:BR50,"=10")</f>
        <v>0</v>
      </c>
      <c r="G50" s="36">
        <f>COUNTIF(I50:BR50,"=9")</f>
        <v>0</v>
      </c>
      <c r="H50" s="36">
        <f>COUNTIF(I50:BR50,"=8")</f>
        <v>0</v>
      </c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31"/>
      <c r="AO50" s="26"/>
      <c r="AP50" s="26"/>
      <c r="AQ50" s="26"/>
      <c r="AR50" s="26">
        <v>2</v>
      </c>
      <c r="AS50" s="23">
        <v>6</v>
      </c>
      <c r="AT50" s="32">
        <v>4</v>
      </c>
      <c r="AU50" s="32">
        <v>2</v>
      </c>
      <c r="AV50" s="32">
        <v>4</v>
      </c>
      <c r="AW50" s="32"/>
      <c r="AX50" s="32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</row>
    <row r="51" spans="1:70" x14ac:dyDescent="0.25">
      <c r="A51" s="11" t="str">
        <f t="shared" si="0"/>
        <v xml:space="preserve"> </v>
      </c>
      <c r="B51" s="42">
        <f t="shared" si="1"/>
        <v>47</v>
      </c>
      <c r="C51" s="26" t="s">
        <v>149</v>
      </c>
      <c r="D51" s="26" t="s">
        <v>93</v>
      </c>
      <c r="E51" s="35">
        <f>SUM(I51:BR51)</f>
        <v>17</v>
      </c>
      <c r="F51" s="36">
        <f>COUNTIF(I51:BR51,"=10")</f>
        <v>1</v>
      </c>
      <c r="G51" s="36">
        <f>COUNTIF(I51:BR51,"=9")</f>
        <v>0</v>
      </c>
      <c r="H51" s="36">
        <f>COUNTIF(I51:BR51,"=8")</f>
        <v>0</v>
      </c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31"/>
      <c r="AO51" s="26"/>
      <c r="AP51" s="26"/>
      <c r="AQ51" s="26">
        <v>2</v>
      </c>
      <c r="AR51" s="26"/>
      <c r="AS51" s="23"/>
      <c r="AT51" s="32">
        <v>5</v>
      </c>
      <c r="AU51" s="32">
        <v>10</v>
      </c>
      <c r="AV51" s="32"/>
      <c r="AW51" s="32"/>
      <c r="AX51" s="32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</row>
    <row r="52" spans="1:70" x14ac:dyDescent="0.25">
      <c r="A52" s="11" t="str">
        <f t="shared" si="0"/>
        <v xml:space="preserve"> </v>
      </c>
      <c r="B52" s="42">
        <f t="shared" si="1"/>
        <v>47</v>
      </c>
      <c r="C52" s="24" t="s">
        <v>158</v>
      </c>
      <c r="D52" s="24" t="s">
        <v>159</v>
      </c>
      <c r="E52" s="35">
        <f>SUM(I52:BR52)</f>
        <v>17</v>
      </c>
      <c r="F52" s="36">
        <f>COUNTIF(I52:BR52,"=10")</f>
        <v>0</v>
      </c>
      <c r="G52" s="36">
        <f>COUNTIF(I52:BR52,"=9")</f>
        <v>0</v>
      </c>
      <c r="H52" s="36">
        <f>COUNTIF(I52:BR52,"=8")</f>
        <v>1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7">
        <v>3</v>
      </c>
      <c r="AB52" s="27">
        <v>8</v>
      </c>
      <c r="AC52" s="26"/>
      <c r="AD52" s="26"/>
      <c r="AE52" s="26"/>
      <c r="AF52" s="27">
        <v>4</v>
      </c>
      <c r="AG52" s="26"/>
      <c r="AH52" s="26"/>
      <c r="AI52" s="26"/>
      <c r="AJ52" s="26"/>
      <c r="AK52" s="26"/>
      <c r="AL52" s="26"/>
      <c r="AM52" s="26">
        <v>2</v>
      </c>
      <c r="AN52" s="31"/>
      <c r="AO52" s="26"/>
      <c r="AP52" s="26"/>
      <c r="AQ52" s="26"/>
      <c r="AR52" s="26"/>
      <c r="AS52" s="23"/>
      <c r="AT52" s="32"/>
      <c r="AU52" s="32"/>
      <c r="AV52" s="32"/>
      <c r="AW52" s="32"/>
      <c r="AX52" s="32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</row>
    <row r="53" spans="1:70" x14ac:dyDescent="0.25">
      <c r="A53" s="11" t="str">
        <f t="shared" si="0"/>
        <v xml:space="preserve"> </v>
      </c>
      <c r="B53" s="42">
        <f t="shared" si="1"/>
        <v>47</v>
      </c>
      <c r="C53" s="24" t="s">
        <v>234</v>
      </c>
      <c r="D53" s="24" t="s">
        <v>235</v>
      </c>
      <c r="E53" s="35">
        <f>SUM(I53:BR53)</f>
        <v>17</v>
      </c>
      <c r="F53" s="36">
        <f>COUNTIF(I53:BR53,"=10")</f>
        <v>0</v>
      </c>
      <c r="G53" s="36">
        <f>COUNTIF(I53:BR53,"=9")</f>
        <v>0</v>
      </c>
      <c r="H53" s="36">
        <f>COUNTIF(I53:BR53,"=8")</f>
        <v>1</v>
      </c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7">
        <v>5</v>
      </c>
      <c r="AH53" s="26"/>
      <c r="AI53" s="27">
        <v>8</v>
      </c>
      <c r="AJ53" s="27">
        <v>4</v>
      </c>
      <c r="AK53" s="26"/>
      <c r="AL53" s="26"/>
      <c r="AM53" s="26"/>
      <c r="AN53" s="31"/>
      <c r="AO53" s="26"/>
      <c r="AP53" s="26"/>
      <c r="AQ53" s="26"/>
      <c r="AR53" s="26"/>
      <c r="AS53" s="23"/>
      <c r="AT53" s="32"/>
      <c r="AU53" s="32"/>
      <c r="AV53" s="32"/>
      <c r="AW53" s="32"/>
      <c r="AX53" s="32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</row>
    <row r="54" spans="1:70" x14ac:dyDescent="0.25">
      <c r="A54" s="11" t="str">
        <f t="shared" si="0"/>
        <v xml:space="preserve"> </v>
      </c>
      <c r="B54" s="42">
        <f t="shared" si="1"/>
        <v>50</v>
      </c>
      <c r="C54" s="26" t="s">
        <v>160</v>
      </c>
      <c r="D54" s="26" t="s">
        <v>161</v>
      </c>
      <c r="E54" s="35">
        <f>SUM(I54:BR54)</f>
        <v>16</v>
      </c>
      <c r="F54" s="36">
        <f>COUNTIF(I54:BR54,"=10")</f>
        <v>0</v>
      </c>
      <c r="G54" s="36">
        <f>COUNTIF(I54:BR54,"=9")</f>
        <v>0</v>
      </c>
      <c r="H54" s="36">
        <f>COUNTIF(I54:BR54,"=8")</f>
        <v>2</v>
      </c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31"/>
      <c r="AO54" s="26"/>
      <c r="AP54" s="26"/>
      <c r="AQ54" s="26">
        <v>8</v>
      </c>
      <c r="AR54" s="26">
        <v>8</v>
      </c>
      <c r="AS54" s="23"/>
      <c r="AT54" s="32"/>
      <c r="AU54" s="32"/>
      <c r="AV54" s="32"/>
      <c r="AW54" s="32"/>
      <c r="AX54" s="32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</row>
    <row r="55" spans="1:70" x14ac:dyDescent="0.25">
      <c r="A55" s="11" t="str">
        <f t="shared" si="0"/>
        <v xml:space="preserve"> </v>
      </c>
      <c r="B55" s="42">
        <f t="shared" si="1"/>
        <v>50</v>
      </c>
      <c r="C55" s="24" t="s">
        <v>311</v>
      </c>
      <c r="D55" s="24" t="s">
        <v>97</v>
      </c>
      <c r="E55" s="35">
        <f>SUM(I55:BR55)</f>
        <v>16</v>
      </c>
      <c r="F55" s="36">
        <f>COUNTIF(I55:BR55,"=10")</f>
        <v>0</v>
      </c>
      <c r="G55" s="36">
        <f>COUNTIF(I55:BR55,"=9")</f>
        <v>0</v>
      </c>
      <c r="H55" s="36">
        <f>COUNTIF(I55:BR55,"=8")</f>
        <v>2</v>
      </c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7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31"/>
      <c r="AO55" s="26"/>
      <c r="AP55" s="26"/>
      <c r="AQ55" s="26"/>
      <c r="AR55" s="26"/>
      <c r="AS55" s="23"/>
      <c r="AT55" s="32"/>
      <c r="AU55" s="32"/>
      <c r="AV55" s="32"/>
      <c r="AW55" s="32"/>
      <c r="AX55" s="32"/>
      <c r="AY55" s="26"/>
      <c r="AZ55" s="26"/>
      <c r="BA55" s="26"/>
      <c r="BB55" s="26"/>
      <c r="BC55" s="26"/>
      <c r="BD55" s="26"/>
      <c r="BE55" s="26"/>
      <c r="BF55" s="26"/>
      <c r="BG55" s="26">
        <v>8</v>
      </c>
      <c r="BH55" s="26"/>
      <c r="BI55" s="26">
        <v>8</v>
      </c>
      <c r="BJ55" s="26"/>
      <c r="BK55" s="26"/>
      <c r="BL55" s="26"/>
      <c r="BM55" s="26"/>
      <c r="BN55" s="26"/>
      <c r="BO55" s="26"/>
      <c r="BP55" s="26"/>
      <c r="BQ55" s="26"/>
      <c r="BR55" s="26"/>
    </row>
    <row r="56" spans="1:70" x14ac:dyDescent="0.25">
      <c r="A56" s="11" t="str">
        <f t="shared" si="0"/>
        <v xml:space="preserve"> </v>
      </c>
      <c r="B56" s="42">
        <f t="shared" si="1"/>
        <v>50</v>
      </c>
      <c r="C56" s="24" t="s">
        <v>38</v>
      </c>
      <c r="D56" s="24" t="s">
        <v>39</v>
      </c>
      <c r="E56" s="35">
        <f>SUM(I56:BR56)</f>
        <v>16</v>
      </c>
      <c r="F56" s="36">
        <f>COUNTIF(I56:BR56,"=10")</f>
        <v>0</v>
      </c>
      <c r="G56" s="36">
        <f>COUNTIF(I56:BR56,"=9")</f>
        <v>0</v>
      </c>
      <c r="H56" s="36">
        <f>COUNTIF(I56:BR56,"=8")</f>
        <v>1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7">
        <v>8</v>
      </c>
      <c r="AE56" s="26"/>
      <c r="AF56" s="26"/>
      <c r="AG56" s="26"/>
      <c r="AH56" s="26"/>
      <c r="AI56" s="27">
        <v>6</v>
      </c>
      <c r="AJ56" s="26"/>
      <c r="AK56" s="26"/>
      <c r="AL56" s="27">
        <v>2</v>
      </c>
      <c r="AM56" s="27"/>
      <c r="AN56" s="28"/>
      <c r="AO56" s="27"/>
      <c r="AP56" s="27"/>
      <c r="AQ56" s="27"/>
      <c r="AR56" s="27"/>
      <c r="AS56" s="29"/>
      <c r="AT56" s="30"/>
      <c r="AU56" s="30"/>
      <c r="AV56" s="30"/>
      <c r="AW56" s="30"/>
      <c r="AX56" s="30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</row>
    <row r="57" spans="1:70" x14ac:dyDescent="0.25">
      <c r="A57" s="11" t="str">
        <f t="shared" si="0"/>
        <v xml:space="preserve"> </v>
      </c>
      <c r="B57" s="42">
        <f t="shared" si="1"/>
        <v>50</v>
      </c>
      <c r="C57" s="24" t="s">
        <v>94</v>
      </c>
      <c r="D57" s="24" t="s">
        <v>95</v>
      </c>
      <c r="E57" s="35">
        <f>SUM(I57:BR57)</f>
        <v>16</v>
      </c>
      <c r="F57" s="36">
        <f>COUNTIF(I57:BR57,"=10")</f>
        <v>0</v>
      </c>
      <c r="G57" s="36">
        <f>COUNTIF(I57:BR57,"=9")</f>
        <v>0</v>
      </c>
      <c r="H57" s="36">
        <f>COUNTIF(I57:BR57,"=8")</f>
        <v>1</v>
      </c>
      <c r="I57" s="26"/>
      <c r="J57" s="27">
        <v>8</v>
      </c>
      <c r="K57" s="27">
        <v>7</v>
      </c>
      <c r="L57" s="27">
        <v>1</v>
      </c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31"/>
      <c r="AO57" s="26"/>
      <c r="AP57" s="26"/>
      <c r="AQ57" s="26"/>
      <c r="AR57" s="26"/>
      <c r="AS57" s="23"/>
      <c r="AT57" s="32"/>
      <c r="AU57" s="32"/>
      <c r="AV57" s="32"/>
      <c r="AW57" s="32"/>
      <c r="AX57" s="32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</row>
    <row r="58" spans="1:70" x14ac:dyDescent="0.25">
      <c r="A58" s="11" t="str">
        <f t="shared" si="0"/>
        <v xml:space="preserve"> </v>
      </c>
      <c r="B58" s="42">
        <f t="shared" si="1"/>
        <v>50</v>
      </c>
      <c r="C58" s="24" t="s">
        <v>264</v>
      </c>
      <c r="D58" s="24" t="s">
        <v>265</v>
      </c>
      <c r="E58" s="35">
        <f>SUM(I58:BR58)</f>
        <v>16</v>
      </c>
      <c r="F58" s="36">
        <f>COUNTIF(I58:BR58,"=10")</f>
        <v>0</v>
      </c>
      <c r="G58" s="36">
        <f>COUNTIF(I58:BR58,"=9")</f>
        <v>0</v>
      </c>
      <c r="H58" s="36">
        <f>COUNTIF(I58:BR58,"=8")</f>
        <v>1</v>
      </c>
      <c r="I58" s="27">
        <v>8</v>
      </c>
      <c r="J58" s="26"/>
      <c r="K58" s="26"/>
      <c r="L58" s="26"/>
      <c r="M58" s="27">
        <v>3</v>
      </c>
      <c r="N58" s="27">
        <v>5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31"/>
      <c r="AO58" s="26"/>
      <c r="AP58" s="26"/>
      <c r="AQ58" s="26"/>
      <c r="AR58" s="26"/>
      <c r="AS58" s="23"/>
      <c r="AT58" s="32"/>
      <c r="AU58" s="32"/>
      <c r="AV58" s="32"/>
      <c r="AW58" s="32"/>
      <c r="AX58" s="32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</row>
    <row r="59" spans="1:70" x14ac:dyDescent="0.25">
      <c r="A59" s="11" t="str">
        <f t="shared" si="0"/>
        <v xml:space="preserve"> </v>
      </c>
      <c r="B59" s="42">
        <f t="shared" si="1"/>
        <v>50</v>
      </c>
      <c r="C59" s="24" t="s">
        <v>26</v>
      </c>
      <c r="D59" s="24" t="s">
        <v>27</v>
      </c>
      <c r="E59" s="35">
        <f>SUM(I59:BR59)</f>
        <v>16</v>
      </c>
      <c r="F59" s="36">
        <f>COUNTIF(I59:BR59,"=10")</f>
        <v>0</v>
      </c>
      <c r="G59" s="36">
        <f>COUNTIF(I59:BR59,"=9")</f>
        <v>0</v>
      </c>
      <c r="H59" s="36">
        <f>COUNTIF(I59:BR59,"=8")</f>
        <v>0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7">
        <v>5</v>
      </c>
      <c r="AF59" s="26"/>
      <c r="AG59" s="27">
        <v>7</v>
      </c>
      <c r="AH59" s="27">
        <v>4</v>
      </c>
      <c r="AI59" s="26"/>
      <c r="AJ59" s="26"/>
      <c r="AK59" s="26"/>
      <c r="AL59" s="26"/>
      <c r="AM59" s="26"/>
      <c r="AN59" s="31"/>
      <c r="AO59" s="26"/>
      <c r="AP59" s="26"/>
      <c r="AQ59" s="26"/>
      <c r="AR59" s="26"/>
      <c r="AS59" s="23"/>
      <c r="AT59" s="32"/>
      <c r="AU59" s="32"/>
      <c r="AV59" s="32"/>
      <c r="AW59" s="32"/>
      <c r="AX59" s="32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</row>
    <row r="60" spans="1:70" x14ac:dyDescent="0.25">
      <c r="A60" s="11" t="str">
        <f t="shared" si="0"/>
        <v xml:space="preserve"> </v>
      </c>
      <c r="B60" s="42">
        <f t="shared" si="1"/>
        <v>50</v>
      </c>
      <c r="C60" s="24" t="s">
        <v>28</v>
      </c>
      <c r="D60" s="24" t="s">
        <v>29</v>
      </c>
      <c r="E60" s="35">
        <f>SUM(I60:BR60)</f>
        <v>16</v>
      </c>
      <c r="F60" s="36">
        <f>COUNTIF(I60:BR60,"=10")</f>
        <v>0</v>
      </c>
      <c r="G60" s="36">
        <f>COUNTIF(I60:BR60,"=9")</f>
        <v>0</v>
      </c>
      <c r="H60" s="36">
        <f>COUNTIF(I60:BR60,"=8")</f>
        <v>0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7">
        <v>3</v>
      </c>
      <c r="AL60" s="27">
        <v>7</v>
      </c>
      <c r="AM60" s="27">
        <v>3</v>
      </c>
      <c r="AN60" s="28"/>
      <c r="AO60" s="27">
        <v>2</v>
      </c>
      <c r="AP60" s="27"/>
      <c r="AQ60" s="27"/>
      <c r="AR60" s="27"/>
      <c r="AS60" s="29">
        <v>1</v>
      </c>
      <c r="AT60" s="30"/>
      <c r="AU60" s="30"/>
      <c r="AV60" s="30"/>
      <c r="AW60" s="30"/>
      <c r="AX60" s="30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</row>
    <row r="61" spans="1:70" x14ac:dyDescent="0.25">
      <c r="A61" s="11" t="str">
        <f t="shared" si="0"/>
        <v xml:space="preserve"> </v>
      </c>
      <c r="B61" s="42">
        <f t="shared" si="1"/>
        <v>50</v>
      </c>
      <c r="C61" s="24" t="s">
        <v>118</v>
      </c>
      <c r="D61" s="24" t="s">
        <v>119</v>
      </c>
      <c r="E61" s="35">
        <f>SUM(I61:BR61)</f>
        <v>16</v>
      </c>
      <c r="F61" s="36">
        <f>COUNTIF(I61:BR61,"=10")</f>
        <v>0</v>
      </c>
      <c r="G61" s="36">
        <f>COUNTIF(I61:BR61,"=9")</f>
        <v>0</v>
      </c>
      <c r="H61" s="36">
        <f>COUNTIF(I61:BR61,"=8")</f>
        <v>0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7">
        <v>5</v>
      </c>
      <c r="T61" s="27">
        <v>5</v>
      </c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7">
        <v>6</v>
      </c>
      <c r="AG61" s="26"/>
      <c r="AH61" s="26"/>
      <c r="AI61" s="26"/>
      <c r="AJ61" s="26"/>
      <c r="AK61" s="26"/>
      <c r="AL61" s="26"/>
      <c r="AM61" s="26"/>
      <c r="AN61" s="31"/>
      <c r="AO61" s="26"/>
      <c r="AP61" s="26"/>
      <c r="AQ61" s="26"/>
      <c r="AR61" s="26"/>
      <c r="AS61" s="23"/>
      <c r="AT61" s="32"/>
      <c r="AU61" s="32"/>
      <c r="AV61" s="32"/>
      <c r="AW61" s="32"/>
      <c r="AX61" s="32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</row>
    <row r="62" spans="1:70" x14ac:dyDescent="0.25">
      <c r="A62" s="11" t="str">
        <f t="shared" si="0"/>
        <v xml:space="preserve"> </v>
      </c>
      <c r="B62" s="42">
        <f t="shared" si="1"/>
        <v>50</v>
      </c>
      <c r="C62" s="24" t="s">
        <v>147</v>
      </c>
      <c r="D62" s="24" t="s">
        <v>148</v>
      </c>
      <c r="E62" s="35">
        <f>SUM(I62:BR62)</f>
        <v>16</v>
      </c>
      <c r="F62" s="36">
        <f>COUNTIF(I62:BR62,"=10")</f>
        <v>0</v>
      </c>
      <c r="G62" s="36">
        <f>COUNTIF(I62:BR62,"=9")</f>
        <v>0</v>
      </c>
      <c r="H62" s="36">
        <f>COUNTIF(I62:BR62,"=8")</f>
        <v>0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7">
        <v>6</v>
      </c>
      <c r="T62" s="27">
        <v>6</v>
      </c>
      <c r="U62" s="27">
        <v>4</v>
      </c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31"/>
      <c r="AO62" s="26"/>
      <c r="AP62" s="26"/>
      <c r="AQ62" s="26"/>
      <c r="AR62" s="26"/>
      <c r="AS62" s="23"/>
      <c r="AT62" s="32"/>
      <c r="AU62" s="32"/>
      <c r="AV62" s="32"/>
      <c r="AW62" s="32"/>
      <c r="AX62" s="32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</row>
    <row r="63" spans="1:70" x14ac:dyDescent="0.25">
      <c r="A63" s="11" t="str">
        <f t="shared" si="0"/>
        <v xml:space="preserve"> </v>
      </c>
      <c r="B63" s="42">
        <f t="shared" si="1"/>
        <v>59</v>
      </c>
      <c r="C63" s="24" t="s">
        <v>241</v>
      </c>
      <c r="D63" s="24" t="s">
        <v>242</v>
      </c>
      <c r="E63" s="35">
        <f>SUM(I63:BR63)</f>
        <v>14</v>
      </c>
      <c r="F63" s="36">
        <f>COUNTIF(I63:BR63,"=10")</f>
        <v>1</v>
      </c>
      <c r="G63" s="36">
        <f>COUNTIF(I63:BR63,"=9")</f>
        <v>0</v>
      </c>
      <c r="H63" s="36">
        <f>COUNTIF(I63:BR63,"=8")</f>
        <v>0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7">
        <v>1</v>
      </c>
      <c r="W63" s="27">
        <v>2</v>
      </c>
      <c r="X63" s="27">
        <v>1</v>
      </c>
      <c r="Y63" s="26"/>
      <c r="Z63" s="27">
        <v>10</v>
      </c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31"/>
      <c r="AO63" s="26"/>
      <c r="AP63" s="26"/>
      <c r="AQ63" s="26"/>
      <c r="AR63" s="26"/>
      <c r="AS63" s="23"/>
      <c r="AT63" s="32"/>
      <c r="AU63" s="32"/>
      <c r="AV63" s="32"/>
      <c r="AW63" s="32"/>
      <c r="AX63" s="32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</row>
    <row r="64" spans="1:70" x14ac:dyDescent="0.25">
      <c r="A64" s="11" t="str">
        <f t="shared" si="0"/>
        <v xml:space="preserve"> </v>
      </c>
      <c r="B64" s="42">
        <f t="shared" si="1"/>
        <v>59</v>
      </c>
      <c r="C64" s="26" t="s">
        <v>32</v>
      </c>
      <c r="D64" s="26" t="s">
        <v>33</v>
      </c>
      <c r="E64" s="35">
        <f>SUM(I64:BR64)</f>
        <v>14</v>
      </c>
      <c r="F64" s="36">
        <f>COUNTIF(I64:BR64,"=10")</f>
        <v>0</v>
      </c>
      <c r="G64" s="36">
        <f>COUNTIF(I64:BR64,"=9")</f>
        <v>1</v>
      </c>
      <c r="H64" s="36">
        <f>COUNTIF(I64:BR64,"=8")</f>
        <v>0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31"/>
      <c r="AO64" s="26"/>
      <c r="AP64" s="26"/>
      <c r="AQ64" s="26"/>
      <c r="AR64" s="26"/>
      <c r="AS64" s="23"/>
      <c r="AT64" s="32"/>
      <c r="AU64" s="32"/>
      <c r="AV64" s="32"/>
      <c r="AW64" s="32"/>
      <c r="AX64" s="32">
        <v>9</v>
      </c>
      <c r="AY64" s="26"/>
      <c r="AZ64" s="26"/>
      <c r="BA64" s="26">
        <v>5</v>
      </c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</row>
    <row r="65" spans="1:70" x14ac:dyDescent="0.25">
      <c r="A65" s="11" t="str">
        <f t="shared" si="0"/>
        <v xml:space="preserve"> </v>
      </c>
      <c r="B65" s="42">
        <f t="shared" si="1"/>
        <v>59</v>
      </c>
      <c r="C65" s="24" t="s">
        <v>131</v>
      </c>
      <c r="D65" s="24" t="s">
        <v>132</v>
      </c>
      <c r="E65" s="35">
        <f>SUM(I65:BR65)</f>
        <v>14</v>
      </c>
      <c r="F65" s="36">
        <f>COUNTIF(I65:BR65,"=10")</f>
        <v>0</v>
      </c>
      <c r="G65" s="36">
        <f>COUNTIF(I65:BR65,"=9")</f>
        <v>1</v>
      </c>
      <c r="H65" s="36">
        <f>COUNTIF(I65:BR65,"=8")</f>
        <v>0</v>
      </c>
      <c r="I65" s="26"/>
      <c r="J65" s="26"/>
      <c r="K65" s="26"/>
      <c r="L65" s="26"/>
      <c r="M65" s="26"/>
      <c r="N65" s="26"/>
      <c r="O65" s="27">
        <v>9</v>
      </c>
      <c r="P65" s="26"/>
      <c r="Q65" s="27">
        <v>1</v>
      </c>
      <c r="R65" s="27">
        <v>4</v>
      </c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31"/>
      <c r="AO65" s="26"/>
      <c r="AP65" s="26"/>
      <c r="AQ65" s="26"/>
      <c r="AR65" s="26"/>
      <c r="AS65" s="23"/>
      <c r="AT65" s="32"/>
      <c r="AU65" s="32"/>
      <c r="AV65" s="32"/>
      <c r="AW65" s="32"/>
      <c r="AX65" s="32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</row>
    <row r="66" spans="1:70" x14ac:dyDescent="0.25">
      <c r="A66" s="11" t="str">
        <f t="shared" si="0"/>
        <v xml:space="preserve"> </v>
      </c>
      <c r="B66" s="42">
        <f t="shared" si="1"/>
        <v>59</v>
      </c>
      <c r="C66" s="24" t="s">
        <v>150</v>
      </c>
      <c r="D66" s="24" t="s">
        <v>151</v>
      </c>
      <c r="E66" s="35">
        <f>SUM(I66:BR66)</f>
        <v>14</v>
      </c>
      <c r="F66" s="36">
        <f>COUNTIF(I66:BR66,"=10")</f>
        <v>0</v>
      </c>
      <c r="G66" s="36">
        <f>COUNTIF(I66:BR66,"=9")</f>
        <v>1</v>
      </c>
      <c r="H66" s="36">
        <f>COUNTIF(I66:BR66,"=8")</f>
        <v>0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7">
        <v>9</v>
      </c>
      <c r="AC66" s="26"/>
      <c r="AD66" s="27">
        <v>5</v>
      </c>
      <c r="AE66" s="26"/>
      <c r="AF66" s="26"/>
      <c r="AG66" s="26"/>
      <c r="AH66" s="26"/>
      <c r="AI66" s="26"/>
      <c r="AJ66" s="26"/>
      <c r="AK66" s="26"/>
      <c r="AL66" s="26"/>
      <c r="AM66" s="26"/>
      <c r="AN66" s="31"/>
      <c r="AO66" s="26"/>
      <c r="AP66" s="26"/>
      <c r="AQ66" s="26"/>
      <c r="AR66" s="26"/>
      <c r="AS66" s="23"/>
      <c r="AT66" s="32"/>
      <c r="AU66" s="32"/>
      <c r="AV66" s="32"/>
      <c r="AW66" s="32"/>
      <c r="AX66" s="32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</row>
    <row r="67" spans="1:70" x14ac:dyDescent="0.25">
      <c r="A67" s="11" t="str">
        <f t="shared" si="0"/>
        <v xml:space="preserve"> </v>
      </c>
      <c r="B67" s="42">
        <f t="shared" si="1"/>
        <v>59</v>
      </c>
      <c r="C67" s="24" t="s">
        <v>65</v>
      </c>
      <c r="D67" s="24" t="s">
        <v>66</v>
      </c>
      <c r="E67" s="35">
        <f>SUM(I67:BR67)</f>
        <v>14</v>
      </c>
      <c r="F67" s="36">
        <f>COUNTIF(I67:BR67,"=10")</f>
        <v>0</v>
      </c>
      <c r="G67" s="36">
        <f>COUNTIF(I67:BR67,"=9")</f>
        <v>0</v>
      </c>
      <c r="H67" s="36">
        <f>COUNTIF(I67:BR67,"=8")</f>
        <v>1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7">
        <v>8</v>
      </c>
      <c r="AF67" s="26"/>
      <c r="AG67" s="27">
        <v>3</v>
      </c>
      <c r="AH67" s="26"/>
      <c r="AI67" s="27">
        <v>3</v>
      </c>
      <c r="AJ67" s="26"/>
      <c r="AK67" s="26"/>
      <c r="AL67" s="26"/>
      <c r="AM67" s="26"/>
      <c r="AN67" s="31"/>
      <c r="AO67" s="26"/>
      <c r="AP67" s="26"/>
      <c r="AQ67" s="26"/>
      <c r="AR67" s="26"/>
      <c r="AS67" s="23"/>
      <c r="AT67" s="32"/>
      <c r="AU67" s="32"/>
      <c r="AV67" s="32"/>
      <c r="AW67" s="32"/>
      <c r="AX67" s="32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</row>
    <row r="68" spans="1:70" x14ac:dyDescent="0.25">
      <c r="A68" s="11" t="str">
        <f t="shared" si="0"/>
        <v xml:space="preserve"> </v>
      </c>
      <c r="B68" s="42">
        <f t="shared" si="1"/>
        <v>59</v>
      </c>
      <c r="C68" s="24" t="s">
        <v>187</v>
      </c>
      <c r="D68" s="24" t="s">
        <v>188</v>
      </c>
      <c r="E68" s="35">
        <f>SUM(I68:BR68)</f>
        <v>14</v>
      </c>
      <c r="F68" s="36">
        <f>COUNTIF(I68:BR68,"=10")</f>
        <v>0</v>
      </c>
      <c r="G68" s="36">
        <f>COUNTIF(I68:BR68,"=9")</f>
        <v>0</v>
      </c>
      <c r="H68" s="36">
        <f>COUNTIF(I68:BR68,"=8")</f>
        <v>1</v>
      </c>
      <c r="I68" s="26"/>
      <c r="J68" s="26"/>
      <c r="K68" s="26"/>
      <c r="L68" s="26"/>
      <c r="M68" s="26"/>
      <c r="N68" s="27">
        <v>8</v>
      </c>
      <c r="O68" s="26"/>
      <c r="P68" s="27">
        <v>6</v>
      </c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31"/>
      <c r="AO68" s="26"/>
      <c r="AP68" s="26"/>
      <c r="AQ68" s="26"/>
      <c r="AR68" s="26"/>
      <c r="AS68" s="23"/>
      <c r="AT68" s="32"/>
      <c r="AU68" s="32"/>
      <c r="AV68" s="32"/>
      <c r="AW68" s="32"/>
      <c r="AX68" s="32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</row>
    <row r="69" spans="1:70" x14ac:dyDescent="0.25">
      <c r="A69" s="11" t="str">
        <f t="shared" si="0"/>
        <v xml:space="preserve"> </v>
      </c>
      <c r="B69" s="42">
        <f t="shared" si="1"/>
        <v>59</v>
      </c>
      <c r="C69" s="26" t="s">
        <v>167</v>
      </c>
      <c r="D69" s="26" t="s">
        <v>168</v>
      </c>
      <c r="E69" s="35">
        <f>SUM(I69:BR69)</f>
        <v>14</v>
      </c>
      <c r="F69" s="36">
        <f>COUNTIF(I69:BR69,"=10")</f>
        <v>0</v>
      </c>
      <c r="G69" s="36">
        <f>COUNTIF(I69:BR69,"=9")</f>
        <v>0</v>
      </c>
      <c r="H69" s="36">
        <f>COUNTIF(I69:BR69,"=8")</f>
        <v>0</v>
      </c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31"/>
      <c r="AO69" s="26"/>
      <c r="AP69" s="26"/>
      <c r="AQ69" s="26"/>
      <c r="AR69" s="26"/>
      <c r="AS69" s="23"/>
      <c r="AT69" s="32"/>
      <c r="AU69" s="32"/>
      <c r="AV69" s="32"/>
      <c r="AW69" s="32"/>
      <c r="AX69" s="32">
        <v>7</v>
      </c>
      <c r="AY69" s="26">
        <v>7</v>
      </c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</row>
    <row r="70" spans="1:70" x14ac:dyDescent="0.25">
      <c r="A70" s="11" t="str">
        <f t="shared" ref="A70:A133" si="2">IF(SUM(I70:BK70)&lt;1,"NY"," ")</f>
        <v xml:space="preserve"> </v>
      </c>
      <c r="B70" s="42">
        <f t="shared" ref="B70:B133" si="3">_xlfn.RANK.EQ(E70,$E$5:$E$213,0)</f>
        <v>59</v>
      </c>
      <c r="C70" s="24" t="s">
        <v>185</v>
      </c>
      <c r="D70" s="24" t="s">
        <v>186</v>
      </c>
      <c r="E70" s="35">
        <f>SUM(I70:BR70)</f>
        <v>14</v>
      </c>
      <c r="F70" s="36">
        <f>COUNTIF(I70:BR70,"=10")</f>
        <v>0</v>
      </c>
      <c r="G70" s="36">
        <f>COUNTIF(I70:BR70,"=9")</f>
        <v>0</v>
      </c>
      <c r="H70" s="36">
        <f>COUNTIF(I70:BR70,"=8")</f>
        <v>0</v>
      </c>
      <c r="I70" s="26"/>
      <c r="J70" s="26"/>
      <c r="K70" s="27">
        <v>6</v>
      </c>
      <c r="L70" s="26"/>
      <c r="M70" s="27">
        <v>2</v>
      </c>
      <c r="N70" s="27">
        <v>1</v>
      </c>
      <c r="O70" s="26"/>
      <c r="P70" s="26"/>
      <c r="Q70" s="26"/>
      <c r="R70" s="27">
        <v>5</v>
      </c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31"/>
      <c r="AO70" s="26"/>
      <c r="AP70" s="26"/>
      <c r="AQ70" s="26"/>
      <c r="AR70" s="26"/>
      <c r="AS70" s="23"/>
      <c r="AT70" s="32"/>
      <c r="AU70" s="32"/>
      <c r="AV70" s="32"/>
      <c r="AW70" s="32"/>
      <c r="AX70" s="32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</row>
    <row r="71" spans="1:70" x14ac:dyDescent="0.25">
      <c r="A71" s="11" t="str">
        <f t="shared" si="2"/>
        <v xml:space="preserve"> </v>
      </c>
      <c r="B71" s="42">
        <f t="shared" si="3"/>
        <v>67</v>
      </c>
      <c r="C71" s="24" t="s">
        <v>287</v>
      </c>
      <c r="D71" s="24" t="s">
        <v>66</v>
      </c>
      <c r="E71" s="35">
        <f>SUM(I71:BR71)</f>
        <v>13</v>
      </c>
      <c r="F71" s="36">
        <f>COUNTIF(I71:BR71,"=10")</f>
        <v>0</v>
      </c>
      <c r="G71" s="36">
        <f>COUNTIF(I71:BR71,"=9")</f>
        <v>1</v>
      </c>
      <c r="H71" s="36">
        <f>COUNTIF(I71:BR71,"=8")</f>
        <v>0</v>
      </c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7">
        <v>2</v>
      </c>
      <c r="AC71" s="27">
        <v>2</v>
      </c>
      <c r="AD71" s="27">
        <v>9</v>
      </c>
      <c r="AE71" s="26"/>
      <c r="AF71" s="26"/>
      <c r="AG71" s="26"/>
      <c r="AH71" s="26"/>
      <c r="AI71" s="26"/>
      <c r="AJ71" s="26"/>
      <c r="AK71" s="26"/>
      <c r="AL71" s="26"/>
      <c r="AM71" s="26"/>
      <c r="AN71" s="31"/>
      <c r="AO71" s="26"/>
      <c r="AP71" s="26"/>
      <c r="AQ71" s="26"/>
      <c r="AR71" s="26"/>
      <c r="AS71" s="23"/>
      <c r="AT71" s="32"/>
      <c r="AU71" s="32"/>
      <c r="AV71" s="32"/>
      <c r="AW71" s="32"/>
      <c r="AX71" s="32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</row>
    <row r="72" spans="1:70" x14ac:dyDescent="0.25">
      <c r="A72" s="11" t="str">
        <f t="shared" si="2"/>
        <v xml:space="preserve"> </v>
      </c>
      <c r="B72" s="42">
        <f t="shared" si="3"/>
        <v>67</v>
      </c>
      <c r="C72" s="24" t="s">
        <v>193</v>
      </c>
      <c r="D72" s="24" t="s">
        <v>194</v>
      </c>
      <c r="E72" s="35">
        <f>SUM(I72:BR72)</f>
        <v>13</v>
      </c>
      <c r="F72" s="36">
        <f>COUNTIF(I72:BR72,"=10")</f>
        <v>0</v>
      </c>
      <c r="G72" s="36">
        <f>COUNTIF(I72:BR72,"=9")</f>
        <v>0</v>
      </c>
      <c r="H72" s="36">
        <f>COUNTIF(I72:BR72,"=8")</f>
        <v>1</v>
      </c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7">
        <v>8</v>
      </c>
      <c r="AH72" s="26"/>
      <c r="AI72" s="26"/>
      <c r="AJ72" s="26"/>
      <c r="AK72" s="26"/>
      <c r="AL72" s="26"/>
      <c r="AM72" s="26"/>
      <c r="AN72" s="31"/>
      <c r="AO72" s="26"/>
      <c r="AP72" s="26"/>
      <c r="AQ72" s="26"/>
      <c r="AR72" s="26"/>
      <c r="AS72" s="23"/>
      <c r="AT72" s="32"/>
      <c r="AU72" s="32">
        <v>5</v>
      </c>
      <c r="AV72" s="32"/>
      <c r="AW72" s="32"/>
      <c r="AX72" s="32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</row>
    <row r="73" spans="1:70" x14ac:dyDescent="0.25">
      <c r="A73" s="11" t="str">
        <f t="shared" si="2"/>
        <v xml:space="preserve"> </v>
      </c>
      <c r="B73" s="42">
        <f t="shared" si="3"/>
        <v>67</v>
      </c>
      <c r="C73" s="26" t="s">
        <v>232</v>
      </c>
      <c r="D73" s="26" t="s">
        <v>97</v>
      </c>
      <c r="E73" s="35">
        <f>SUM(I73:BR73)</f>
        <v>13</v>
      </c>
      <c r="F73" s="36">
        <f>COUNTIF(I73:BR73,"=10")</f>
        <v>0</v>
      </c>
      <c r="G73" s="36">
        <f>COUNTIF(I73:BR73,"=9")</f>
        <v>0</v>
      </c>
      <c r="H73" s="36">
        <f>COUNTIF(I73:BR73,"=8")</f>
        <v>0</v>
      </c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31"/>
      <c r="AO73" s="26">
        <v>7</v>
      </c>
      <c r="AP73" s="26"/>
      <c r="AQ73" s="26">
        <v>6</v>
      </c>
      <c r="AR73" s="26"/>
      <c r="AS73" s="23"/>
      <c r="AT73" s="32"/>
      <c r="AU73" s="32"/>
      <c r="AV73" s="32"/>
      <c r="AW73" s="32"/>
      <c r="AX73" s="32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</row>
    <row r="74" spans="1:70" x14ac:dyDescent="0.25">
      <c r="A74" s="11" t="str">
        <f t="shared" si="2"/>
        <v xml:space="preserve"> </v>
      </c>
      <c r="B74" s="42">
        <f t="shared" si="3"/>
        <v>70</v>
      </c>
      <c r="C74" s="26" t="s">
        <v>318</v>
      </c>
      <c r="D74" s="26" t="s">
        <v>319</v>
      </c>
      <c r="E74" s="35">
        <f>SUM(I74:BR74)</f>
        <v>12</v>
      </c>
      <c r="F74" s="36">
        <f>COUNTIF(I74:BR74,"=10")</f>
        <v>1</v>
      </c>
      <c r="G74" s="36">
        <f>COUNTIF(I74:BR74,"=9")</f>
        <v>0</v>
      </c>
      <c r="H74" s="36">
        <f>COUNTIF(I74:BR74,"=8")</f>
        <v>0</v>
      </c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31"/>
      <c r="AO74" s="26"/>
      <c r="AP74" s="26"/>
      <c r="AQ74" s="26"/>
      <c r="AR74" s="26"/>
      <c r="AS74" s="23"/>
      <c r="AT74" s="32"/>
      <c r="AU74" s="32"/>
      <c r="AV74" s="32"/>
      <c r="AW74" s="32"/>
      <c r="AX74" s="32"/>
      <c r="AY74" s="26"/>
      <c r="AZ74" s="26"/>
      <c r="BA74" s="26"/>
      <c r="BB74" s="26"/>
      <c r="BC74" s="26"/>
      <c r="BD74" s="26"/>
      <c r="BE74" s="26"/>
      <c r="BF74" s="26"/>
      <c r="BG74" s="26"/>
      <c r="BH74" s="26">
        <v>2</v>
      </c>
      <c r="BI74" s="26"/>
      <c r="BJ74" s="26"/>
      <c r="BK74" s="26"/>
      <c r="BL74" s="26">
        <v>10</v>
      </c>
      <c r="BM74" s="26"/>
      <c r="BN74" s="26"/>
      <c r="BO74" s="26"/>
      <c r="BP74" s="26"/>
      <c r="BQ74" s="26"/>
      <c r="BR74" s="26"/>
    </row>
    <row r="75" spans="1:70" x14ac:dyDescent="0.25">
      <c r="A75" s="11" t="str">
        <f t="shared" si="2"/>
        <v xml:space="preserve"> </v>
      </c>
      <c r="B75" s="42">
        <f t="shared" si="3"/>
        <v>70</v>
      </c>
      <c r="C75" s="26" t="s">
        <v>321</v>
      </c>
      <c r="D75" s="26" t="s">
        <v>79</v>
      </c>
      <c r="E75" s="35">
        <f>SUM(I75:BR75)</f>
        <v>12</v>
      </c>
      <c r="F75" s="36">
        <f>COUNTIF(I75:BR75,"=10")</f>
        <v>0</v>
      </c>
      <c r="G75" s="36">
        <f>COUNTIF(I75:BR75,"=9")</f>
        <v>1</v>
      </c>
      <c r="H75" s="36">
        <f>COUNTIF(I75:BR75,"=8")</f>
        <v>0</v>
      </c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31"/>
      <c r="AO75" s="26"/>
      <c r="AP75" s="26"/>
      <c r="AQ75" s="26"/>
      <c r="AR75" s="26"/>
      <c r="AS75" s="23"/>
      <c r="AT75" s="32"/>
      <c r="AU75" s="32"/>
      <c r="AV75" s="32"/>
      <c r="AW75" s="32"/>
      <c r="AX75" s="32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>
        <v>3</v>
      </c>
      <c r="BJ75" s="26"/>
      <c r="BK75" s="26">
        <v>9</v>
      </c>
      <c r="BL75" s="26"/>
      <c r="BM75" s="26"/>
      <c r="BN75" s="26"/>
      <c r="BO75" s="26"/>
      <c r="BP75" s="26"/>
      <c r="BQ75" s="26"/>
      <c r="BR75" s="26"/>
    </row>
    <row r="76" spans="1:70" x14ac:dyDescent="0.25">
      <c r="A76" s="11" t="str">
        <f t="shared" si="2"/>
        <v xml:space="preserve"> </v>
      </c>
      <c r="B76" s="42">
        <f t="shared" si="3"/>
        <v>70</v>
      </c>
      <c r="C76" s="24" t="s">
        <v>196</v>
      </c>
      <c r="D76" s="24" t="s">
        <v>93</v>
      </c>
      <c r="E76" s="35">
        <f>SUM(I76:BR76)</f>
        <v>12</v>
      </c>
      <c r="F76" s="36">
        <f>COUNTIF(I76:BR76,"=10")</f>
        <v>0</v>
      </c>
      <c r="G76" s="36">
        <f>COUNTIF(I76:BR76,"=9")</f>
        <v>0</v>
      </c>
      <c r="H76" s="36">
        <f>COUNTIF(I76:BR76,"=8")</f>
        <v>1</v>
      </c>
      <c r="I76" s="27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31"/>
      <c r="AO76" s="26"/>
      <c r="AP76" s="26"/>
      <c r="AQ76" s="26"/>
      <c r="AR76" s="26"/>
      <c r="AS76" s="23"/>
      <c r="AT76" s="32"/>
      <c r="AU76" s="32"/>
      <c r="AV76" s="32"/>
      <c r="AW76" s="32"/>
      <c r="AX76" s="32"/>
      <c r="AY76" s="26"/>
      <c r="AZ76" s="26"/>
      <c r="BA76" s="26"/>
      <c r="BB76" s="26">
        <v>4</v>
      </c>
      <c r="BC76" s="26"/>
      <c r="BD76" s="26"/>
      <c r="BE76" s="26"/>
      <c r="BF76" s="26">
        <v>8</v>
      </c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</row>
    <row r="77" spans="1:70" x14ac:dyDescent="0.25">
      <c r="A77" s="11" t="str">
        <f t="shared" si="2"/>
        <v xml:space="preserve"> </v>
      </c>
      <c r="B77" s="42">
        <f t="shared" si="3"/>
        <v>70</v>
      </c>
      <c r="C77" s="26" t="s">
        <v>60</v>
      </c>
      <c r="D77" s="26" t="s">
        <v>61</v>
      </c>
      <c r="E77" s="35">
        <f>SUM(I77:BR77)</f>
        <v>12</v>
      </c>
      <c r="F77" s="36">
        <f>COUNTIF(I77:BR77,"=10")</f>
        <v>0</v>
      </c>
      <c r="G77" s="36">
        <f>COUNTIF(I77:BR77,"=9")</f>
        <v>0</v>
      </c>
      <c r="H77" s="36">
        <f>COUNTIF(I77:BR77,"=8")</f>
        <v>0</v>
      </c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>
        <v>5</v>
      </c>
      <c r="AN77" s="31"/>
      <c r="AO77" s="26"/>
      <c r="AP77" s="26"/>
      <c r="AQ77" s="26"/>
      <c r="AR77" s="26"/>
      <c r="AS77" s="23"/>
      <c r="AT77" s="32">
        <v>7</v>
      </c>
      <c r="AU77" s="32"/>
      <c r="AV77" s="32"/>
      <c r="AW77" s="32"/>
      <c r="AX77" s="32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</row>
    <row r="78" spans="1:70" x14ac:dyDescent="0.25">
      <c r="A78" s="11" t="str">
        <f t="shared" si="2"/>
        <v xml:space="preserve"> </v>
      </c>
      <c r="B78" s="42">
        <f t="shared" si="3"/>
        <v>70</v>
      </c>
      <c r="C78" s="24" t="s">
        <v>299</v>
      </c>
      <c r="D78" s="24" t="s">
        <v>300</v>
      </c>
      <c r="E78" s="35">
        <f>SUM(I78:BR78)</f>
        <v>12</v>
      </c>
      <c r="F78" s="36">
        <f>COUNTIF(I78:BR78,"=10")</f>
        <v>0</v>
      </c>
      <c r="G78" s="36">
        <f>COUNTIF(I78:BR78,"=9")</f>
        <v>0</v>
      </c>
      <c r="H78" s="36">
        <f>COUNTIF(I78:BR78,"=8")</f>
        <v>0</v>
      </c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7">
        <v>6</v>
      </c>
      <c r="AL78" s="26"/>
      <c r="AM78" s="26"/>
      <c r="AN78" s="31"/>
      <c r="AO78" s="26"/>
      <c r="AP78" s="26"/>
      <c r="AQ78" s="26">
        <v>3</v>
      </c>
      <c r="AR78" s="26"/>
      <c r="AS78" s="23"/>
      <c r="AT78" s="32"/>
      <c r="AU78" s="32">
        <v>3</v>
      </c>
      <c r="AV78" s="32"/>
      <c r="AW78" s="32"/>
      <c r="AX78" s="32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</row>
    <row r="79" spans="1:70" x14ac:dyDescent="0.25">
      <c r="A79" s="11" t="str">
        <f t="shared" si="2"/>
        <v xml:space="preserve"> </v>
      </c>
      <c r="B79" s="42">
        <f t="shared" si="3"/>
        <v>70</v>
      </c>
      <c r="C79" s="24" t="s">
        <v>312</v>
      </c>
      <c r="D79" s="24" t="s">
        <v>313</v>
      </c>
      <c r="E79" s="35">
        <f>SUM(I79:BR79)</f>
        <v>12</v>
      </c>
      <c r="F79" s="36">
        <f>COUNTIF(I79:BR79,"=10")</f>
        <v>0</v>
      </c>
      <c r="G79" s="36">
        <f>COUNTIF(I79:BR79,"=9")</f>
        <v>0</v>
      </c>
      <c r="H79" s="36">
        <f>COUNTIF(I79:BR79,"=8")</f>
        <v>0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7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31"/>
      <c r="AO79" s="26"/>
      <c r="AP79" s="26"/>
      <c r="AQ79" s="26"/>
      <c r="AR79" s="26"/>
      <c r="AS79" s="23"/>
      <c r="AT79" s="32"/>
      <c r="AU79" s="32"/>
      <c r="AV79" s="32"/>
      <c r="AW79" s="32"/>
      <c r="AX79" s="32"/>
      <c r="AY79" s="26"/>
      <c r="AZ79" s="26"/>
      <c r="BA79" s="26"/>
      <c r="BB79" s="26"/>
      <c r="BC79" s="26"/>
      <c r="BD79" s="26"/>
      <c r="BE79" s="26"/>
      <c r="BF79" s="26"/>
      <c r="BG79" s="26">
        <v>5</v>
      </c>
      <c r="BH79" s="26"/>
      <c r="BI79" s="26">
        <v>7</v>
      </c>
      <c r="BJ79" s="26"/>
      <c r="BK79" s="26"/>
      <c r="BL79" s="26"/>
      <c r="BM79" s="26"/>
      <c r="BN79" s="26"/>
      <c r="BO79" s="26"/>
      <c r="BP79" s="26"/>
      <c r="BQ79" s="26"/>
      <c r="BR79" s="26"/>
    </row>
    <row r="80" spans="1:70" x14ac:dyDescent="0.25">
      <c r="A80" s="11" t="str">
        <f t="shared" si="2"/>
        <v xml:space="preserve"> </v>
      </c>
      <c r="B80" s="42">
        <f t="shared" si="3"/>
        <v>70</v>
      </c>
      <c r="C80" s="26" t="s">
        <v>346</v>
      </c>
      <c r="D80" s="26" t="s">
        <v>79</v>
      </c>
      <c r="E80" s="35">
        <f>SUM(I80:BR80)</f>
        <v>12</v>
      </c>
      <c r="F80" s="36">
        <f>COUNTIF(I80:BR80,"=10")</f>
        <v>0</v>
      </c>
      <c r="G80" s="36">
        <f>COUNTIF(I80:BR80,"=9")</f>
        <v>0</v>
      </c>
      <c r="H80" s="36">
        <f>COUNTIF(I80:BR80,"=8")</f>
        <v>0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31"/>
      <c r="AO80" s="26"/>
      <c r="AP80" s="26"/>
      <c r="AQ80" s="26"/>
      <c r="AR80" s="26"/>
      <c r="AS80" s="23"/>
      <c r="AT80" s="32"/>
      <c r="AU80" s="32"/>
      <c r="AV80" s="32"/>
      <c r="AW80" s="32"/>
      <c r="AX80" s="32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>
        <v>5</v>
      </c>
      <c r="BL80" s="26">
        <v>7</v>
      </c>
      <c r="BM80" s="26"/>
      <c r="BN80" s="26"/>
      <c r="BO80" s="26"/>
      <c r="BP80" s="26"/>
      <c r="BQ80" s="26"/>
      <c r="BR80" s="26"/>
    </row>
    <row r="81" spans="1:70" x14ac:dyDescent="0.25">
      <c r="A81" s="11" t="str">
        <f t="shared" si="2"/>
        <v xml:space="preserve"> </v>
      </c>
      <c r="B81" s="42">
        <f t="shared" si="3"/>
        <v>77</v>
      </c>
      <c r="C81" s="24" t="s">
        <v>101</v>
      </c>
      <c r="D81" s="24" t="s">
        <v>33</v>
      </c>
      <c r="E81" s="35">
        <f>SUM(I81:BR81)</f>
        <v>11</v>
      </c>
      <c r="F81" s="36">
        <f>COUNTIF(I81:BR81,"=10")</f>
        <v>0</v>
      </c>
      <c r="G81" s="36">
        <f>COUNTIF(I81:BR81,"=9")</f>
        <v>0</v>
      </c>
      <c r="H81" s="36">
        <f>COUNTIF(I81:BR81,"=8")</f>
        <v>0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7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31"/>
      <c r="AO81" s="26"/>
      <c r="AP81" s="26"/>
      <c r="AQ81" s="26"/>
      <c r="AR81" s="26"/>
      <c r="AS81" s="23"/>
      <c r="AT81" s="32"/>
      <c r="AU81" s="32"/>
      <c r="AV81" s="32"/>
      <c r="AW81" s="32"/>
      <c r="AX81" s="32"/>
      <c r="AY81" s="26"/>
      <c r="AZ81" s="26"/>
      <c r="BA81" s="26"/>
      <c r="BB81" s="26"/>
      <c r="BC81" s="26">
        <v>3</v>
      </c>
      <c r="BD81" s="26">
        <v>2</v>
      </c>
      <c r="BE81" s="26">
        <v>6</v>
      </c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</row>
    <row r="82" spans="1:70" x14ac:dyDescent="0.25">
      <c r="A82" s="11" t="str">
        <f t="shared" si="2"/>
        <v xml:space="preserve"> </v>
      </c>
      <c r="B82" s="42">
        <f t="shared" si="3"/>
        <v>77</v>
      </c>
      <c r="C82" s="24" t="s">
        <v>104</v>
      </c>
      <c r="D82" s="24" t="s">
        <v>105</v>
      </c>
      <c r="E82" s="35">
        <f>SUM(I82:BR82)</f>
        <v>11</v>
      </c>
      <c r="F82" s="36">
        <f>COUNTIF(I82:BR82,"=10")</f>
        <v>0</v>
      </c>
      <c r="G82" s="36">
        <f>COUNTIF(I82:BR82,"=9")</f>
        <v>0</v>
      </c>
      <c r="H82" s="36">
        <f>COUNTIF(I82:BR82,"=8")</f>
        <v>0</v>
      </c>
      <c r="I82" s="26"/>
      <c r="J82" s="26"/>
      <c r="K82" s="26"/>
      <c r="L82" s="26"/>
      <c r="M82" s="26"/>
      <c r="N82" s="26"/>
      <c r="O82" s="26"/>
      <c r="P82" s="26"/>
      <c r="Q82" s="27">
        <v>7</v>
      </c>
      <c r="R82" s="26"/>
      <c r="S82" s="26"/>
      <c r="T82" s="27">
        <v>4</v>
      </c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31"/>
      <c r="AO82" s="26"/>
      <c r="AP82" s="26"/>
      <c r="AQ82" s="26"/>
      <c r="AR82" s="26"/>
      <c r="AS82" s="23"/>
      <c r="AT82" s="32"/>
      <c r="AU82" s="32"/>
      <c r="AV82" s="32"/>
      <c r="AW82" s="32"/>
      <c r="AX82" s="32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</row>
    <row r="83" spans="1:70" x14ac:dyDescent="0.25">
      <c r="A83" s="11" t="str">
        <f t="shared" si="2"/>
        <v xml:space="preserve"> </v>
      </c>
      <c r="B83" s="42">
        <f t="shared" si="3"/>
        <v>77</v>
      </c>
      <c r="C83" s="24" t="s">
        <v>152</v>
      </c>
      <c r="D83" s="24" t="s">
        <v>153</v>
      </c>
      <c r="E83" s="35">
        <f>SUM(I83:BR83)</f>
        <v>11</v>
      </c>
      <c r="F83" s="36">
        <f>COUNTIF(I83:BR83,"=10")</f>
        <v>0</v>
      </c>
      <c r="G83" s="36">
        <f>COUNTIF(I83:BR83,"=9")</f>
        <v>0</v>
      </c>
      <c r="H83" s="36">
        <f>COUNTIF(I83:BR83,"=8")</f>
        <v>0</v>
      </c>
      <c r="I83" s="26"/>
      <c r="J83" s="26"/>
      <c r="K83" s="26"/>
      <c r="L83" s="26"/>
      <c r="M83" s="27">
        <v>6</v>
      </c>
      <c r="N83" s="26"/>
      <c r="O83" s="26"/>
      <c r="P83" s="26"/>
      <c r="Q83" s="26"/>
      <c r="R83" s="26"/>
      <c r="S83" s="26"/>
      <c r="T83" s="26"/>
      <c r="U83" s="27">
        <v>5</v>
      </c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31"/>
      <c r="AO83" s="26"/>
      <c r="AP83" s="26"/>
      <c r="AQ83" s="26"/>
      <c r="AR83" s="26"/>
      <c r="AS83" s="23"/>
      <c r="AT83" s="32"/>
      <c r="AU83" s="32"/>
      <c r="AV83" s="32"/>
      <c r="AW83" s="32"/>
      <c r="AX83" s="32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</row>
    <row r="84" spans="1:70" x14ac:dyDescent="0.25">
      <c r="A84" s="11" t="str">
        <f t="shared" si="2"/>
        <v xml:space="preserve"> </v>
      </c>
      <c r="B84" s="42">
        <f t="shared" si="3"/>
        <v>77</v>
      </c>
      <c r="C84" s="24" t="s">
        <v>281</v>
      </c>
      <c r="D84" s="24" t="s">
        <v>55</v>
      </c>
      <c r="E84" s="35">
        <f>SUM(I84:BR84)</f>
        <v>11</v>
      </c>
      <c r="F84" s="36">
        <f>COUNTIF(I84:BR84,"=10")</f>
        <v>0</v>
      </c>
      <c r="G84" s="36">
        <f>COUNTIF(I84:BR84,"=9")</f>
        <v>0</v>
      </c>
      <c r="H84" s="36">
        <f>COUNTIF(I84:BR84,"=8")</f>
        <v>0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7">
        <v>4</v>
      </c>
      <c r="AD84" s="26"/>
      <c r="AE84" s="26"/>
      <c r="AF84" s="27">
        <v>5</v>
      </c>
      <c r="AG84" s="26"/>
      <c r="AH84" s="26"/>
      <c r="AI84" s="27">
        <v>2</v>
      </c>
      <c r="AJ84" s="26"/>
      <c r="AK84" s="26"/>
      <c r="AL84" s="26"/>
      <c r="AM84" s="26"/>
      <c r="AN84" s="31"/>
      <c r="AO84" s="26"/>
      <c r="AP84" s="26"/>
      <c r="AQ84" s="26"/>
      <c r="AR84" s="26"/>
      <c r="AS84" s="23"/>
      <c r="AT84" s="32"/>
      <c r="AU84" s="32"/>
      <c r="AV84" s="32"/>
      <c r="AW84" s="32"/>
      <c r="AX84" s="32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</row>
    <row r="85" spans="1:70" x14ac:dyDescent="0.25">
      <c r="A85" s="11" t="str">
        <f t="shared" si="2"/>
        <v xml:space="preserve"> </v>
      </c>
      <c r="B85" s="42">
        <f t="shared" si="3"/>
        <v>77</v>
      </c>
      <c r="C85" s="26" t="s">
        <v>320</v>
      </c>
      <c r="D85" s="26" t="s">
        <v>79</v>
      </c>
      <c r="E85" s="35">
        <f>SUM(I85:BR85)</f>
        <v>11</v>
      </c>
      <c r="F85" s="36">
        <f>COUNTIF(I85:BR85,"=10")</f>
        <v>0</v>
      </c>
      <c r="G85" s="36">
        <f>COUNTIF(I85:BR85,"=9")</f>
        <v>0</v>
      </c>
      <c r="H85" s="36">
        <f>COUNTIF(I85:BR85,"=8")</f>
        <v>0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31"/>
      <c r="AO85" s="26"/>
      <c r="AP85" s="26"/>
      <c r="AQ85" s="26"/>
      <c r="AR85" s="26"/>
      <c r="AS85" s="23"/>
      <c r="AT85" s="32"/>
      <c r="AU85" s="32"/>
      <c r="AV85" s="32"/>
      <c r="AW85" s="32"/>
      <c r="AX85" s="32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>
        <v>5</v>
      </c>
      <c r="BJ85" s="26">
        <v>6</v>
      </c>
      <c r="BK85" s="26"/>
      <c r="BL85" s="26"/>
      <c r="BM85" s="26"/>
      <c r="BN85" s="26"/>
      <c r="BO85" s="26"/>
      <c r="BP85" s="26"/>
      <c r="BQ85" s="26"/>
      <c r="BR85" s="26"/>
    </row>
    <row r="86" spans="1:70" x14ac:dyDescent="0.25">
      <c r="A86" s="11" t="str">
        <f t="shared" si="2"/>
        <v xml:space="preserve"> </v>
      </c>
      <c r="B86" s="42">
        <f t="shared" si="3"/>
        <v>82</v>
      </c>
      <c r="C86" s="26" t="s">
        <v>117</v>
      </c>
      <c r="D86" s="26" t="s">
        <v>97</v>
      </c>
      <c r="E86" s="35">
        <f>SUM(I86:BR86)</f>
        <v>10</v>
      </c>
      <c r="F86" s="36">
        <f>COUNTIF(I86:BR86,"=10")</f>
        <v>1</v>
      </c>
      <c r="G86" s="36">
        <f>COUNTIF(I86:BR86,"=9")</f>
        <v>0</v>
      </c>
      <c r="H86" s="36">
        <f>COUNTIF(I86:BR86,"=8")</f>
        <v>0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31"/>
      <c r="AO86" s="26"/>
      <c r="AP86" s="26"/>
      <c r="AQ86" s="26"/>
      <c r="AR86" s="26"/>
      <c r="AS86" s="23"/>
      <c r="AT86" s="32"/>
      <c r="AU86" s="32"/>
      <c r="AV86" s="32"/>
      <c r="AW86" s="32"/>
      <c r="AX86" s="32">
        <v>10</v>
      </c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</row>
    <row r="87" spans="1:70" x14ac:dyDescent="0.25">
      <c r="A87" s="11" t="str">
        <f t="shared" si="2"/>
        <v xml:space="preserve"> </v>
      </c>
      <c r="B87" s="42">
        <f t="shared" si="3"/>
        <v>82</v>
      </c>
      <c r="C87" s="26" t="s">
        <v>63</v>
      </c>
      <c r="D87" s="26" t="s">
        <v>64</v>
      </c>
      <c r="E87" s="35">
        <f>SUM(I87:BR87)</f>
        <v>10</v>
      </c>
      <c r="F87" s="36">
        <f>COUNTIF(I87:BR87,"=10")</f>
        <v>0</v>
      </c>
      <c r="G87" s="36">
        <f>COUNTIF(I87:BR87,"=9")</f>
        <v>1</v>
      </c>
      <c r="H87" s="36">
        <f>COUNTIF(I87:BR87,"=8")</f>
        <v>0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31">
        <v>1</v>
      </c>
      <c r="AO87" s="26"/>
      <c r="AP87" s="26"/>
      <c r="AQ87" s="26">
        <v>9</v>
      </c>
      <c r="AR87" s="26"/>
      <c r="AS87" s="23"/>
      <c r="AT87" s="32"/>
      <c r="AU87" s="32"/>
      <c r="AV87" s="32"/>
      <c r="AW87" s="32"/>
      <c r="AX87" s="32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</row>
    <row r="88" spans="1:70" x14ac:dyDescent="0.25">
      <c r="A88" s="11" t="str">
        <f t="shared" si="2"/>
        <v xml:space="preserve"> </v>
      </c>
      <c r="B88" s="42">
        <f t="shared" si="3"/>
        <v>82</v>
      </c>
      <c r="C88" s="26" t="s">
        <v>165</v>
      </c>
      <c r="D88" s="26" t="s">
        <v>77</v>
      </c>
      <c r="E88" s="35">
        <f>SUM(I88:BR88)</f>
        <v>10</v>
      </c>
      <c r="F88" s="36">
        <f>COUNTIF(I88:BR88,"=10")</f>
        <v>0</v>
      </c>
      <c r="G88" s="36">
        <f>COUNTIF(I88:BR88,"=9")</f>
        <v>0</v>
      </c>
      <c r="H88" s="36">
        <f>COUNTIF(I88:BR88,"=8")</f>
        <v>1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>
        <v>1</v>
      </c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31"/>
      <c r="AO88" s="26"/>
      <c r="AP88" s="26"/>
      <c r="AQ88" s="26"/>
      <c r="AR88" s="26"/>
      <c r="AS88" s="23"/>
      <c r="AT88" s="32"/>
      <c r="AU88" s="32"/>
      <c r="AV88" s="32"/>
      <c r="AW88" s="32"/>
      <c r="AX88" s="32"/>
      <c r="AY88" s="26">
        <v>8</v>
      </c>
      <c r="AZ88" s="26">
        <v>1</v>
      </c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</row>
    <row r="89" spans="1:70" x14ac:dyDescent="0.25">
      <c r="A89" s="11" t="str">
        <f t="shared" si="2"/>
        <v xml:space="preserve"> </v>
      </c>
      <c r="B89" s="42">
        <f t="shared" si="3"/>
        <v>82</v>
      </c>
      <c r="C89" s="24" t="s">
        <v>52</v>
      </c>
      <c r="D89" s="24" t="s">
        <v>53</v>
      </c>
      <c r="E89" s="35">
        <f>SUM(I89:BR89)</f>
        <v>10</v>
      </c>
      <c r="F89" s="36">
        <f>COUNTIF(I89:BR89,"=10")</f>
        <v>0</v>
      </c>
      <c r="G89" s="36">
        <f>COUNTIF(I89:BR89,"=9")</f>
        <v>0</v>
      </c>
      <c r="H89" s="36">
        <f>COUNTIF(I89:BR89,"=8")</f>
        <v>0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7">
        <v>3</v>
      </c>
      <c r="Y89" s="27">
        <v>7</v>
      </c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31"/>
      <c r="AO89" s="26"/>
      <c r="AP89" s="26"/>
      <c r="AQ89" s="26"/>
      <c r="AR89" s="26"/>
      <c r="AS89" s="23"/>
      <c r="AT89" s="32"/>
      <c r="AU89" s="32"/>
      <c r="AV89" s="32"/>
      <c r="AW89" s="32"/>
      <c r="AX89" s="32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</row>
    <row r="90" spans="1:70" x14ac:dyDescent="0.25">
      <c r="A90" s="11" t="str">
        <f t="shared" si="2"/>
        <v xml:space="preserve"> </v>
      </c>
      <c r="B90" s="42">
        <f t="shared" si="3"/>
        <v>82</v>
      </c>
      <c r="C90" s="26" t="s">
        <v>291</v>
      </c>
      <c r="D90" s="26" t="s">
        <v>292</v>
      </c>
      <c r="E90" s="35">
        <f>SUM(I90:BR90)</f>
        <v>10</v>
      </c>
      <c r="F90" s="36">
        <f>COUNTIF(I90:BR90,"=10")</f>
        <v>0</v>
      </c>
      <c r="G90" s="36">
        <f>COUNTIF(I90:BR90,"=9")</f>
        <v>0</v>
      </c>
      <c r="H90" s="36">
        <f>COUNTIF(I90:BR90,"=8")</f>
        <v>0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31"/>
      <c r="AO90" s="26"/>
      <c r="AP90" s="26"/>
      <c r="AQ90" s="26"/>
      <c r="AR90" s="26">
        <v>4</v>
      </c>
      <c r="AS90" s="23"/>
      <c r="AT90" s="32"/>
      <c r="AU90" s="32"/>
      <c r="AV90" s="32"/>
      <c r="AW90" s="32">
        <v>2</v>
      </c>
      <c r="AX90" s="32">
        <v>3</v>
      </c>
      <c r="AY90" s="26">
        <v>1</v>
      </c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</row>
    <row r="91" spans="1:70" x14ac:dyDescent="0.25">
      <c r="A91" s="11" t="str">
        <f t="shared" si="2"/>
        <v xml:space="preserve"> </v>
      </c>
      <c r="B91" s="42">
        <f t="shared" si="3"/>
        <v>87</v>
      </c>
      <c r="C91" s="24" t="s">
        <v>197</v>
      </c>
      <c r="D91" s="24" t="s">
        <v>93</v>
      </c>
      <c r="E91" s="35">
        <f>SUM(I91:BR91)</f>
        <v>9</v>
      </c>
      <c r="F91" s="36">
        <f>COUNTIF(I91:BR91,"=10")</f>
        <v>0</v>
      </c>
      <c r="G91" s="36">
        <f>COUNTIF(I91:BR91,"=9")</f>
        <v>1</v>
      </c>
      <c r="H91" s="36">
        <f>COUNTIF(I91:BR91,"=8")</f>
        <v>0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7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31"/>
      <c r="AO91" s="26"/>
      <c r="AP91" s="26"/>
      <c r="AQ91" s="26"/>
      <c r="AR91" s="26"/>
      <c r="AS91" s="23"/>
      <c r="AT91" s="32"/>
      <c r="AU91" s="32"/>
      <c r="AV91" s="32"/>
      <c r="AW91" s="32"/>
      <c r="AX91" s="32"/>
      <c r="AY91" s="26"/>
      <c r="AZ91" s="26"/>
      <c r="BA91" s="26"/>
      <c r="BB91" s="26"/>
      <c r="BC91" s="26"/>
      <c r="BD91" s="26">
        <v>9</v>
      </c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</row>
    <row r="92" spans="1:70" x14ac:dyDescent="0.25">
      <c r="A92" s="11" t="str">
        <f t="shared" si="2"/>
        <v xml:space="preserve"> </v>
      </c>
      <c r="B92" s="42">
        <f t="shared" si="3"/>
        <v>87</v>
      </c>
      <c r="C92" s="24" t="s">
        <v>226</v>
      </c>
      <c r="D92" s="24" t="s">
        <v>49</v>
      </c>
      <c r="E92" s="35">
        <f>SUM(I92:BR92)</f>
        <v>9</v>
      </c>
      <c r="F92" s="36">
        <f>COUNTIF(I92:BR92,"=10")</f>
        <v>0</v>
      </c>
      <c r="G92" s="36">
        <f>COUNTIF(I92:BR92,"=9")</f>
        <v>1</v>
      </c>
      <c r="H92" s="36">
        <f>COUNTIF(I92:BR92,"=8")</f>
        <v>0</v>
      </c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7">
        <v>9</v>
      </c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31"/>
      <c r="AO92" s="26"/>
      <c r="AP92" s="26"/>
      <c r="AQ92" s="26"/>
      <c r="AR92" s="26"/>
      <c r="AS92" s="23"/>
      <c r="AT92" s="32"/>
      <c r="AU92" s="32"/>
      <c r="AV92" s="32"/>
      <c r="AW92" s="32"/>
      <c r="AX92" s="32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</row>
    <row r="93" spans="1:70" x14ac:dyDescent="0.25">
      <c r="A93" s="11" t="str">
        <f t="shared" si="2"/>
        <v xml:space="preserve"> </v>
      </c>
      <c r="B93" s="42">
        <f t="shared" si="3"/>
        <v>87</v>
      </c>
      <c r="C93" s="26" t="s">
        <v>338</v>
      </c>
      <c r="D93" s="26" t="s">
        <v>315</v>
      </c>
      <c r="E93" s="35">
        <f>SUM(I93:BR93)</f>
        <v>9</v>
      </c>
      <c r="F93" s="36">
        <f>COUNTIF(I93:BR93,"=10")</f>
        <v>0</v>
      </c>
      <c r="G93" s="36">
        <f>COUNTIF(I93:BR93,"=9")</f>
        <v>1</v>
      </c>
      <c r="H93" s="36">
        <f>COUNTIF(I93:BR93,"=8")</f>
        <v>0</v>
      </c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31"/>
      <c r="AO93" s="26"/>
      <c r="AP93" s="26"/>
      <c r="AQ93" s="26"/>
      <c r="AR93" s="26"/>
      <c r="AS93" s="23"/>
      <c r="AT93" s="32"/>
      <c r="AU93" s="32"/>
      <c r="AV93" s="32"/>
      <c r="AW93" s="32"/>
      <c r="AX93" s="32"/>
      <c r="AY93" s="26"/>
      <c r="AZ93" s="26"/>
      <c r="BA93" s="26"/>
      <c r="BB93" s="26"/>
      <c r="BC93" s="26"/>
      <c r="BD93" s="26"/>
      <c r="BE93" s="26"/>
      <c r="BF93" s="26"/>
      <c r="BG93" s="26"/>
      <c r="BH93" s="26">
        <v>9</v>
      </c>
      <c r="BI93" s="26"/>
      <c r="BJ93" s="26"/>
      <c r="BK93" s="26"/>
      <c r="BL93" s="26"/>
      <c r="BM93" s="26"/>
      <c r="BN93" s="26"/>
      <c r="BO93" s="26"/>
      <c r="BP93" s="26"/>
      <c r="BQ93" s="26"/>
      <c r="BR93" s="26"/>
    </row>
    <row r="94" spans="1:70" x14ac:dyDescent="0.25">
      <c r="A94" s="11" t="str">
        <f t="shared" si="2"/>
        <v xml:space="preserve"> </v>
      </c>
      <c r="B94" s="42">
        <f t="shared" si="3"/>
        <v>87</v>
      </c>
      <c r="C94" s="26" t="s">
        <v>86</v>
      </c>
      <c r="D94" s="26" t="s">
        <v>77</v>
      </c>
      <c r="E94" s="35">
        <f>SUM(I94:BR94)</f>
        <v>9</v>
      </c>
      <c r="F94" s="36">
        <f>COUNTIF(I94:BR94,"=10")</f>
        <v>0</v>
      </c>
      <c r="G94" s="36">
        <f>COUNTIF(I94:BR94,"=9")</f>
        <v>0</v>
      </c>
      <c r="H94" s="36">
        <f>COUNTIF(I94:BR94,"=8")</f>
        <v>1</v>
      </c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31"/>
      <c r="AO94" s="26"/>
      <c r="AP94" s="26"/>
      <c r="AQ94" s="26"/>
      <c r="AR94" s="26"/>
      <c r="AS94" s="23"/>
      <c r="AT94" s="32"/>
      <c r="AU94" s="32"/>
      <c r="AV94" s="32"/>
      <c r="AW94" s="32"/>
      <c r="AX94" s="32">
        <v>1</v>
      </c>
      <c r="AY94" s="26"/>
      <c r="AZ94" s="26"/>
      <c r="BA94" s="26"/>
      <c r="BB94" s="26"/>
      <c r="BC94" s="26">
        <v>8</v>
      </c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</row>
    <row r="95" spans="1:70" x14ac:dyDescent="0.25">
      <c r="A95" s="11" t="str">
        <f t="shared" si="2"/>
        <v xml:space="preserve"> </v>
      </c>
      <c r="B95" s="42">
        <f t="shared" si="3"/>
        <v>87</v>
      </c>
      <c r="C95" s="24" t="s">
        <v>87</v>
      </c>
      <c r="D95" s="24" t="s">
        <v>88</v>
      </c>
      <c r="E95" s="35">
        <f>SUM(I95:BR95)</f>
        <v>9</v>
      </c>
      <c r="F95" s="36">
        <f>COUNTIF(I95:BR95,"=10")</f>
        <v>0</v>
      </c>
      <c r="G95" s="36">
        <f>COUNTIF(I95:BR95,"=9")</f>
        <v>0</v>
      </c>
      <c r="H95" s="36">
        <f>COUNTIF(I95:BR95,"=8")</f>
        <v>0</v>
      </c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7">
        <v>6</v>
      </c>
      <c r="V95" s="26"/>
      <c r="W95" s="26"/>
      <c r="X95" s="26"/>
      <c r="Y95" s="26"/>
      <c r="Z95" s="26"/>
      <c r="AA95" s="26"/>
      <c r="AB95" s="27">
        <v>3</v>
      </c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31"/>
      <c r="AO95" s="26"/>
      <c r="AP95" s="26"/>
      <c r="AQ95" s="26"/>
      <c r="AR95" s="26"/>
      <c r="AS95" s="23"/>
      <c r="AT95" s="32"/>
      <c r="AU95" s="32"/>
      <c r="AV95" s="32"/>
      <c r="AW95" s="32"/>
      <c r="AX95" s="32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</row>
    <row r="96" spans="1:70" x14ac:dyDescent="0.25">
      <c r="A96" s="11" t="str">
        <f t="shared" si="2"/>
        <v xml:space="preserve"> </v>
      </c>
      <c r="B96" s="42">
        <f t="shared" si="3"/>
        <v>87</v>
      </c>
      <c r="C96" s="24" t="s">
        <v>96</v>
      </c>
      <c r="D96" s="24" t="s">
        <v>97</v>
      </c>
      <c r="E96" s="35">
        <f>SUM(I96:BR96)</f>
        <v>9</v>
      </c>
      <c r="F96" s="36">
        <f>COUNTIF(I96:BR96,"=10")</f>
        <v>0</v>
      </c>
      <c r="G96" s="36">
        <f>COUNTIF(I96:BR96,"=9")</f>
        <v>0</v>
      </c>
      <c r="H96" s="36">
        <f>COUNTIF(I96:BR96,"=8")</f>
        <v>0</v>
      </c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7">
        <v>2</v>
      </c>
      <c r="AE96" s="27">
        <v>7</v>
      </c>
      <c r="AF96" s="26"/>
      <c r="AG96" s="26"/>
      <c r="AH96" s="26"/>
      <c r="AI96" s="26"/>
      <c r="AJ96" s="26"/>
      <c r="AK96" s="26"/>
      <c r="AL96" s="26"/>
      <c r="AM96" s="26"/>
      <c r="AN96" s="31"/>
      <c r="AO96" s="26"/>
      <c r="AP96" s="26"/>
      <c r="AQ96" s="26"/>
      <c r="AR96" s="26"/>
      <c r="AS96" s="23"/>
      <c r="AT96" s="32"/>
      <c r="AU96" s="32"/>
      <c r="AV96" s="32"/>
      <c r="AW96" s="32"/>
      <c r="AX96" s="32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</row>
    <row r="97" spans="1:70" x14ac:dyDescent="0.25">
      <c r="A97" s="11" t="str">
        <f t="shared" si="2"/>
        <v xml:space="preserve"> </v>
      </c>
      <c r="B97" s="42">
        <f t="shared" si="3"/>
        <v>87</v>
      </c>
      <c r="C97" s="24" t="s">
        <v>203</v>
      </c>
      <c r="D97" s="24" t="s">
        <v>45</v>
      </c>
      <c r="E97" s="35">
        <f>SUM(I97:BR97)</f>
        <v>9</v>
      </c>
      <c r="F97" s="36">
        <f>COUNTIF(I97:BR97,"=10")</f>
        <v>0</v>
      </c>
      <c r="G97" s="36">
        <f>COUNTIF(I97:BR97,"=9")</f>
        <v>0</v>
      </c>
      <c r="H97" s="36">
        <f>COUNTIF(I97:BR97,"=8")</f>
        <v>0</v>
      </c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7">
        <v>5</v>
      </c>
      <c r="X97" s="26"/>
      <c r="Y97" s="26"/>
      <c r="Z97" s="27">
        <v>4</v>
      </c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31"/>
      <c r="AO97" s="26"/>
      <c r="AP97" s="26"/>
      <c r="AQ97" s="26"/>
      <c r="AR97" s="26"/>
      <c r="AS97" s="23"/>
      <c r="AT97" s="32"/>
      <c r="AU97" s="32"/>
      <c r="AV97" s="32"/>
      <c r="AW97" s="32"/>
      <c r="AX97" s="32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</row>
    <row r="98" spans="1:70" x14ac:dyDescent="0.25">
      <c r="A98" s="11" t="str">
        <f t="shared" si="2"/>
        <v xml:space="preserve"> </v>
      </c>
      <c r="B98" s="42">
        <f t="shared" si="3"/>
        <v>87</v>
      </c>
      <c r="C98" s="24" t="s">
        <v>210</v>
      </c>
      <c r="D98" s="24" t="s">
        <v>97</v>
      </c>
      <c r="E98" s="35">
        <f>SUM(I98:BR98)</f>
        <v>9</v>
      </c>
      <c r="F98" s="36">
        <f>COUNTIF(I98:BR98,"=10")</f>
        <v>0</v>
      </c>
      <c r="G98" s="36">
        <f>COUNTIF(I98:BR98,"=9")</f>
        <v>0</v>
      </c>
      <c r="H98" s="36">
        <f>COUNTIF(I98:BR98,"=8")</f>
        <v>0</v>
      </c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7">
        <v>4</v>
      </c>
      <c r="AL98" s="26"/>
      <c r="AM98" s="26"/>
      <c r="AN98" s="31">
        <v>5</v>
      </c>
      <c r="AO98" s="26"/>
      <c r="AP98" s="26"/>
      <c r="AQ98" s="26"/>
      <c r="AR98" s="26"/>
      <c r="AS98" s="23"/>
      <c r="AT98" s="32"/>
      <c r="AU98" s="32"/>
      <c r="AV98" s="32"/>
      <c r="AW98" s="32"/>
      <c r="AX98" s="32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</row>
    <row r="99" spans="1:70" x14ac:dyDescent="0.25">
      <c r="A99" s="11" t="str">
        <f t="shared" si="2"/>
        <v xml:space="preserve"> </v>
      </c>
      <c r="B99" s="42">
        <f t="shared" si="3"/>
        <v>87</v>
      </c>
      <c r="C99" s="24" t="s">
        <v>221</v>
      </c>
      <c r="D99" s="24" t="s">
        <v>222</v>
      </c>
      <c r="E99" s="35">
        <f>SUM(I99:BR99)</f>
        <v>9</v>
      </c>
      <c r="F99" s="36">
        <f>COUNTIF(I99:BR99,"=10")</f>
        <v>0</v>
      </c>
      <c r="G99" s="36">
        <f>COUNTIF(I99:BR99,"=9")</f>
        <v>0</v>
      </c>
      <c r="H99" s="36">
        <f>COUNTIF(I99:BR99,"=8")</f>
        <v>0</v>
      </c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7">
        <v>1</v>
      </c>
      <c r="AA99" s="27">
        <v>5</v>
      </c>
      <c r="AB99" s="26"/>
      <c r="AC99" s="27">
        <v>3</v>
      </c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31"/>
      <c r="AO99" s="26"/>
      <c r="AP99" s="26"/>
      <c r="AQ99" s="26"/>
      <c r="AR99" s="26"/>
      <c r="AS99" s="23"/>
      <c r="AT99" s="32"/>
      <c r="AU99" s="32"/>
      <c r="AV99" s="32"/>
      <c r="AW99" s="32"/>
      <c r="AX99" s="32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</row>
    <row r="100" spans="1:70" x14ac:dyDescent="0.25">
      <c r="A100" s="11" t="str">
        <f t="shared" si="2"/>
        <v xml:space="preserve"> </v>
      </c>
      <c r="B100" s="42">
        <f t="shared" si="3"/>
        <v>87</v>
      </c>
      <c r="C100" s="24" t="s">
        <v>89</v>
      </c>
      <c r="D100" s="24" t="s">
        <v>70</v>
      </c>
      <c r="E100" s="35">
        <f>SUM(I100:BR100)</f>
        <v>9</v>
      </c>
      <c r="F100" s="36">
        <f>COUNTIF(I100:BR100,"=10")</f>
        <v>0</v>
      </c>
      <c r="G100" s="36">
        <f>COUNTIF(I100:BR100,"=9")</f>
        <v>0</v>
      </c>
      <c r="H100" s="36">
        <f>COUNTIF(I100:BR100,"=8")</f>
        <v>0</v>
      </c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7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31"/>
      <c r="AO100" s="26"/>
      <c r="AP100" s="26"/>
      <c r="AQ100" s="26"/>
      <c r="AR100" s="26"/>
      <c r="AS100" s="23"/>
      <c r="AT100" s="32"/>
      <c r="AU100" s="32"/>
      <c r="AV100" s="32"/>
      <c r="AW100" s="32"/>
      <c r="AX100" s="32"/>
      <c r="AY100" s="26"/>
      <c r="AZ100" s="26"/>
      <c r="BA100" s="26"/>
      <c r="BB100" s="26"/>
      <c r="BC100" s="26"/>
      <c r="BD100" s="26"/>
      <c r="BE100" s="26">
        <v>7</v>
      </c>
      <c r="BF100" s="26"/>
      <c r="BG100" s="26">
        <v>2</v>
      </c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</row>
    <row r="101" spans="1:70" x14ac:dyDescent="0.25">
      <c r="A101" s="11" t="str">
        <f t="shared" si="2"/>
        <v xml:space="preserve"> </v>
      </c>
      <c r="B101" s="42">
        <f t="shared" si="3"/>
        <v>97</v>
      </c>
      <c r="C101" s="24" t="s">
        <v>198</v>
      </c>
      <c r="D101" s="24" t="s">
        <v>33</v>
      </c>
      <c r="E101" s="35">
        <f>SUM(I101:BR101)</f>
        <v>8</v>
      </c>
      <c r="F101" s="36">
        <f>COUNTIF(I101:BR101,"=10")</f>
        <v>0</v>
      </c>
      <c r="G101" s="36">
        <f>COUNTIF(I101:BR101,"=9")</f>
        <v>0</v>
      </c>
      <c r="H101" s="36">
        <f>COUNTIF(I101:BR101,"=8")</f>
        <v>1</v>
      </c>
      <c r="I101" s="26"/>
      <c r="J101" s="26"/>
      <c r="K101" s="26"/>
      <c r="L101" s="26"/>
      <c r="M101" s="26"/>
      <c r="N101" s="26"/>
      <c r="O101" s="26"/>
      <c r="P101" s="27"/>
      <c r="Q101" s="27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31"/>
      <c r="AO101" s="26"/>
      <c r="AP101" s="26"/>
      <c r="AQ101" s="26"/>
      <c r="AR101" s="26"/>
      <c r="AS101" s="23"/>
      <c r="AT101" s="32"/>
      <c r="AU101" s="32"/>
      <c r="AV101" s="32"/>
      <c r="AW101" s="32"/>
      <c r="AX101" s="32"/>
      <c r="AY101" s="26"/>
      <c r="AZ101" s="26"/>
      <c r="BA101" s="26"/>
      <c r="BB101" s="26"/>
      <c r="BC101" s="26"/>
      <c r="BD101" s="26">
        <v>8</v>
      </c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</row>
    <row r="102" spans="1:70" x14ac:dyDescent="0.25">
      <c r="A102" s="11" t="str">
        <f t="shared" si="2"/>
        <v xml:space="preserve"> </v>
      </c>
      <c r="B102" s="42">
        <f t="shared" si="3"/>
        <v>97</v>
      </c>
      <c r="C102" s="24" t="s">
        <v>224</v>
      </c>
      <c r="D102" s="24" t="s">
        <v>225</v>
      </c>
      <c r="E102" s="35">
        <f>SUM(I102:BR102)</f>
        <v>8</v>
      </c>
      <c r="F102" s="36">
        <f>COUNTIF(I102:BR102,"=10")</f>
        <v>0</v>
      </c>
      <c r="G102" s="36">
        <f>COUNTIF(I102:BR102,"=9")</f>
        <v>0</v>
      </c>
      <c r="H102" s="36">
        <f>COUNTIF(I102:BR102,"=8")</f>
        <v>1</v>
      </c>
      <c r="I102" s="26"/>
      <c r="J102" s="26"/>
      <c r="K102" s="26"/>
      <c r="L102" s="26"/>
      <c r="M102" s="26"/>
      <c r="N102" s="26"/>
      <c r="O102" s="26"/>
      <c r="P102" s="26"/>
      <c r="Q102" s="27">
        <v>8</v>
      </c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31"/>
      <c r="AO102" s="26"/>
      <c r="AP102" s="26"/>
      <c r="AQ102" s="26"/>
      <c r="AR102" s="26"/>
      <c r="AS102" s="23"/>
      <c r="AT102" s="32"/>
      <c r="AU102" s="32"/>
      <c r="AV102" s="32"/>
      <c r="AW102" s="32"/>
      <c r="AX102" s="32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</row>
    <row r="103" spans="1:70" x14ac:dyDescent="0.25">
      <c r="A103" s="11" t="str">
        <f t="shared" si="2"/>
        <v xml:space="preserve"> </v>
      </c>
      <c r="B103" s="42">
        <f t="shared" si="3"/>
        <v>97</v>
      </c>
      <c r="C103" s="26" t="s">
        <v>323</v>
      </c>
      <c r="D103" s="26" t="s">
        <v>324</v>
      </c>
      <c r="E103" s="35">
        <f>SUM(I103:BR103)</f>
        <v>8</v>
      </c>
      <c r="F103" s="36">
        <f>COUNTIF(I103:BR103,"=10")</f>
        <v>0</v>
      </c>
      <c r="G103" s="36">
        <f>COUNTIF(I103:BR103,"=9")</f>
        <v>0</v>
      </c>
      <c r="H103" s="36">
        <f>COUNTIF(I103:BR103,"=8")</f>
        <v>1</v>
      </c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31"/>
      <c r="AO103" s="26"/>
      <c r="AP103" s="26"/>
      <c r="AQ103" s="26"/>
      <c r="AR103" s="26"/>
      <c r="AS103" s="23"/>
      <c r="AT103" s="32"/>
      <c r="AU103" s="32"/>
      <c r="AV103" s="32"/>
      <c r="AW103" s="32"/>
      <c r="AX103" s="32"/>
      <c r="AY103" s="26"/>
      <c r="AZ103" s="26"/>
      <c r="BA103" s="26">
        <v>8</v>
      </c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</row>
    <row r="104" spans="1:70" x14ac:dyDescent="0.25">
      <c r="A104" s="11" t="str">
        <f t="shared" si="2"/>
        <v xml:space="preserve"> </v>
      </c>
      <c r="B104" s="42">
        <f t="shared" si="3"/>
        <v>97</v>
      </c>
      <c r="C104" s="26" t="s">
        <v>345</v>
      </c>
      <c r="D104" s="26" t="s">
        <v>97</v>
      </c>
      <c r="E104" s="35">
        <f>SUM(I104:BR104)</f>
        <v>8</v>
      </c>
      <c r="F104" s="36">
        <f>COUNTIF(I104:BR104,"=10")</f>
        <v>0</v>
      </c>
      <c r="G104" s="36">
        <f>COUNTIF(I104:BR104,"=9")</f>
        <v>0</v>
      </c>
      <c r="H104" s="36">
        <f>COUNTIF(I104:BR104,"=8")</f>
        <v>1</v>
      </c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31"/>
      <c r="AO104" s="26"/>
      <c r="AP104" s="26"/>
      <c r="AQ104" s="26"/>
      <c r="AR104" s="26"/>
      <c r="AS104" s="23"/>
      <c r="AT104" s="32"/>
      <c r="AU104" s="32"/>
      <c r="AV104" s="32"/>
      <c r="AW104" s="32"/>
      <c r="AX104" s="32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>
        <v>8</v>
      </c>
      <c r="BL104" s="26"/>
      <c r="BM104" s="26"/>
      <c r="BN104" s="26"/>
      <c r="BO104" s="26"/>
      <c r="BP104" s="26"/>
      <c r="BQ104" s="26"/>
      <c r="BR104" s="26"/>
    </row>
    <row r="105" spans="1:70" x14ac:dyDescent="0.25">
      <c r="A105" s="11" t="str">
        <f t="shared" si="2"/>
        <v xml:space="preserve"> </v>
      </c>
      <c r="B105" s="42">
        <f t="shared" si="3"/>
        <v>97</v>
      </c>
      <c r="C105" s="26" t="s">
        <v>58</v>
      </c>
      <c r="D105" s="26" t="s">
        <v>59</v>
      </c>
      <c r="E105" s="35">
        <f>SUM(I105:BR105)</f>
        <v>8</v>
      </c>
      <c r="F105" s="36">
        <f>COUNTIF(I105:BR105,"=10")</f>
        <v>0</v>
      </c>
      <c r="G105" s="36">
        <f>COUNTIF(I105:BR105,"=9")</f>
        <v>0</v>
      </c>
      <c r="H105" s="36">
        <f>COUNTIF(I105:BR105,"=8")</f>
        <v>0</v>
      </c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31"/>
      <c r="AO105" s="26"/>
      <c r="AP105" s="26">
        <v>5</v>
      </c>
      <c r="AQ105" s="26"/>
      <c r="AR105" s="26"/>
      <c r="AS105" s="23">
        <v>2</v>
      </c>
      <c r="AT105" s="32">
        <v>1</v>
      </c>
      <c r="AU105" s="32"/>
      <c r="AV105" s="32"/>
      <c r="AW105" s="32"/>
      <c r="AX105" s="32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</row>
    <row r="106" spans="1:70" x14ac:dyDescent="0.25">
      <c r="A106" s="11" t="str">
        <f t="shared" si="2"/>
        <v xml:space="preserve"> </v>
      </c>
      <c r="B106" s="42">
        <f t="shared" si="3"/>
        <v>97</v>
      </c>
      <c r="C106" s="24" t="s">
        <v>73</v>
      </c>
      <c r="D106" s="24" t="s">
        <v>66</v>
      </c>
      <c r="E106" s="35">
        <f>SUM(I106:BR106)</f>
        <v>8</v>
      </c>
      <c r="F106" s="36">
        <f>COUNTIF(I106:BR106,"=10")</f>
        <v>0</v>
      </c>
      <c r="G106" s="36">
        <f>COUNTIF(I106:BR106,"=9")</f>
        <v>0</v>
      </c>
      <c r="H106" s="36">
        <f>COUNTIF(I106:BR106,"=8")</f>
        <v>0</v>
      </c>
      <c r="I106" s="26"/>
      <c r="J106" s="26"/>
      <c r="K106" s="26"/>
      <c r="L106" s="26"/>
      <c r="M106" s="26"/>
      <c r="N106" s="26"/>
      <c r="O106" s="26"/>
      <c r="P106" s="27">
        <v>2</v>
      </c>
      <c r="Q106" s="27">
        <v>6</v>
      </c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31"/>
      <c r="AO106" s="26"/>
      <c r="AP106" s="26"/>
      <c r="AQ106" s="26"/>
      <c r="AR106" s="26"/>
      <c r="AS106" s="23"/>
      <c r="AT106" s="32"/>
      <c r="AU106" s="32"/>
      <c r="AV106" s="32"/>
      <c r="AW106" s="32"/>
      <c r="AX106" s="32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</row>
    <row r="107" spans="1:70" x14ac:dyDescent="0.25">
      <c r="A107" s="11" t="str">
        <f t="shared" si="2"/>
        <v xml:space="preserve"> </v>
      </c>
      <c r="B107" s="42">
        <f t="shared" si="3"/>
        <v>97</v>
      </c>
      <c r="C107" s="24" t="s">
        <v>80</v>
      </c>
      <c r="D107" s="24" t="s">
        <v>81</v>
      </c>
      <c r="E107" s="35">
        <f>SUM(I107:BR107)</f>
        <v>8</v>
      </c>
      <c r="F107" s="36">
        <f>COUNTIF(I107:BR107,"=10")</f>
        <v>0</v>
      </c>
      <c r="G107" s="36">
        <f>COUNTIF(I107:BR107,"=9")</f>
        <v>0</v>
      </c>
      <c r="H107" s="36">
        <f>COUNTIF(I107:BR107,"=8")</f>
        <v>0</v>
      </c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7">
        <v>6</v>
      </c>
      <c r="AB107" s="26"/>
      <c r="AC107" s="26"/>
      <c r="AD107" s="26"/>
      <c r="AE107" s="27">
        <v>2</v>
      </c>
      <c r="AF107" s="26"/>
      <c r="AG107" s="26"/>
      <c r="AH107" s="26"/>
      <c r="AI107" s="26"/>
      <c r="AJ107" s="26"/>
      <c r="AK107" s="26"/>
      <c r="AL107" s="26"/>
      <c r="AM107" s="26"/>
      <c r="AN107" s="31"/>
      <c r="AO107" s="26"/>
      <c r="AP107" s="26"/>
      <c r="AQ107" s="26"/>
      <c r="AR107" s="26"/>
      <c r="AS107" s="23"/>
      <c r="AT107" s="32"/>
      <c r="AU107" s="32"/>
      <c r="AV107" s="32"/>
      <c r="AW107" s="32"/>
      <c r="AX107" s="32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</row>
    <row r="108" spans="1:70" x14ac:dyDescent="0.25">
      <c r="A108" s="11" t="str">
        <f t="shared" si="2"/>
        <v xml:space="preserve"> </v>
      </c>
      <c r="B108" s="42">
        <f t="shared" si="3"/>
        <v>97</v>
      </c>
      <c r="C108" s="24" t="s">
        <v>139</v>
      </c>
      <c r="D108" s="24" t="s">
        <v>140</v>
      </c>
      <c r="E108" s="35">
        <f>SUM(I108:BR108)</f>
        <v>8</v>
      </c>
      <c r="F108" s="36">
        <f>COUNTIF(I108:BR108,"=10")</f>
        <v>0</v>
      </c>
      <c r="G108" s="36">
        <f>COUNTIF(I108:BR108,"=9")</f>
        <v>0</v>
      </c>
      <c r="H108" s="36">
        <f>COUNTIF(I108:BR108,"=8")</f>
        <v>0</v>
      </c>
      <c r="I108" s="26"/>
      <c r="J108" s="27">
        <v>1</v>
      </c>
      <c r="K108" s="27">
        <v>2</v>
      </c>
      <c r="L108" s="27">
        <v>5</v>
      </c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31"/>
      <c r="AO108" s="26"/>
      <c r="AP108" s="26"/>
      <c r="AQ108" s="26"/>
      <c r="AR108" s="26"/>
      <c r="AS108" s="23"/>
      <c r="AT108" s="32"/>
      <c r="AU108" s="32"/>
      <c r="AV108" s="32"/>
      <c r="AW108" s="32"/>
      <c r="AX108" s="32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</row>
    <row r="109" spans="1:70" x14ac:dyDescent="0.25">
      <c r="A109" s="11" t="str">
        <f t="shared" si="2"/>
        <v xml:space="preserve"> </v>
      </c>
      <c r="B109" s="42">
        <f t="shared" si="3"/>
        <v>97</v>
      </c>
      <c r="C109" s="24" t="s">
        <v>162</v>
      </c>
      <c r="D109" s="24" t="s">
        <v>163</v>
      </c>
      <c r="E109" s="35">
        <f>SUM(I109:BR109)</f>
        <v>8</v>
      </c>
      <c r="F109" s="36">
        <f>COUNTIF(I109:BR109,"=10")</f>
        <v>0</v>
      </c>
      <c r="G109" s="36">
        <f>COUNTIF(I109:BR109,"=9")</f>
        <v>0</v>
      </c>
      <c r="H109" s="36">
        <f>COUNTIF(I109:BR109,"=8")</f>
        <v>0</v>
      </c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7">
        <v>5</v>
      </c>
      <c r="AD109" s="26"/>
      <c r="AE109" s="27">
        <v>3</v>
      </c>
      <c r="AF109" s="26"/>
      <c r="AG109" s="26"/>
      <c r="AH109" s="26"/>
      <c r="AI109" s="26"/>
      <c r="AJ109" s="26"/>
      <c r="AK109" s="26"/>
      <c r="AL109" s="26"/>
      <c r="AM109" s="26"/>
      <c r="AN109" s="31"/>
      <c r="AO109" s="26"/>
      <c r="AP109" s="26"/>
      <c r="AQ109" s="26"/>
      <c r="AR109" s="26"/>
      <c r="AS109" s="23"/>
      <c r="AT109" s="32"/>
      <c r="AU109" s="32"/>
      <c r="AV109" s="32"/>
      <c r="AW109" s="32"/>
      <c r="AX109" s="32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</row>
    <row r="110" spans="1:70" x14ac:dyDescent="0.25">
      <c r="A110" s="11" t="str">
        <f t="shared" si="2"/>
        <v xml:space="preserve"> </v>
      </c>
      <c r="B110" s="42">
        <f t="shared" si="3"/>
        <v>106</v>
      </c>
      <c r="C110" s="26" t="s">
        <v>90</v>
      </c>
      <c r="D110" s="26" t="s">
        <v>91</v>
      </c>
      <c r="E110" s="35">
        <f>SUM(I110:BR110)</f>
        <v>7</v>
      </c>
      <c r="F110" s="36">
        <f>COUNTIF(I110:BR110,"=10")</f>
        <v>0</v>
      </c>
      <c r="G110" s="36">
        <f>COUNTIF(I110:BR110,"=9")</f>
        <v>0</v>
      </c>
      <c r="H110" s="36">
        <f>COUNTIF(I110:BR110,"=8")</f>
        <v>0</v>
      </c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31"/>
      <c r="AO110" s="26"/>
      <c r="AP110" s="26"/>
      <c r="AQ110" s="26">
        <v>4</v>
      </c>
      <c r="AR110" s="26"/>
      <c r="AS110" s="23"/>
      <c r="AT110" s="32"/>
      <c r="AU110" s="32"/>
      <c r="AV110" s="32"/>
      <c r="AW110" s="32"/>
      <c r="AX110" s="32"/>
      <c r="AY110" s="26"/>
      <c r="AZ110" s="26"/>
      <c r="BA110" s="26">
        <v>3</v>
      </c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</row>
    <row r="111" spans="1:70" x14ac:dyDescent="0.25">
      <c r="A111" s="11" t="str">
        <f t="shared" si="2"/>
        <v xml:space="preserve"> </v>
      </c>
      <c r="B111" s="42">
        <f t="shared" si="3"/>
        <v>106</v>
      </c>
      <c r="C111" s="24" t="s">
        <v>84</v>
      </c>
      <c r="D111" s="24" t="s">
        <v>85</v>
      </c>
      <c r="E111" s="35">
        <f>SUM(I111:BR111)</f>
        <v>7</v>
      </c>
      <c r="F111" s="36">
        <f>COUNTIF(I111:BR111,"=10")</f>
        <v>0</v>
      </c>
      <c r="G111" s="36">
        <f>COUNTIF(I111:BR111,"=9")</f>
        <v>0</v>
      </c>
      <c r="H111" s="36">
        <f>COUNTIF(I111:BR111,"=8")</f>
        <v>0</v>
      </c>
      <c r="I111" s="26"/>
      <c r="J111" s="26"/>
      <c r="K111" s="26"/>
      <c r="L111" s="27">
        <v>4</v>
      </c>
      <c r="M111" s="26"/>
      <c r="N111" s="27">
        <v>3</v>
      </c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31"/>
      <c r="AO111" s="26"/>
      <c r="AP111" s="26"/>
      <c r="AQ111" s="26"/>
      <c r="AR111" s="26"/>
      <c r="AS111" s="23"/>
      <c r="AT111" s="32"/>
      <c r="AU111" s="32"/>
      <c r="AV111" s="32"/>
      <c r="AW111" s="32"/>
      <c r="AX111" s="32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</row>
    <row r="112" spans="1:70" x14ac:dyDescent="0.25">
      <c r="A112" s="11" t="str">
        <f t="shared" si="2"/>
        <v xml:space="preserve"> </v>
      </c>
      <c r="B112" s="42">
        <f t="shared" si="3"/>
        <v>106</v>
      </c>
      <c r="C112" s="24" t="s">
        <v>180</v>
      </c>
      <c r="D112" s="24" t="s">
        <v>181</v>
      </c>
      <c r="E112" s="35">
        <f>SUM(I112:BR112)</f>
        <v>7</v>
      </c>
      <c r="F112" s="36">
        <f>COUNTIF(I112:BR112,"=10")</f>
        <v>0</v>
      </c>
      <c r="G112" s="36">
        <f>COUNTIF(I112:BR112,"=9")</f>
        <v>0</v>
      </c>
      <c r="H112" s="36">
        <f>COUNTIF(I112:BR112,"=8")</f>
        <v>0</v>
      </c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7">
        <v>7</v>
      </c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31"/>
      <c r="AO112" s="26"/>
      <c r="AP112" s="26"/>
      <c r="AQ112" s="26"/>
      <c r="AR112" s="26"/>
      <c r="AS112" s="23"/>
      <c r="AT112" s="32"/>
      <c r="AU112" s="32"/>
      <c r="AV112" s="32"/>
      <c r="AW112" s="32"/>
      <c r="AX112" s="32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</row>
    <row r="113" spans="1:70" x14ac:dyDescent="0.25">
      <c r="A113" s="11" t="str">
        <f t="shared" si="2"/>
        <v xml:space="preserve"> </v>
      </c>
      <c r="B113" s="42">
        <f t="shared" si="3"/>
        <v>106</v>
      </c>
      <c r="C113" s="26" t="s">
        <v>240</v>
      </c>
      <c r="D113" s="26" t="s">
        <v>59</v>
      </c>
      <c r="E113" s="35">
        <f>SUM(I113:BR113)</f>
        <v>7</v>
      </c>
      <c r="F113" s="36">
        <f>COUNTIF(I113:BR113,"=10")</f>
        <v>0</v>
      </c>
      <c r="G113" s="36">
        <f>COUNTIF(I113:BR113,"=9")</f>
        <v>0</v>
      </c>
      <c r="H113" s="36">
        <f>COUNTIF(I113:BR113,"=8")</f>
        <v>0</v>
      </c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31"/>
      <c r="AO113" s="26"/>
      <c r="AP113" s="26"/>
      <c r="AQ113" s="26"/>
      <c r="AR113" s="26"/>
      <c r="AS113" s="23"/>
      <c r="AT113" s="32"/>
      <c r="AU113" s="32"/>
      <c r="AV113" s="32"/>
      <c r="AW113" s="32">
        <v>5</v>
      </c>
      <c r="AX113" s="32"/>
      <c r="AY113" s="26">
        <v>2</v>
      </c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</row>
    <row r="114" spans="1:70" x14ac:dyDescent="0.25">
      <c r="A114" s="11" t="str">
        <f t="shared" si="2"/>
        <v xml:space="preserve"> </v>
      </c>
      <c r="B114" s="42">
        <f t="shared" si="3"/>
        <v>106</v>
      </c>
      <c r="C114" s="26" t="s">
        <v>251</v>
      </c>
      <c r="D114" s="26" t="s">
        <v>252</v>
      </c>
      <c r="E114" s="35">
        <f>SUM(I114:BR114)</f>
        <v>7</v>
      </c>
      <c r="F114" s="36">
        <f>COUNTIF(I114:BR114,"=10")</f>
        <v>0</v>
      </c>
      <c r="G114" s="36">
        <f>COUNTIF(I114:BR114,"=9")</f>
        <v>0</v>
      </c>
      <c r="H114" s="36">
        <f>COUNTIF(I114:BR114,"=8")</f>
        <v>0</v>
      </c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31"/>
      <c r="AO114" s="26"/>
      <c r="AP114" s="26"/>
      <c r="AQ114" s="26"/>
      <c r="AR114" s="26"/>
      <c r="AS114" s="23"/>
      <c r="AT114" s="32"/>
      <c r="AU114" s="32"/>
      <c r="AV114" s="32"/>
      <c r="AW114" s="32"/>
      <c r="AX114" s="32"/>
      <c r="AY114" s="26"/>
      <c r="AZ114" s="26"/>
      <c r="BA114" s="26"/>
      <c r="BB114" s="26"/>
      <c r="BC114" s="26">
        <v>7</v>
      </c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</row>
    <row r="115" spans="1:70" x14ac:dyDescent="0.25">
      <c r="A115" s="11" t="str">
        <f t="shared" si="2"/>
        <v xml:space="preserve"> </v>
      </c>
      <c r="B115" s="42">
        <f t="shared" si="3"/>
        <v>106</v>
      </c>
      <c r="C115" s="24" t="s">
        <v>258</v>
      </c>
      <c r="D115" s="24" t="s">
        <v>259</v>
      </c>
      <c r="E115" s="35">
        <f>SUM(I115:BR115)</f>
        <v>7</v>
      </c>
      <c r="F115" s="36">
        <f>COUNTIF(I115:BR115,"=10")</f>
        <v>0</v>
      </c>
      <c r="G115" s="36">
        <f>COUNTIF(I115:BR115,"=9")</f>
        <v>0</v>
      </c>
      <c r="H115" s="36">
        <f>COUNTIF(I115:BR115,"=8")</f>
        <v>0</v>
      </c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7">
        <v>7</v>
      </c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31"/>
      <c r="AO115" s="26"/>
      <c r="AP115" s="26"/>
      <c r="AQ115" s="26"/>
      <c r="AR115" s="26"/>
      <c r="AS115" s="23"/>
      <c r="AT115" s="32"/>
      <c r="AU115" s="32"/>
      <c r="AV115" s="32"/>
      <c r="AW115" s="32"/>
      <c r="AX115" s="32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</row>
    <row r="116" spans="1:70" x14ac:dyDescent="0.25">
      <c r="A116" s="11" t="str">
        <f t="shared" si="2"/>
        <v xml:space="preserve"> </v>
      </c>
      <c r="B116" s="42">
        <f t="shared" si="3"/>
        <v>106</v>
      </c>
      <c r="C116" s="26" t="s">
        <v>325</v>
      </c>
      <c r="D116" s="26" t="s">
        <v>326</v>
      </c>
      <c r="E116" s="35">
        <f>SUM(I116:BR116)</f>
        <v>7</v>
      </c>
      <c r="F116" s="36">
        <f>COUNTIF(I116:BR116,"=10")</f>
        <v>0</v>
      </c>
      <c r="G116" s="36">
        <f>COUNTIF(I116:BR116,"=9")</f>
        <v>0</v>
      </c>
      <c r="H116" s="36">
        <f>COUNTIF(I116:BR116,"=8")</f>
        <v>0</v>
      </c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31"/>
      <c r="AO116" s="26"/>
      <c r="AP116" s="26"/>
      <c r="AQ116" s="26"/>
      <c r="AR116" s="26"/>
      <c r="AS116" s="23"/>
      <c r="AT116" s="32"/>
      <c r="AU116" s="32"/>
      <c r="AV116" s="32"/>
      <c r="AW116" s="32"/>
      <c r="AX116" s="32"/>
      <c r="AY116" s="26"/>
      <c r="AZ116" s="26"/>
      <c r="BA116" s="26">
        <v>7</v>
      </c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</row>
    <row r="117" spans="1:70" x14ac:dyDescent="0.25">
      <c r="A117" s="11" t="str">
        <f t="shared" si="2"/>
        <v xml:space="preserve"> </v>
      </c>
      <c r="B117" s="42">
        <f t="shared" si="3"/>
        <v>106</v>
      </c>
      <c r="C117" s="26" t="s">
        <v>330</v>
      </c>
      <c r="D117" s="26" t="s">
        <v>331</v>
      </c>
      <c r="E117" s="35">
        <f>SUM(I117:BR117)</f>
        <v>7</v>
      </c>
      <c r="F117" s="36">
        <f>COUNTIF(I117:BR117,"=10")</f>
        <v>0</v>
      </c>
      <c r="G117" s="36">
        <f>COUNTIF(I117:BR117,"=9")</f>
        <v>0</v>
      </c>
      <c r="H117" s="36">
        <f>COUNTIF(I117:BR117,"=8")</f>
        <v>0</v>
      </c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31"/>
      <c r="AO117" s="26"/>
      <c r="AP117" s="26"/>
      <c r="AQ117" s="26"/>
      <c r="AR117" s="26"/>
      <c r="AS117" s="23"/>
      <c r="AT117" s="32"/>
      <c r="AU117" s="32"/>
      <c r="AV117" s="32"/>
      <c r="AW117" s="32"/>
      <c r="AX117" s="32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>
        <v>7</v>
      </c>
      <c r="BK117" s="26"/>
      <c r="BL117" s="26"/>
      <c r="BM117" s="26"/>
      <c r="BN117" s="26"/>
      <c r="BO117" s="26"/>
      <c r="BP117" s="26"/>
      <c r="BQ117" s="26"/>
      <c r="BR117" s="26"/>
    </row>
    <row r="118" spans="1:70" x14ac:dyDescent="0.25">
      <c r="A118" s="11" t="str">
        <f t="shared" si="2"/>
        <v xml:space="preserve"> </v>
      </c>
      <c r="B118" s="42">
        <f t="shared" si="3"/>
        <v>114</v>
      </c>
      <c r="C118" s="26" t="s">
        <v>200</v>
      </c>
      <c r="D118" s="26" t="s">
        <v>93</v>
      </c>
      <c r="E118" s="35">
        <f>SUM(I118:BR118)</f>
        <v>6</v>
      </c>
      <c r="F118" s="36">
        <f>COUNTIF(I118:BR118,"=10")</f>
        <v>0</v>
      </c>
      <c r="G118" s="36">
        <f>COUNTIF(I118:BR118,"=9")</f>
        <v>0</v>
      </c>
      <c r="H118" s="36">
        <f>COUNTIF(I118:BR118,"=8")</f>
        <v>0</v>
      </c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31"/>
      <c r="AO118" s="26"/>
      <c r="AP118" s="26"/>
      <c r="AQ118" s="26"/>
      <c r="AR118" s="26"/>
      <c r="AS118" s="23"/>
      <c r="AT118" s="32"/>
      <c r="AU118" s="32"/>
      <c r="AV118" s="32"/>
      <c r="AW118" s="32"/>
      <c r="AX118" s="32"/>
      <c r="AY118" s="26"/>
      <c r="AZ118" s="26">
        <v>6</v>
      </c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</row>
    <row r="119" spans="1:70" x14ac:dyDescent="0.25">
      <c r="A119" s="11" t="str">
        <f t="shared" si="2"/>
        <v xml:space="preserve"> </v>
      </c>
      <c r="B119" s="42">
        <f t="shared" si="3"/>
        <v>114</v>
      </c>
      <c r="C119" s="24" t="s">
        <v>42</v>
      </c>
      <c r="D119" s="24" t="s">
        <v>43</v>
      </c>
      <c r="E119" s="35">
        <f>SUM(I119:BR119)</f>
        <v>6</v>
      </c>
      <c r="F119" s="36">
        <f>COUNTIF(I119:BR119,"=10")</f>
        <v>0</v>
      </c>
      <c r="G119" s="36">
        <f>COUNTIF(I119:BR119,"=9")</f>
        <v>0</v>
      </c>
      <c r="H119" s="36">
        <f>COUNTIF(I119:BR119,"=8")</f>
        <v>0</v>
      </c>
      <c r="I119" s="26"/>
      <c r="J119" s="26"/>
      <c r="K119" s="26"/>
      <c r="L119" s="26"/>
      <c r="M119" s="26"/>
      <c r="N119" s="26"/>
      <c r="O119" s="26"/>
      <c r="P119" s="26"/>
      <c r="Q119" s="26"/>
      <c r="R119" s="27">
        <v>6</v>
      </c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31"/>
      <c r="AO119" s="26"/>
      <c r="AP119" s="26"/>
      <c r="AQ119" s="26"/>
      <c r="AR119" s="26"/>
      <c r="AS119" s="23"/>
      <c r="AT119" s="32"/>
      <c r="AU119" s="32"/>
      <c r="AV119" s="32"/>
      <c r="AW119" s="32"/>
      <c r="AX119" s="32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</row>
    <row r="120" spans="1:70" x14ac:dyDescent="0.25">
      <c r="A120" s="11" t="str">
        <f t="shared" si="2"/>
        <v xml:space="preserve"> </v>
      </c>
      <c r="B120" s="42">
        <f t="shared" si="3"/>
        <v>114</v>
      </c>
      <c r="C120" s="24" t="s">
        <v>44</v>
      </c>
      <c r="D120" s="24" t="s">
        <v>45</v>
      </c>
      <c r="E120" s="35">
        <f>SUM(I120:BR120)</f>
        <v>6</v>
      </c>
      <c r="F120" s="36">
        <f>COUNTIF(I120:BR120,"=10")</f>
        <v>0</v>
      </c>
      <c r="G120" s="36">
        <f>COUNTIF(I120:BR120,"=9")</f>
        <v>0</v>
      </c>
      <c r="H120" s="36">
        <f>COUNTIF(I120:BR120,"=8")</f>
        <v>0</v>
      </c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7">
        <v>2</v>
      </c>
      <c r="AA120" s="27">
        <v>4</v>
      </c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31"/>
      <c r="AO120" s="26"/>
      <c r="AP120" s="26"/>
      <c r="AQ120" s="26"/>
      <c r="AR120" s="26"/>
      <c r="AS120" s="23"/>
      <c r="AT120" s="32"/>
      <c r="AU120" s="32"/>
      <c r="AV120" s="32"/>
      <c r="AW120" s="32"/>
      <c r="AX120" s="32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</row>
    <row r="121" spans="1:70" x14ac:dyDescent="0.25">
      <c r="A121" s="11" t="str">
        <f t="shared" si="2"/>
        <v xml:space="preserve"> </v>
      </c>
      <c r="B121" s="42">
        <f t="shared" si="3"/>
        <v>114</v>
      </c>
      <c r="C121" s="24" t="s">
        <v>98</v>
      </c>
      <c r="D121" s="24" t="s">
        <v>79</v>
      </c>
      <c r="E121" s="35">
        <f>SUM(I121:BR121)</f>
        <v>6</v>
      </c>
      <c r="F121" s="36">
        <f>COUNTIF(I121:BR121,"=10")</f>
        <v>0</v>
      </c>
      <c r="G121" s="36">
        <f>COUNTIF(I121:BR121,"=9")</f>
        <v>0</v>
      </c>
      <c r="H121" s="36">
        <f>COUNTIF(I121:BR121,"=8")</f>
        <v>0</v>
      </c>
      <c r="I121" s="26"/>
      <c r="J121" s="26"/>
      <c r="K121" s="26"/>
      <c r="L121" s="26"/>
      <c r="M121" s="26"/>
      <c r="N121" s="26"/>
      <c r="O121" s="27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31"/>
      <c r="AO121" s="26"/>
      <c r="AP121" s="26"/>
      <c r="AQ121" s="26"/>
      <c r="AR121" s="26"/>
      <c r="AS121" s="23"/>
      <c r="AT121" s="32"/>
      <c r="AU121" s="32"/>
      <c r="AV121" s="32"/>
      <c r="AW121" s="32"/>
      <c r="AX121" s="32"/>
      <c r="AY121" s="26"/>
      <c r="AZ121" s="26"/>
      <c r="BA121" s="26"/>
      <c r="BB121" s="26">
        <v>2</v>
      </c>
      <c r="BC121" s="26"/>
      <c r="BD121" s="26">
        <v>4</v>
      </c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</row>
    <row r="122" spans="1:70" x14ac:dyDescent="0.25">
      <c r="A122" s="11" t="str">
        <f t="shared" si="2"/>
        <v xml:space="preserve"> </v>
      </c>
      <c r="B122" s="42">
        <f t="shared" si="3"/>
        <v>114</v>
      </c>
      <c r="C122" s="24" t="s">
        <v>115</v>
      </c>
      <c r="D122" s="24" t="s">
        <v>41</v>
      </c>
      <c r="E122" s="35">
        <f>SUM(I122:BR122)</f>
        <v>6</v>
      </c>
      <c r="F122" s="36">
        <f>COUNTIF(I122:BR122,"=10")</f>
        <v>0</v>
      </c>
      <c r="G122" s="36">
        <f>COUNTIF(I122:BR122,"=9")</f>
        <v>0</v>
      </c>
      <c r="H122" s="36">
        <f>COUNTIF(I122:BR122,"=8")</f>
        <v>0</v>
      </c>
      <c r="I122" s="26"/>
      <c r="J122" s="27">
        <v>6</v>
      </c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31"/>
      <c r="AO122" s="26"/>
      <c r="AP122" s="26"/>
      <c r="AQ122" s="26"/>
      <c r="AR122" s="26"/>
      <c r="AS122" s="23"/>
      <c r="AT122" s="32"/>
      <c r="AU122" s="32"/>
      <c r="AV122" s="32"/>
      <c r="AW122" s="32"/>
      <c r="AX122" s="32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</row>
    <row r="123" spans="1:70" x14ac:dyDescent="0.25">
      <c r="A123" s="11" t="str">
        <f t="shared" si="2"/>
        <v xml:space="preserve"> </v>
      </c>
      <c r="B123" s="42">
        <f t="shared" si="3"/>
        <v>114</v>
      </c>
      <c r="C123" s="24" t="s">
        <v>209</v>
      </c>
      <c r="D123" s="24" t="s">
        <v>43</v>
      </c>
      <c r="E123" s="35">
        <f>SUM(I123:BR123)</f>
        <v>6</v>
      </c>
      <c r="F123" s="36">
        <f>COUNTIF(I123:BR123,"=10")</f>
        <v>0</v>
      </c>
      <c r="G123" s="36">
        <f>COUNTIF(I123:BR123,"=9")</f>
        <v>0</v>
      </c>
      <c r="H123" s="36">
        <f>COUNTIF(I123:BR123,"=8")</f>
        <v>0</v>
      </c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7">
        <v>6</v>
      </c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31"/>
      <c r="AO123" s="26"/>
      <c r="AP123" s="26"/>
      <c r="AQ123" s="26"/>
      <c r="AR123" s="26"/>
      <c r="AS123" s="23"/>
      <c r="AT123" s="32"/>
      <c r="AU123" s="32"/>
      <c r="AV123" s="32"/>
      <c r="AW123" s="32"/>
      <c r="AX123" s="32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</row>
    <row r="124" spans="1:70" x14ac:dyDescent="0.25">
      <c r="A124" s="11" t="str">
        <f t="shared" si="2"/>
        <v xml:space="preserve"> </v>
      </c>
      <c r="B124" s="42">
        <f t="shared" si="3"/>
        <v>114</v>
      </c>
      <c r="C124" s="26" t="s">
        <v>238</v>
      </c>
      <c r="D124" s="26" t="s">
        <v>59</v>
      </c>
      <c r="E124" s="35">
        <f>SUM(I124:BR124)</f>
        <v>6</v>
      </c>
      <c r="F124" s="36">
        <f>COUNTIF(I124:BR124,"=10")</f>
        <v>0</v>
      </c>
      <c r="G124" s="36">
        <f>COUNTIF(I124:BR124,"=9")</f>
        <v>0</v>
      </c>
      <c r="H124" s="36">
        <f>COUNTIF(I124:BR124,"=8")</f>
        <v>0</v>
      </c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31"/>
      <c r="AO124" s="26"/>
      <c r="AP124" s="26"/>
      <c r="AQ124" s="26"/>
      <c r="AR124" s="26"/>
      <c r="AS124" s="23"/>
      <c r="AT124" s="32"/>
      <c r="AU124" s="32">
        <v>6</v>
      </c>
      <c r="AV124" s="32"/>
      <c r="AW124" s="32"/>
      <c r="AX124" s="32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</row>
    <row r="125" spans="1:70" x14ac:dyDescent="0.25">
      <c r="A125" s="11" t="str">
        <f t="shared" si="2"/>
        <v xml:space="preserve"> </v>
      </c>
      <c r="B125" s="42">
        <f t="shared" si="3"/>
        <v>114</v>
      </c>
      <c r="C125" s="24" t="s">
        <v>247</v>
      </c>
      <c r="D125" s="24" t="s">
        <v>248</v>
      </c>
      <c r="E125" s="35">
        <f>SUM(I125:BR125)</f>
        <v>6</v>
      </c>
      <c r="F125" s="36">
        <f>COUNTIF(I125:BR125,"=10")</f>
        <v>0</v>
      </c>
      <c r="G125" s="36">
        <f>COUNTIF(I125:BR125,"=9")</f>
        <v>0</v>
      </c>
      <c r="H125" s="36">
        <f>COUNTIF(I125:BR125,"=8")</f>
        <v>0</v>
      </c>
      <c r="I125" s="26"/>
      <c r="J125" s="26"/>
      <c r="K125" s="26"/>
      <c r="L125" s="26"/>
      <c r="M125" s="26"/>
      <c r="N125" s="26"/>
      <c r="O125" s="26"/>
      <c r="P125" s="27">
        <v>1</v>
      </c>
      <c r="Q125" s="27">
        <v>2</v>
      </c>
      <c r="R125" s="27">
        <v>1</v>
      </c>
      <c r="S125" s="27">
        <v>2</v>
      </c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31"/>
      <c r="AO125" s="26"/>
      <c r="AP125" s="26"/>
      <c r="AQ125" s="26"/>
      <c r="AR125" s="26"/>
      <c r="AS125" s="23"/>
      <c r="AT125" s="32"/>
      <c r="AU125" s="32"/>
      <c r="AV125" s="32"/>
      <c r="AW125" s="32"/>
      <c r="AX125" s="32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</row>
    <row r="126" spans="1:70" x14ac:dyDescent="0.25">
      <c r="A126" s="11" t="str">
        <f t="shared" si="2"/>
        <v xml:space="preserve"> </v>
      </c>
      <c r="B126" s="42">
        <f t="shared" si="3"/>
        <v>114</v>
      </c>
      <c r="C126" s="24" t="s">
        <v>279</v>
      </c>
      <c r="D126" s="24" t="s">
        <v>280</v>
      </c>
      <c r="E126" s="35">
        <f>SUM(I126:BR126)</f>
        <v>6</v>
      </c>
      <c r="F126" s="36">
        <f>COUNTIF(I126:BR126,"=10")</f>
        <v>0</v>
      </c>
      <c r="G126" s="36">
        <f>COUNTIF(I126:BR126,"=9")</f>
        <v>0</v>
      </c>
      <c r="H126" s="36">
        <f>COUNTIF(I126:BR126,"=8")</f>
        <v>0</v>
      </c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7">
        <v>4</v>
      </c>
      <c r="X126" s="26"/>
      <c r="Y126" s="26"/>
      <c r="Z126" s="26"/>
      <c r="AA126" s="26"/>
      <c r="AB126" s="26"/>
      <c r="AC126" s="26"/>
      <c r="AD126" s="26"/>
      <c r="AE126" s="26"/>
      <c r="AF126" s="26"/>
      <c r="AG126" s="27">
        <v>2</v>
      </c>
      <c r="AH126" s="26"/>
      <c r="AI126" s="26"/>
      <c r="AJ126" s="26"/>
      <c r="AK126" s="26"/>
      <c r="AL126" s="26"/>
      <c r="AM126" s="26"/>
      <c r="AN126" s="31"/>
      <c r="AO126" s="26"/>
      <c r="AP126" s="26"/>
      <c r="AQ126" s="26"/>
      <c r="AR126" s="26"/>
      <c r="AS126" s="23"/>
      <c r="AT126" s="32"/>
      <c r="AU126" s="32"/>
      <c r="AV126" s="32"/>
      <c r="AW126" s="32"/>
      <c r="AX126" s="32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</row>
    <row r="127" spans="1:70" x14ac:dyDescent="0.25">
      <c r="A127" s="11" t="str">
        <f t="shared" si="2"/>
        <v xml:space="preserve"> </v>
      </c>
      <c r="B127" s="42">
        <f t="shared" si="3"/>
        <v>114</v>
      </c>
      <c r="C127" s="24" t="s">
        <v>297</v>
      </c>
      <c r="D127" s="24" t="s">
        <v>66</v>
      </c>
      <c r="E127" s="35">
        <f>SUM(I127:BR127)</f>
        <v>6</v>
      </c>
      <c r="F127" s="36">
        <f>COUNTIF(I127:BR127,"=10")</f>
        <v>0</v>
      </c>
      <c r="G127" s="36">
        <f>COUNTIF(I127:BR127,"=9")</f>
        <v>0</v>
      </c>
      <c r="H127" s="36">
        <f>COUNTIF(I127:BR127,"=8")</f>
        <v>0</v>
      </c>
      <c r="I127" s="27">
        <v>6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31"/>
      <c r="AO127" s="26"/>
      <c r="AP127" s="26"/>
      <c r="AQ127" s="26"/>
      <c r="AR127" s="26"/>
      <c r="AS127" s="23"/>
      <c r="AT127" s="32"/>
      <c r="AU127" s="32"/>
      <c r="AV127" s="32"/>
      <c r="AW127" s="32"/>
      <c r="AX127" s="32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</row>
    <row r="128" spans="1:70" x14ac:dyDescent="0.25">
      <c r="A128" s="11" t="str">
        <f t="shared" si="2"/>
        <v xml:space="preserve"> </v>
      </c>
      <c r="B128" s="42">
        <f t="shared" si="3"/>
        <v>114</v>
      </c>
      <c r="C128" s="24" t="s">
        <v>298</v>
      </c>
      <c r="D128" s="24" t="s">
        <v>66</v>
      </c>
      <c r="E128" s="35">
        <f>SUM(I128:BR128)</f>
        <v>6</v>
      </c>
      <c r="F128" s="36">
        <f>COUNTIF(I128:BR128,"=10")</f>
        <v>0</v>
      </c>
      <c r="G128" s="36">
        <f>COUNTIF(I128:BR128,"=9")</f>
        <v>0</v>
      </c>
      <c r="H128" s="36">
        <f>COUNTIF(I128:BR128,"=8")</f>
        <v>0</v>
      </c>
      <c r="I128" s="26"/>
      <c r="J128" s="26"/>
      <c r="K128" s="26"/>
      <c r="L128" s="26"/>
      <c r="M128" s="27">
        <v>1</v>
      </c>
      <c r="N128" s="26"/>
      <c r="O128" s="27">
        <v>5</v>
      </c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31"/>
      <c r="AO128" s="26"/>
      <c r="AP128" s="26"/>
      <c r="AQ128" s="26"/>
      <c r="AR128" s="26"/>
      <c r="AS128" s="23"/>
      <c r="AT128" s="32"/>
      <c r="AU128" s="32"/>
      <c r="AV128" s="32"/>
      <c r="AW128" s="32"/>
      <c r="AX128" s="32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</row>
    <row r="129" spans="1:70" x14ac:dyDescent="0.25">
      <c r="A129" s="11" t="str">
        <f t="shared" si="2"/>
        <v xml:space="preserve"> </v>
      </c>
      <c r="B129" s="42">
        <f t="shared" si="3"/>
        <v>114</v>
      </c>
      <c r="C129" s="26" t="s">
        <v>306</v>
      </c>
      <c r="D129" s="26" t="s">
        <v>307</v>
      </c>
      <c r="E129" s="35">
        <f>SUM(I129:BR129)</f>
        <v>6</v>
      </c>
      <c r="F129" s="36">
        <f>COUNTIF(I129:BR129,"=10")</f>
        <v>0</v>
      </c>
      <c r="G129" s="36">
        <f>COUNTIF(I129:BR129,"=9")</f>
        <v>0</v>
      </c>
      <c r="H129" s="36">
        <f>COUNTIF(I129:BR129,"=8")</f>
        <v>0</v>
      </c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31"/>
      <c r="AO129" s="26"/>
      <c r="AP129" s="26"/>
      <c r="AQ129" s="26"/>
      <c r="AR129" s="26"/>
      <c r="AS129" s="23"/>
      <c r="AT129" s="32"/>
      <c r="AU129" s="32"/>
      <c r="AV129" s="32"/>
      <c r="AW129" s="32"/>
      <c r="AX129" s="32"/>
      <c r="AY129" s="26"/>
      <c r="AZ129" s="26"/>
      <c r="BA129" s="26"/>
      <c r="BB129" s="26"/>
      <c r="BC129" s="26"/>
      <c r="BD129" s="26"/>
      <c r="BE129" s="26"/>
      <c r="BF129" s="26">
        <v>6</v>
      </c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</row>
    <row r="130" spans="1:70" x14ac:dyDescent="0.25">
      <c r="A130" s="11" t="str">
        <f t="shared" si="2"/>
        <v xml:space="preserve"> </v>
      </c>
      <c r="B130" s="42">
        <f t="shared" si="3"/>
        <v>114</v>
      </c>
      <c r="C130" s="24" t="s">
        <v>309</v>
      </c>
      <c r="D130" s="24" t="s">
        <v>252</v>
      </c>
      <c r="E130" s="35">
        <f>SUM(I130:BR130)</f>
        <v>6</v>
      </c>
      <c r="F130" s="36">
        <f>COUNTIF(I130:BR130,"=10")</f>
        <v>0</v>
      </c>
      <c r="G130" s="36">
        <f>COUNTIF(I130:BR130,"=9")</f>
        <v>0</v>
      </c>
      <c r="H130" s="36">
        <f>COUNTIF(I130:BR130,"=8")</f>
        <v>0</v>
      </c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7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31"/>
      <c r="AO130" s="26"/>
      <c r="AP130" s="26"/>
      <c r="AQ130" s="26"/>
      <c r="AR130" s="26"/>
      <c r="AS130" s="23"/>
      <c r="AT130" s="32"/>
      <c r="AU130" s="32"/>
      <c r="AV130" s="32"/>
      <c r="AW130" s="32"/>
      <c r="AX130" s="32"/>
      <c r="AY130" s="26"/>
      <c r="AZ130" s="26"/>
      <c r="BA130" s="26"/>
      <c r="BB130" s="26"/>
      <c r="BC130" s="26"/>
      <c r="BD130" s="26"/>
      <c r="BE130" s="26"/>
      <c r="BF130" s="26">
        <v>1</v>
      </c>
      <c r="BG130" s="26">
        <v>4</v>
      </c>
      <c r="BH130" s="26"/>
      <c r="BI130" s="26"/>
      <c r="BJ130" s="26">
        <v>1</v>
      </c>
      <c r="BK130" s="26"/>
      <c r="BL130" s="26"/>
      <c r="BM130" s="26"/>
      <c r="BN130" s="26"/>
      <c r="BO130" s="26"/>
      <c r="BP130" s="26"/>
      <c r="BQ130" s="26"/>
      <c r="BR130" s="26"/>
    </row>
    <row r="131" spans="1:70" x14ac:dyDescent="0.25">
      <c r="A131" s="11" t="str">
        <f t="shared" si="2"/>
        <v xml:space="preserve"> </v>
      </c>
      <c r="B131" s="42">
        <f t="shared" si="3"/>
        <v>114</v>
      </c>
      <c r="C131" s="26" t="s">
        <v>327</v>
      </c>
      <c r="D131" s="26" t="s">
        <v>326</v>
      </c>
      <c r="E131" s="35">
        <f>SUM(I131:BR131)</f>
        <v>6</v>
      </c>
      <c r="F131" s="36">
        <f>COUNTIF(I131:BR131,"=10")</f>
        <v>0</v>
      </c>
      <c r="G131" s="36">
        <f>COUNTIF(I131:BR131,"=9")</f>
        <v>0</v>
      </c>
      <c r="H131" s="36">
        <f>COUNTIF(I131:BR131,"=8")</f>
        <v>0</v>
      </c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31"/>
      <c r="AO131" s="26"/>
      <c r="AP131" s="26"/>
      <c r="AQ131" s="26"/>
      <c r="AR131" s="26"/>
      <c r="AS131" s="23"/>
      <c r="AT131" s="32"/>
      <c r="AU131" s="32"/>
      <c r="AV131" s="32"/>
      <c r="AW131" s="32"/>
      <c r="AX131" s="32"/>
      <c r="AY131" s="26"/>
      <c r="AZ131" s="26"/>
      <c r="BA131" s="26">
        <v>6</v>
      </c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</row>
    <row r="132" spans="1:70" x14ac:dyDescent="0.25">
      <c r="A132" s="11" t="str">
        <f t="shared" si="2"/>
        <v xml:space="preserve"> </v>
      </c>
      <c r="B132" s="42">
        <f t="shared" si="3"/>
        <v>114</v>
      </c>
      <c r="C132" s="26" t="s">
        <v>333</v>
      </c>
      <c r="D132" s="26" t="s">
        <v>334</v>
      </c>
      <c r="E132" s="35">
        <f>SUM(I132:BR132)</f>
        <v>6</v>
      </c>
      <c r="F132" s="36">
        <f>COUNTIF(I132:BR132,"=10")</f>
        <v>0</v>
      </c>
      <c r="G132" s="36">
        <f>COUNTIF(I132:BR132,"=9")</f>
        <v>0</v>
      </c>
      <c r="H132" s="36">
        <f>COUNTIF(I132:BR132,"=8")</f>
        <v>0</v>
      </c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31"/>
      <c r="AO132" s="26"/>
      <c r="AP132" s="26"/>
      <c r="AQ132" s="26"/>
      <c r="AR132" s="26"/>
      <c r="AS132" s="23"/>
      <c r="AT132" s="32"/>
      <c r="AU132" s="32"/>
      <c r="AV132" s="32"/>
      <c r="AW132" s="32"/>
      <c r="AX132" s="32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>
        <v>4</v>
      </c>
      <c r="BK132" s="26">
        <v>2</v>
      </c>
      <c r="BL132" s="26"/>
      <c r="BM132" s="26"/>
      <c r="BN132" s="26"/>
      <c r="BO132" s="26"/>
      <c r="BP132" s="26"/>
      <c r="BQ132" s="26"/>
      <c r="BR132" s="26"/>
    </row>
    <row r="133" spans="1:70" x14ac:dyDescent="0.25">
      <c r="A133" s="11" t="str">
        <f t="shared" si="2"/>
        <v xml:space="preserve"> </v>
      </c>
      <c r="B133" s="42">
        <f t="shared" si="3"/>
        <v>129</v>
      </c>
      <c r="C133" s="24" t="s">
        <v>40</v>
      </c>
      <c r="D133" s="24" t="s">
        <v>41</v>
      </c>
      <c r="E133" s="35">
        <f>SUM(I133:BR133)</f>
        <v>5</v>
      </c>
      <c r="F133" s="36">
        <f>COUNTIF(I133:BR133,"=10")</f>
        <v>0</v>
      </c>
      <c r="G133" s="36">
        <f>COUNTIF(I133:BR133,"=9")</f>
        <v>0</v>
      </c>
      <c r="H133" s="36">
        <f>COUNTIF(I133:BR133,"=8")</f>
        <v>0</v>
      </c>
      <c r="I133" s="26"/>
      <c r="J133" s="26"/>
      <c r="K133" s="27">
        <v>5</v>
      </c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31"/>
      <c r="AO133" s="26"/>
      <c r="AP133" s="26"/>
      <c r="AQ133" s="26"/>
      <c r="AR133" s="26"/>
      <c r="AS133" s="23"/>
      <c r="AT133" s="32"/>
      <c r="AU133" s="32"/>
      <c r="AV133" s="32"/>
      <c r="AW133" s="32"/>
      <c r="AX133" s="32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</row>
    <row r="134" spans="1:70" x14ac:dyDescent="0.25">
      <c r="A134" s="11" t="str">
        <f t="shared" ref="A134:A197" si="4">IF(SUM(I134:BK134)&lt;1,"NY"," ")</f>
        <v xml:space="preserve"> </v>
      </c>
      <c r="B134" s="42">
        <f t="shared" ref="B134:B197" si="5">_xlfn.RANK.EQ(E134,$E$5:$E$213,0)</f>
        <v>129</v>
      </c>
      <c r="C134" s="24" t="s">
        <v>54</v>
      </c>
      <c r="D134" s="24" t="s">
        <v>55</v>
      </c>
      <c r="E134" s="35">
        <f>SUM(I134:BR134)</f>
        <v>5</v>
      </c>
      <c r="F134" s="36">
        <f>COUNTIF(I134:BR134,"=10")</f>
        <v>0</v>
      </c>
      <c r="G134" s="36">
        <f>COUNTIF(I134:BR134,"=9")</f>
        <v>0</v>
      </c>
      <c r="H134" s="36">
        <f>COUNTIF(I134:BR134,"=8")</f>
        <v>0</v>
      </c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7">
        <v>5</v>
      </c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31"/>
      <c r="AO134" s="26"/>
      <c r="AP134" s="26"/>
      <c r="AQ134" s="26"/>
      <c r="AR134" s="26"/>
      <c r="AS134" s="23"/>
      <c r="AT134" s="32"/>
      <c r="AU134" s="32"/>
      <c r="AV134" s="32"/>
      <c r="AW134" s="32"/>
      <c r="AX134" s="32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</row>
    <row r="135" spans="1:70" x14ac:dyDescent="0.25">
      <c r="A135" s="11" t="str">
        <f t="shared" si="4"/>
        <v xml:space="preserve"> </v>
      </c>
      <c r="B135" s="42">
        <f t="shared" si="5"/>
        <v>129</v>
      </c>
      <c r="C135" s="24" t="s">
        <v>76</v>
      </c>
      <c r="D135" s="24" t="s">
        <v>77</v>
      </c>
      <c r="E135" s="35">
        <f>SUM(I135:BR135)</f>
        <v>5</v>
      </c>
      <c r="F135" s="36">
        <f>COUNTIF(I135:BR135,"=10")</f>
        <v>0</v>
      </c>
      <c r="G135" s="36">
        <f>COUNTIF(I135:BR135,"=9")</f>
        <v>0</v>
      </c>
      <c r="H135" s="36">
        <f>COUNTIF(I135:BR135,"=8")</f>
        <v>0</v>
      </c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7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31"/>
      <c r="AO135" s="26"/>
      <c r="AP135" s="26"/>
      <c r="AQ135" s="26"/>
      <c r="AR135" s="26"/>
      <c r="AS135" s="23"/>
      <c r="AT135" s="32"/>
      <c r="AU135" s="32"/>
      <c r="AV135" s="32"/>
      <c r="AW135" s="32"/>
      <c r="AX135" s="32"/>
      <c r="AY135" s="26"/>
      <c r="AZ135" s="26"/>
      <c r="BA135" s="26"/>
      <c r="BB135" s="26"/>
      <c r="BC135" s="26">
        <v>5</v>
      </c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</row>
    <row r="136" spans="1:70" x14ac:dyDescent="0.25">
      <c r="A136" s="11" t="str">
        <f t="shared" si="4"/>
        <v xml:space="preserve"> </v>
      </c>
      <c r="B136" s="42">
        <f t="shared" si="5"/>
        <v>129</v>
      </c>
      <c r="C136" s="24" t="s">
        <v>109</v>
      </c>
      <c r="D136" s="24" t="s">
        <v>110</v>
      </c>
      <c r="E136" s="35">
        <f>SUM(I136:BR136)</f>
        <v>5</v>
      </c>
      <c r="F136" s="36">
        <f>COUNTIF(I136:BR136,"=10")</f>
        <v>0</v>
      </c>
      <c r="G136" s="36">
        <f>COUNTIF(I136:BR136,"=9")</f>
        <v>0</v>
      </c>
      <c r="H136" s="36">
        <f>COUNTIF(I136:BR136,"=8")</f>
        <v>0</v>
      </c>
      <c r="I136" s="26"/>
      <c r="J136" s="26"/>
      <c r="K136" s="26"/>
      <c r="L136" s="26"/>
      <c r="M136" s="26"/>
      <c r="N136" s="26"/>
      <c r="O136" s="26"/>
      <c r="P136" s="26"/>
      <c r="Q136" s="27">
        <v>5</v>
      </c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31"/>
      <c r="AO136" s="26"/>
      <c r="AP136" s="26"/>
      <c r="AQ136" s="26"/>
      <c r="AR136" s="26"/>
      <c r="AS136" s="23"/>
      <c r="AT136" s="32"/>
      <c r="AU136" s="32"/>
      <c r="AV136" s="32"/>
      <c r="AW136" s="32"/>
      <c r="AX136" s="32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</row>
    <row r="137" spans="1:70" x14ac:dyDescent="0.25">
      <c r="A137" s="11" t="str">
        <f t="shared" si="4"/>
        <v xml:space="preserve"> </v>
      </c>
      <c r="B137" s="42">
        <f t="shared" si="5"/>
        <v>129</v>
      </c>
      <c r="C137" s="24" t="s">
        <v>130</v>
      </c>
      <c r="D137" s="24" t="s">
        <v>79</v>
      </c>
      <c r="E137" s="35">
        <f>SUM(I137:BR137)</f>
        <v>5</v>
      </c>
      <c r="F137" s="36">
        <f>COUNTIF(I137:BR137,"=10")</f>
        <v>0</v>
      </c>
      <c r="G137" s="36">
        <f>COUNTIF(I137:BR137,"=9")</f>
        <v>0</v>
      </c>
      <c r="H137" s="36">
        <f>COUNTIF(I137:BR137,"=8")</f>
        <v>0</v>
      </c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7"/>
      <c r="AI137" s="26"/>
      <c r="AJ137" s="26"/>
      <c r="AK137" s="26"/>
      <c r="AL137" s="26"/>
      <c r="AM137" s="26"/>
      <c r="AN137" s="31"/>
      <c r="AO137" s="26"/>
      <c r="AP137" s="26"/>
      <c r="AQ137" s="26"/>
      <c r="AR137" s="26"/>
      <c r="AS137" s="23"/>
      <c r="AT137" s="32"/>
      <c r="AU137" s="32"/>
      <c r="AV137" s="32"/>
      <c r="AW137" s="32"/>
      <c r="AX137" s="32"/>
      <c r="AY137" s="26"/>
      <c r="AZ137" s="26"/>
      <c r="BA137" s="26"/>
      <c r="BB137" s="26"/>
      <c r="BC137" s="26"/>
      <c r="BD137" s="26">
        <v>5</v>
      </c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</row>
    <row r="138" spans="1:70" x14ac:dyDescent="0.25">
      <c r="A138" s="11" t="str">
        <f t="shared" si="4"/>
        <v xml:space="preserve"> </v>
      </c>
      <c r="B138" s="42">
        <f t="shared" si="5"/>
        <v>129</v>
      </c>
      <c r="C138" s="24" t="s">
        <v>134</v>
      </c>
      <c r="D138" s="24" t="s">
        <v>135</v>
      </c>
      <c r="E138" s="35">
        <f>SUM(I138:BR138)</f>
        <v>5</v>
      </c>
      <c r="F138" s="36">
        <f>COUNTIF(I138:BR138,"=10")</f>
        <v>0</v>
      </c>
      <c r="G138" s="36">
        <f>COUNTIF(I138:BR138,"=9")</f>
        <v>0</v>
      </c>
      <c r="H138" s="36">
        <f>COUNTIF(I138:BR138,"=8")</f>
        <v>0</v>
      </c>
      <c r="I138" s="27">
        <v>5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31"/>
      <c r="AO138" s="26"/>
      <c r="AP138" s="26"/>
      <c r="AQ138" s="26"/>
      <c r="AR138" s="26"/>
      <c r="AS138" s="23"/>
      <c r="AT138" s="32"/>
      <c r="AU138" s="32"/>
      <c r="AV138" s="32"/>
      <c r="AW138" s="32"/>
      <c r="AX138" s="32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</row>
    <row r="139" spans="1:70" x14ac:dyDescent="0.25">
      <c r="A139" s="11" t="str">
        <f t="shared" si="4"/>
        <v xml:space="preserve"> </v>
      </c>
      <c r="B139" s="42">
        <f t="shared" si="5"/>
        <v>129</v>
      </c>
      <c r="C139" s="24" t="s">
        <v>141</v>
      </c>
      <c r="D139" s="24" t="s">
        <v>142</v>
      </c>
      <c r="E139" s="35">
        <f>SUM(I139:BR139)</f>
        <v>5</v>
      </c>
      <c r="F139" s="36">
        <f>COUNTIF(I139:BR139,"=10")</f>
        <v>0</v>
      </c>
      <c r="G139" s="36">
        <f>COUNTIF(I139:BR139,"=9")</f>
        <v>0</v>
      </c>
      <c r="H139" s="36">
        <f>COUNTIF(I139:BR139,"=8")</f>
        <v>0</v>
      </c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7">
        <v>5</v>
      </c>
      <c r="AI139" s="26"/>
      <c r="AJ139" s="26"/>
      <c r="AK139" s="26"/>
      <c r="AL139" s="26"/>
      <c r="AM139" s="26"/>
      <c r="AN139" s="31"/>
      <c r="AO139" s="26"/>
      <c r="AP139" s="26"/>
      <c r="AQ139" s="26"/>
      <c r="AR139" s="26"/>
      <c r="AS139" s="23"/>
      <c r="AT139" s="32"/>
      <c r="AU139" s="32"/>
      <c r="AV139" s="32"/>
      <c r="AW139" s="32"/>
      <c r="AX139" s="32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</row>
    <row r="140" spans="1:70" x14ac:dyDescent="0.25">
      <c r="A140" s="11" t="str">
        <f t="shared" si="4"/>
        <v xml:space="preserve"> </v>
      </c>
      <c r="B140" s="42">
        <f t="shared" si="5"/>
        <v>129</v>
      </c>
      <c r="C140" s="24" t="s">
        <v>166</v>
      </c>
      <c r="D140" s="24" t="s">
        <v>148</v>
      </c>
      <c r="E140" s="35">
        <f>SUM(I140:BR140)</f>
        <v>5</v>
      </c>
      <c r="F140" s="36">
        <f>COUNTIF(I140:BR140,"=10")</f>
        <v>0</v>
      </c>
      <c r="G140" s="36">
        <f>COUNTIF(I140:BR140,"=9")</f>
        <v>0</v>
      </c>
      <c r="H140" s="36">
        <f>COUNTIF(I140:BR140,"=8")</f>
        <v>0</v>
      </c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7">
        <v>5</v>
      </c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31"/>
      <c r="AO140" s="26"/>
      <c r="AP140" s="26"/>
      <c r="AQ140" s="26"/>
      <c r="AR140" s="26"/>
      <c r="AS140" s="23"/>
      <c r="AT140" s="32"/>
      <c r="AU140" s="32"/>
      <c r="AV140" s="32"/>
      <c r="AW140" s="32"/>
      <c r="AX140" s="32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</row>
    <row r="141" spans="1:70" x14ac:dyDescent="0.25">
      <c r="A141" s="11" t="str">
        <f t="shared" si="4"/>
        <v xml:space="preserve"> </v>
      </c>
      <c r="B141" s="42">
        <f t="shared" si="5"/>
        <v>129</v>
      </c>
      <c r="C141" s="24" t="s">
        <v>177</v>
      </c>
      <c r="D141" s="24" t="s">
        <v>178</v>
      </c>
      <c r="E141" s="35">
        <f>SUM(I141:BR141)</f>
        <v>5</v>
      </c>
      <c r="F141" s="36">
        <f>COUNTIF(I141:BR141,"=10")</f>
        <v>0</v>
      </c>
      <c r="G141" s="36">
        <f>COUNTIF(I141:BR141,"=9")</f>
        <v>0</v>
      </c>
      <c r="H141" s="36">
        <f>COUNTIF(I141:BR141,"=8")</f>
        <v>0</v>
      </c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7">
        <v>2</v>
      </c>
      <c r="U141" s="27">
        <v>3</v>
      </c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31"/>
      <c r="AO141" s="26"/>
      <c r="AP141" s="26"/>
      <c r="AQ141" s="26"/>
      <c r="AR141" s="26"/>
      <c r="AS141" s="23"/>
      <c r="AT141" s="32"/>
      <c r="AU141" s="32"/>
      <c r="AV141" s="32"/>
      <c r="AW141" s="32"/>
      <c r="AX141" s="32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</row>
    <row r="142" spans="1:70" x14ac:dyDescent="0.25">
      <c r="A142" s="11" t="str">
        <f t="shared" si="4"/>
        <v xml:space="preserve"> </v>
      </c>
      <c r="B142" s="42">
        <f t="shared" si="5"/>
        <v>129</v>
      </c>
      <c r="C142" s="24" t="s">
        <v>191</v>
      </c>
      <c r="D142" s="24" t="s">
        <v>66</v>
      </c>
      <c r="E142" s="35">
        <f>SUM(I142:BR142)</f>
        <v>5</v>
      </c>
      <c r="F142" s="36">
        <f>COUNTIF(I142:BR142,"=10")</f>
        <v>0</v>
      </c>
      <c r="G142" s="36">
        <f>COUNTIF(I142:BR142,"=9")</f>
        <v>0</v>
      </c>
      <c r="H142" s="36">
        <f>COUNTIF(I142:BR142,"=8")</f>
        <v>0</v>
      </c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7">
        <v>4</v>
      </c>
      <c r="AJ142" s="27">
        <v>1</v>
      </c>
      <c r="AK142" s="26"/>
      <c r="AL142" s="26"/>
      <c r="AM142" s="26"/>
      <c r="AN142" s="31"/>
      <c r="AO142" s="26"/>
      <c r="AP142" s="26"/>
      <c r="AQ142" s="26"/>
      <c r="AR142" s="26"/>
      <c r="AS142" s="23"/>
      <c r="AT142" s="32"/>
      <c r="AU142" s="32"/>
      <c r="AV142" s="32"/>
      <c r="AW142" s="32"/>
      <c r="AX142" s="32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</row>
    <row r="143" spans="1:70" x14ac:dyDescent="0.25">
      <c r="A143" s="11" t="str">
        <f t="shared" si="4"/>
        <v xml:space="preserve"> </v>
      </c>
      <c r="B143" s="42">
        <f t="shared" si="5"/>
        <v>129</v>
      </c>
      <c r="C143" s="24" t="s">
        <v>214</v>
      </c>
      <c r="D143" s="24" t="s">
        <v>215</v>
      </c>
      <c r="E143" s="35">
        <f>SUM(I143:BR143)</f>
        <v>5</v>
      </c>
      <c r="F143" s="36">
        <f>COUNTIF(I143:BR143,"=10")</f>
        <v>0</v>
      </c>
      <c r="G143" s="36">
        <f>COUNTIF(I143:BR143,"=9")</f>
        <v>0</v>
      </c>
      <c r="H143" s="36">
        <f>COUNTIF(I143:BR143,"=8")</f>
        <v>0</v>
      </c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7">
        <v>5</v>
      </c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31"/>
      <c r="AO143" s="26"/>
      <c r="AP143" s="26"/>
      <c r="AQ143" s="26"/>
      <c r="AR143" s="26"/>
      <c r="AS143" s="23"/>
      <c r="AT143" s="32"/>
      <c r="AU143" s="32"/>
      <c r="AV143" s="32"/>
      <c r="AW143" s="32"/>
      <c r="AX143" s="32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</row>
    <row r="144" spans="1:70" x14ac:dyDescent="0.25">
      <c r="A144" s="11" t="str">
        <f t="shared" si="4"/>
        <v xml:space="preserve"> </v>
      </c>
      <c r="B144" s="42">
        <f t="shared" si="5"/>
        <v>129</v>
      </c>
      <c r="C144" s="24" t="s">
        <v>219</v>
      </c>
      <c r="D144" s="24" t="s">
        <v>220</v>
      </c>
      <c r="E144" s="35">
        <f>SUM(I144:BR144)</f>
        <v>5</v>
      </c>
      <c r="F144" s="36">
        <f>COUNTIF(I144:BR144,"=10")</f>
        <v>0</v>
      </c>
      <c r="G144" s="36">
        <f>COUNTIF(I144:BR144,"=9")</f>
        <v>0</v>
      </c>
      <c r="H144" s="36">
        <f>COUNTIF(I144:BR144,"=8")</f>
        <v>0</v>
      </c>
      <c r="I144" s="26"/>
      <c r="J144" s="26"/>
      <c r="K144" s="26"/>
      <c r="L144" s="26"/>
      <c r="M144" s="27">
        <v>5</v>
      </c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31"/>
      <c r="AO144" s="26"/>
      <c r="AP144" s="26"/>
      <c r="AQ144" s="26"/>
      <c r="AR144" s="26"/>
      <c r="AS144" s="23"/>
      <c r="AT144" s="32"/>
      <c r="AU144" s="32"/>
      <c r="AV144" s="32"/>
      <c r="AW144" s="32"/>
      <c r="AX144" s="32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</row>
    <row r="145" spans="1:70" x14ac:dyDescent="0.25">
      <c r="A145" s="11" t="str">
        <f t="shared" si="4"/>
        <v xml:space="preserve"> </v>
      </c>
      <c r="B145" s="42">
        <f t="shared" si="5"/>
        <v>129</v>
      </c>
      <c r="C145" s="24" t="s">
        <v>227</v>
      </c>
      <c r="D145" s="24" t="s">
        <v>59</v>
      </c>
      <c r="E145" s="35">
        <f>SUM(I145:BR145)</f>
        <v>5</v>
      </c>
      <c r="F145" s="36">
        <f>COUNTIF(I145:BR145,"=10")</f>
        <v>0</v>
      </c>
      <c r="G145" s="36">
        <f>COUNTIF(I145:BR145,"=9")</f>
        <v>0</v>
      </c>
      <c r="H145" s="36">
        <f>COUNTIF(I145:BR145,"=8")</f>
        <v>0</v>
      </c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7">
        <v>1</v>
      </c>
      <c r="AM145" s="27">
        <v>4</v>
      </c>
      <c r="AN145" s="28"/>
      <c r="AO145" s="27"/>
      <c r="AP145" s="27"/>
      <c r="AQ145" s="27"/>
      <c r="AR145" s="27"/>
      <c r="AS145" s="29"/>
      <c r="AT145" s="30"/>
      <c r="AU145" s="30"/>
      <c r="AV145" s="30"/>
      <c r="AW145" s="30"/>
      <c r="AX145" s="30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</row>
    <row r="146" spans="1:70" x14ac:dyDescent="0.25">
      <c r="A146" s="11" t="str">
        <f t="shared" si="4"/>
        <v xml:space="preserve"> </v>
      </c>
      <c r="B146" s="42">
        <f t="shared" si="5"/>
        <v>129</v>
      </c>
      <c r="C146" s="26" t="s">
        <v>238</v>
      </c>
      <c r="D146" s="26" t="s">
        <v>97</v>
      </c>
      <c r="E146" s="35">
        <f>SUM(I146:BR146)</f>
        <v>5</v>
      </c>
      <c r="F146" s="36">
        <f>COUNTIF(I146:BR146,"=10")</f>
        <v>0</v>
      </c>
      <c r="G146" s="36">
        <f>COUNTIF(I146:BR146,"=9")</f>
        <v>0</v>
      </c>
      <c r="H146" s="36">
        <f>COUNTIF(I146:BR146,"=8")</f>
        <v>0</v>
      </c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31">
        <v>3</v>
      </c>
      <c r="AO146" s="26"/>
      <c r="AP146" s="26">
        <v>2</v>
      </c>
      <c r="AQ146" s="26"/>
      <c r="AR146" s="26"/>
      <c r="AS146" s="23"/>
      <c r="AT146" s="32"/>
      <c r="AU146" s="32"/>
      <c r="AV146" s="32"/>
      <c r="AW146" s="32"/>
      <c r="AX146" s="32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</row>
    <row r="147" spans="1:70" x14ac:dyDescent="0.25">
      <c r="A147" s="11" t="str">
        <f t="shared" si="4"/>
        <v xml:space="preserve"> </v>
      </c>
      <c r="B147" s="42">
        <f t="shared" si="5"/>
        <v>129</v>
      </c>
      <c r="C147" s="24" t="s">
        <v>250</v>
      </c>
      <c r="D147" s="24" t="s">
        <v>95</v>
      </c>
      <c r="E147" s="35">
        <f>SUM(I147:BR147)</f>
        <v>5</v>
      </c>
      <c r="F147" s="36">
        <f>COUNTIF(I147:BR147,"=10")</f>
        <v>0</v>
      </c>
      <c r="G147" s="36">
        <f>COUNTIF(I147:BR147,"=9")</f>
        <v>0</v>
      </c>
      <c r="H147" s="36">
        <f>COUNTIF(I147:BR147,"=8")</f>
        <v>0</v>
      </c>
      <c r="I147" s="26"/>
      <c r="J147" s="27">
        <v>5</v>
      </c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31"/>
      <c r="AO147" s="26"/>
      <c r="AP147" s="26"/>
      <c r="AQ147" s="26"/>
      <c r="AR147" s="26"/>
      <c r="AS147" s="23"/>
      <c r="AT147" s="32"/>
      <c r="AU147" s="32"/>
      <c r="AV147" s="32"/>
      <c r="AW147" s="32"/>
      <c r="AX147" s="32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</row>
    <row r="148" spans="1:70" x14ac:dyDescent="0.25">
      <c r="A148" s="11" t="str">
        <f t="shared" si="4"/>
        <v xml:space="preserve"> </v>
      </c>
      <c r="B148" s="42">
        <f t="shared" si="5"/>
        <v>129</v>
      </c>
      <c r="C148" s="24" t="s">
        <v>256</v>
      </c>
      <c r="D148" s="24" t="s">
        <v>257</v>
      </c>
      <c r="E148" s="35">
        <f>SUM(I148:BR148)</f>
        <v>5</v>
      </c>
      <c r="F148" s="36">
        <f>COUNTIF(I148:BR148,"=10")</f>
        <v>0</v>
      </c>
      <c r="G148" s="36">
        <f>COUNTIF(I148:BR148,"=9")</f>
        <v>0</v>
      </c>
      <c r="H148" s="36">
        <f>COUNTIF(I148:BR148,"=8")</f>
        <v>0</v>
      </c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7">
        <v>5</v>
      </c>
      <c r="AL148" s="26"/>
      <c r="AM148" s="26"/>
      <c r="AN148" s="31"/>
      <c r="AO148" s="26"/>
      <c r="AP148" s="26"/>
      <c r="AQ148" s="26"/>
      <c r="AR148" s="26"/>
      <c r="AS148" s="23"/>
      <c r="AT148" s="32"/>
      <c r="AU148" s="32"/>
      <c r="AV148" s="32"/>
      <c r="AW148" s="32"/>
      <c r="AX148" s="32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</row>
    <row r="149" spans="1:70" x14ac:dyDescent="0.25">
      <c r="A149" s="11" t="str">
        <f t="shared" si="4"/>
        <v xml:space="preserve"> </v>
      </c>
      <c r="B149" s="42">
        <f t="shared" si="5"/>
        <v>129</v>
      </c>
      <c r="C149" s="26" t="s">
        <v>260</v>
      </c>
      <c r="D149" s="26" t="s">
        <v>33</v>
      </c>
      <c r="E149" s="35">
        <f>SUM(I149:BR149)</f>
        <v>5</v>
      </c>
      <c r="F149" s="36">
        <f>COUNTIF(I149:BR149,"=10")</f>
        <v>0</v>
      </c>
      <c r="G149" s="36">
        <f>COUNTIF(I149:BR149,"=9")</f>
        <v>0</v>
      </c>
      <c r="H149" s="36">
        <f>COUNTIF(I149:BR149,"=8")</f>
        <v>0</v>
      </c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31"/>
      <c r="AO149" s="26"/>
      <c r="AP149" s="26"/>
      <c r="AQ149" s="26"/>
      <c r="AR149" s="26"/>
      <c r="AS149" s="23"/>
      <c r="AT149" s="32"/>
      <c r="AU149" s="32"/>
      <c r="AV149" s="32"/>
      <c r="AW149" s="32"/>
      <c r="AX149" s="32"/>
      <c r="AY149" s="26"/>
      <c r="AZ149" s="26">
        <v>4</v>
      </c>
      <c r="BA149" s="26"/>
      <c r="BB149" s="26"/>
      <c r="BC149" s="26"/>
      <c r="BD149" s="26"/>
      <c r="BE149" s="26">
        <v>1</v>
      </c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</row>
    <row r="150" spans="1:70" x14ac:dyDescent="0.25">
      <c r="A150" s="11" t="str">
        <f t="shared" si="4"/>
        <v xml:space="preserve"> </v>
      </c>
      <c r="B150" s="42">
        <f t="shared" si="5"/>
        <v>129</v>
      </c>
      <c r="C150" s="24" t="s">
        <v>293</v>
      </c>
      <c r="D150" s="24" t="s">
        <v>97</v>
      </c>
      <c r="E150" s="35">
        <f>SUM(I150:BR150)</f>
        <v>5</v>
      </c>
      <c r="F150" s="36">
        <f>COUNTIF(I150:BR150,"=10")</f>
        <v>0</v>
      </c>
      <c r="G150" s="36">
        <f>COUNTIF(I150:BR150,"=9")</f>
        <v>0</v>
      </c>
      <c r="H150" s="36">
        <f>COUNTIF(I150:BR150,"=8")</f>
        <v>0</v>
      </c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7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31"/>
      <c r="AO150" s="26"/>
      <c r="AP150" s="26"/>
      <c r="AQ150" s="26"/>
      <c r="AR150" s="26"/>
      <c r="AS150" s="23"/>
      <c r="AT150" s="32"/>
      <c r="AU150" s="32"/>
      <c r="AV150" s="32"/>
      <c r="AW150" s="32"/>
      <c r="AX150" s="32"/>
      <c r="AY150" s="26"/>
      <c r="AZ150" s="26"/>
      <c r="BA150" s="26"/>
      <c r="BB150" s="26"/>
      <c r="BC150" s="26"/>
      <c r="BD150" s="26"/>
      <c r="BE150" s="26">
        <v>3</v>
      </c>
      <c r="BF150" s="26">
        <v>2</v>
      </c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</row>
    <row r="151" spans="1:70" x14ac:dyDescent="0.25">
      <c r="A151" s="11" t="str">
        <f t="shared" si="4"/>
        <v xml:space="preserve"> </v>
      </c>
      <c r="B151" s="42">
        <f t="shared" si="5"/>
        <v>129</v>
      </c>
      <c r="C151" s="26" t="s">
        <v>317</v>
      </c>
      <c r="D151" s="26" t="s">
        <v>35</v>
      </c>
      <c r="E151" s="35">
        <f>SUM(I151:BR151)</f>
        <v>5</v>
      </c>
      <c r="F151" s="36">
        <f>COUNTIF(I151:BR151,"=10")</f>
        <v>0</v>
      </c>
      <c r="G151" s="36">
        <f>COUNTIF(I151:BR151,"=9")</f>
        <v>0</v>
      </c>
      <c r="H151" s="36">
        <f>COUNTIF(I151:BR151,"=8")</f>
        <v>0</v>
      </c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31"/>
      <c r="AO151" s="26"/>
      <c r="AP151" s="26"/>
      <c r="AQ151" s="26"/>
      <c r="AR151" s="26"/>
      <c r="AS151" s="23"/>
      <c r="AT151" s="32"/>
      <c r="AU151" s="32"/>
      <c r="AV151" s="32"/>
      <c r="AW151" s="32"/>
      <c r="AX151" s="32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>
        <v>5</v>
      </c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</row>
    <row r="152" spans="1:70" x14ac:dyDescent="0.25">
      <c r="A152" s="11" t="str">
        <f t="shared" si="4"/>
        <v xml:space="preserve"> </v>
      </c>
      <c r="B152" s="42">
        <f t="shared" si="5"/>
        <v>129</v>
      </c>
      <c r="C152" s="26" t="s">
        <v>332</v>
      </c>
      <c r="D152" s="26" t="s">
        <v>75</v>
      </c>
      <c r="E152" s="35">
        <f>SUM(I152:BR152)</f>
        <v>5</v>
      </c>
      <c r="F152" s="36">
        <f>COUNTIF(I152:BR152,"=10")</f>
        <v>0</v>
      </c>
      <c r="G152" s="36">
        <f>COUNTIF(I152:BR152,"=9")</f>
        <v>0</v>
      </c>
      <c r="H152" s="36">
        <f>COUNTIF(I152:BR152,"=8")</f>
        <v>0</v>
      </c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31"/>
      <c r="AO152" s="26"/>
      <c r="AP152" s="26"/>
      <c r="AQ152" s="26"/>
      <c r="AR152" s="26"/>
      <c r="AS152" s="23"/>
      <c r="AT152" s="32"/>
      <c r="AU152" s="32"/>
      <c r="AV152" s="32"/>
      <c r="AW152" s="32"/>
      <c r="AX152" s="32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>
        <v>5</v>
      </c>
      <c r="BK152" s="26"/>
      <c r="BL152" s="26"/>
      <c r="BM152" s="26"/>
      <c r="BN152" s="26"/>
      <c r="BO152" s="26"/>
      <c r="BP152" s="26"/>
      <c r="BQ152" s="26"/>
      <c r="BR152" s="26"/>
    </row>
    <row r="153" spans="1:70" x14ac:dyDescent="0.25">
      <c r="A153" s="11" t="str">
        <f t="shared" si="4"/>
        <v>NY</v>
      </c>
      <c r="B153" s="42">
        <f t="shared" si="5"/>
        <v>129</v>
      </c>
      <c r="C153" s="26" t="s">
        <v>354</v>
      </c>
      <c r="D153" s="26" t="s">
        <v>79</v>
      </c>
      <c r="E153" s="35">
        <f>SUM(I153:BR153)</f>
        <v>5</v>
      </c>
      <c r="F153" s="36">
        <f>COUNTIF(I153:BR153,"=10")</f>
        <v>0</v>
      </c>
      <c r="G153" s="36">
        <f>COUNTIF(I153:BR153,"=9")</f>
        <v>0</v>
      </c>
      <c r="H153" s="36">
        <f>COUNTIF(I153:BR153,"=8")</f>
        <v>0</v>
      </c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31"/>
      <c r="AO153" s="26"/>
      <c r="AP153" s="26"/>
      <c r="AQ153" s="26"/>
      <c r="AR153" s="26"/>
      <c r="AS153" s="23"/>
      <c r="AT153" s="32"/>
      <c r="AU153" s="32"/>
      <c r="AV153" s="32"/>
      <c r="AW153" s="32"/>
      <c r="AX153" s="32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>
        <v>5</v>
      </c>
      <c r="BM153" s="26"/>
      <c r="BN153" s="26"/>
      <c r="BO153" s="26"/>
      <c r="BP153" s="26"/>
      <c r="BQ153" s="26"/>
      <c r="BR153" s="26"/>
    </row>
    <row r="154" spans="1:70" x14ac:dyDescent="0.25">
      <c r="A154" s="11" t="str">
        <f t="shared" si="4"/>
        <v xml:space="preserve"> </v>
      </c>
      <c r="B154" s="42">
        <f t="shared" si="5"/>
        <v>150</v>
      </c>
      <c r="C154" s="24" t="s">
        <v>69</v>
      </c>
      <c r="D154" s="24" t="s">
        <v>70</v>
      </c>
      <c r="E154" s="35">
        <f>SUM(I154:BR154)</f>
        <v>4</v>
      </c>
      <c r="F154" s="36">
        <f>COUNTIF(I154:BR154,"=10")</f>
        <v>0</v>
      </c>
      <c r="G154" s="36">
        <f>COUNTIF(I154:BR154,"=9")</f>
        <v>0</v>
      </c>
      <c r="H154" s="36">
        <f>COUNTIF(I154:BR154,"=8")</f>
        <v>0</v>
      </c>
      <c r="I154" s="27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31"/>
      <c r="AO154" s="26"/>
      <c r="AP154" s="26"/>
      <c r="AQ154" s="26"/>
      <c r="AR154" s="26"/>
      <c r="AS154" s="23"/>
      <c r="AT154" s="32"/>
      <c r="AU154" s="32"/>
      <c r="AV154" s="32"/>
      <c r="AW154" s="32"/>
      <c r="AX154" s="32"/>
      <c r="AY154" s="26"/>
      <c r="AZ154" s="26"/>
      <c r="BA154" s="26"/>
      <c r="BB154" s="26"/>
      <c r="BC154" s="26"/>
      <c r="BD154" s="26"/>
      <c r="BE154" s="26">
        <v>4</v>
      </c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</row>
    <row r="155" spans="1:70" x14ac:dyDescent="0.25">
      <c r="A155" s="11" t="str">
        <f t="shared" si="4"/>
        <v xml:space="preserve"> </v>
      </c>
      <c r="B155" s="42">
        <f t="shared" si="5"/>
        <v>150</v>
      </c>
      <c r="C155" s="24" t="s">
        <v>99</v>
      </c>
      <c r="D155" s="24" t="s">
        <v>100</v>
      </c>
      <c r="E155" s="35">
        <f>SUM(I155:BR155)</f>
        <v>4</v>
      </c>
      <c r="F155" s="36">
        <f>COUNTIF(I155:BR155,"=10")</f>
        <v>0</v>
      </c>
      <c r="G155" s="36">
        <f>COUNTIF(I155:BR155,"=9")</f>
        <v>0</v>
      </c>
      <c r="H155" s="36">
        <f>COUNTIF(I155:BR155,"=8")</f>
        <v>0</v>
      </c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7">
        <v>4</v>
      </c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31"/>
      <c r="AO155" s="26"/>
      <c r="AP155" s="26"/>
      <c r="AQ155" s="26"/>
      <c r="AR155" s="26"/>
      <c r="AS155" s="23"/>
      <c r="AT155" s="32"/>
      <c r="AU155" s="32"/>
      <c r="AV155" s="32"/>
      <c r="AW155" s="32"/>
      <c r="AX155" s="32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</row>
    <row r="156" spans="1:70" x14ac:dyDescent="0.25">
      <c r="A156" s="11" t="str">
        <f t="shared" si="4"/>
        <v xml:space="preserve"> </v>
      </c>
      <c r="B156" s="42">
        <f t="shared" si="5"/>
        <v>150</v>
      </c>
      <c r="C156" s="24" t="s">
        <v>111</v>
      </c>
      <c r="D156" s="24" t="s">
        <v>112</v>
      </c>
      <c r="E156" s="35">
        <f>SUM(I156:BR156)</f>
        <v>4</v>
      </c>
      <c r="F156" s="36">
        <f>COUNTIF(I156:BR156,"=10")</f>
        <v>0</v>
      </c>
      <c r="G156" s="36">
        <f>COUNTIF(I156:BR156,"=9")</f>
        <v>0</v>
      </c>
      <c r="H156" s="36">
        <f>COUNTIF(I156:BR156,"=8")</f>
        <v>0</v>
      </c>
      <c r="I156" s="27">
        <v>4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31"/>
      <c r="AO156" s="26"/>
      <c r="AP156" s="26"/>
      <c r="AQ156" s="27">
        <f>BE1601</f>
        <v>0</v>
      </c>
      <c r="AR156" s="26"/>
      <c r="AS156" s="23"/>
      <c r="AT156" s="32"/>
      <c r="AU156" s="32"/>
      <c r="AV156" s="32"/>
      <c r="AW156" s="32"/>
      <c r="AX156" s="32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</row>
    <row r="157" spans="1:70" x14ac:dyDescent="0.25">
      <c r="A157" s="11" t="str">
        <f t="shared" si="4"/>
        <v xml:space="preserve"> </v>
      </c>
      <c r="B157" s="42">
        <f t="shared" si="5"/>
        <v>150</v>
      </c>
      <c r="C157" s="26" t="s">
        <v>123</v>
      </c>
      <c r="D157" s="26" t="s">
        <v>53</v>
      </c>
      <c r="E157" s="35">
        <f>SUM(I157:BR157)</f>
        <v>4</v>
      </c>
      <c r="F157" s="36">
        <f>COUNTIF(I157:BR157,"=10")</f>
        <v>0</v>
      </c>
      <c r="G157" s="36">
        <f>COUNTIF(I157:BR157,"=9")</f>
        <v>0</v>
      </c>
      <c r="H157" s="36">
        <f>COUNTIF(I157:BR157,"=8")</f>
        <v>0</v>
      </c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31"/>
      <c r="AO157" s="26">
        <v>4</v>
      </c>
      <c r="AP157" s="26"/>
      <c r="AQ157" s="26"/>
      <c r="AR157" s="26"/>
      <c r="AS157" s="23"/>
      <c r="AT157" s="32"/>
      <c r="AU157" s="32"/>
      <c r="AV157" s="32"/>
      <c r="AW157" s="32"/>
      <c r="AX157" s="32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</row>
    <row r="158" spans="1:70" x14ac:dyDescent="0.25">
      <c r="A158" s="11" t="str">
        <f t="shared" si="4"/>
        <v xml:space="preserve"> </v>
      </c>
      <c r="B158" s="42">
        <f t="shared" si="5"/>
        <v>150</v>
      </c>
      <c r="C158" s="24" t="s">
        <v>143</v>
      </c>
      <c r="D158" s="24" t="s">
        <v>95</v>
      </c>
      <c r="E158" s="35">
        <f>SUM(I158:BR158)</f>
        <v>4</v>
      </c>
      <c r="F158" s="36">
        <f>COUNTIF(I158:BR158,"=10")</f>
        <v>0</v>
      </c>
      <c r="G158" s="36">
        <f>COUNTIF(I158:BR158,"=9")</f>
        <v>0</v>
      </c>
      <c r="H158" s="36">
        <f>COUNTIF(I158:BR158,"=8")</f>
        <v>0</v>
      </c>
      <c r="I158" s="26"/>
      <c r="J158" s="26"/>
      <c r="K158" s="27">
        <v>4</v>
      </c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31"/>
      <c r="AO158" s="26"/>
      <c r="AP158" s="26"/>
      <c r="AQ158" s="26"/>
      <c r="AR158" s="26"/>
      <c r="AS158" s="23"/>
      <c r="AT158" s="32"/>
      <c r="AU158" s="32"/>
      <c r="AV158" s="32"/>
      <c r="AW158" s="32"/>
      <c r="AX158" s="32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</row>
    <row r="159" spans="1:70" x14ac:dyDescent="0.25">
      <c r="A159" s="11" t="str">
        <f t="shared" si="4"/>
        <v xml:space="preserve"> </v>
      </c>
      <c r="B159" s="42">
        <f t="shared" si="5"/>
        <v>150</v>
      </c>
      <c r="C159" s="24" t="s">
        <v>144</v>
      </c>
      <c r="D159" s="24" t="s">
        <v>55</v>
      </c>
      <c r="E159" s="35">
        <f>SUM(I159:BR159)</f>
        <v>4</v>
      </c>
      <c r="F159" s="36">
        <f>COUNTIF(I159:BR159,"=10")</f>
        <v>0</v>
      </c>
      <c r="G159" s="36">
        <f>COUNTIF(I159:BR159,"=9")</f>
        <v>0</v>
      </c>
      <c r="H159" s="36">
        <f>COUNTIF(I159:BR159,"=8")</f>
        <v>0</v>
      </c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7">
        <v>4</v>
      </c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31"/>
      <c r="AO159" s="26"/>
      <c r="AP159" s="26"/>
      <c r="AQ159" s="26"/>
      <c r="AR159" s="26"/>
      <c r="AS159" s="23"/>
      <c r="AT159" s="32"/>
      <c r="AU159" s="32"/>
      <c r="AV159" s="32"/>
      <c r="AW159" s="32"/>
      <c r="AX159" s="32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</row>
    <row r="160" spans="1:70" x14ac:dyDescent="0.25">
      <c r="A160" s="11" t="str">
        <f t="shared" si="4"/>
        <v xml:space="preserve"> </v>
      </c>
      <c r="B160" s="42">
        <f t="shared" si="5"/>
        <v>150</v>
      </c>
      <c r="C160" s="24" t="s">
        <v>169</v>
      </c>
      <c r="D160" s="24" t="s">
        <v>93</v>
      </c>
      <c r="E160" s="35">
        <f>SUM(I160:BR160)</f>
        <v>4</v>
      </c>
      <c r="F160" s="36">
        <f>COUNTIF(I160:BR160,"=10")</f>
        <v>0</v>
      </c>
      <c r="G160" s="36">
        <f>COUNTIF(I160:BR160,"=9")</f>
        <v>0</v>
      </c>
      <c r="H160" s="36">
        <f>COUNTIF(I160:BR160,"=8")</f>
        <v>0</v>
      </c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7">
        <v>1</v>
      </c>
      <c r="AE160" s="26"/>
      <c r="AF160" s="26"/>
      <c r="AG160" s="26"/>
      <c r="AH160" s="27">
        <v>3</v>
      </c>
      <c r="AI160" s="26"/>
      <c r="AJ160" s="26"/>
      <c r="AK160" s="26"/>
      <c r="AL160" s="26"/>
      <c r="AM160" s="26"/>
      <c r="AN160" s="31"/>
      <c r="AO160" s="26"/>
      <c r="AP160" s="26"/>
      <c r="AQ160" s="26"/>
      <c r="AR160" s="26"/>
      <c r="AS160" s="23"/>
      <c r="AT160" s="32"/>
      <c r="AU160" s="32"/>
      <c r="AV160" s="32"/>
      <c r="AW160" s="32"/>
      <c r="AX160" s="32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</row>
    <row r="161" spans="1:70" x14ac:dyDescent="0.25">
      <c r="A161" s="11" t="str">
        <f t="shared" si="4"/>
        <v xml:space="preserve"> </v>
      </c>
      <c r="B161" s="42">
        <f t="shared" si="5"/>
        <v>150</v>
      </c>
      <c r="C161" s="24" t="s">
        <v>189</v>
      </c>
      <c r="D161" s="24" t="s">
        <v>178</v>
      </c>
      <c r="E161" s="35">
        <f>SUM(I161:BR161)</f>
        <v>4</v>
      </c>
      <c r="F161" s="36">
        <f>COUNTIF(I161:BR161,"=10")</f>
        <v>0</v>
      </c>
      <c r="G161" s="36">
        <f>COUNTIF(I161:BR161,"=9")</f>
        <v>0</v>
      </c>
      <c r="H161" s="36">
        <f>COUNTIF(I161:BR161,"=8")</f>
        <v>0</v>
      </c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7">
        <v>3</v>
      </c>
      <c r="X161" s="26"/>
      <c r="Y161" s="26"/>
      <c r="Z161" s="26"/>
      <c r="AA161" s="27">
        <v>1</v>
      </c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31"/>
      <c r="AO161" s="26"/>
      <c r="AP161" s="26"/>
      <c r="AQ161" s="26"/>
      <c r="AR161" s="26"/>
      <c r="AS161" s="23"/>
      <c r="AT161" s="32"/>
      <c r="AU161" s="32"/>
      <c r="AV161" s="32"/>
      <c r="AW161" s="32"/>
      <c r="AX161" s="32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</row>
    <row r="162" spans="1:70" x14ac:dyDescent="0.25">
      <c r="A162" s="11" t="str">
        <f t="shared" si="4"/>
        <v xml:space="preserve"> </v>
      </c>
      <c r="B162" s="42">
        <f t="shared" si="5"/>
        <v>150</v>
      </c>
      <c r="C162" s="24" t="s">
        <v>195</v>
      </c>
      <c r="D162" s="24" t="s">
        <v>176</v>
      </c>
      <c r="E162" s="35">
        <f>SUM(I162:BR162)</f>
        <v>4</v>
      </c>
      <c r="F162" s="36">
        <f>COUNTIF(I162:BR162,"=10")</f>
        <v>0</v>
      </c>
      <c r="G162" s="36">
        <f>COUNTIF(I162:BR162,"=9")</f>
        <v>0</v>
      </c>
      <c r="H162" s="36">
        <f>COUNTIF(I162:BR162,"=8")</f>
        <v>0</v>
      </c>
      <c r="I162" s="26"/>
      <c r="J162" s="26"/>
      <c r="K162" s="26"/>
      <c r="L162" s="26"/>
      <c r="M162" s="26"/>
      <c r="N162" s="26"/>
      <c r="O162" s="27">
        <v>4</v>
      </c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31"/>
      <c r="AO162" s="26"/>
      <c r="AP162" s="26"/>
      <c r="AQ162" s="26"/>
      <c r="AR162" s="26"/>
      <c r="AS162" s="23"/>
      <c r="AT162" s="32"/>
      <c r="AU162" s="32"/>
      <c r="AV162" s="32"/>
      <c r="AW162" s="32"/>
      <c r="AX162" s="32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</row>
    <row r="163" spans="1:70" x14ac:dyDescent="0.25">
      <c r="A163" s="11" t="str">
        <f t="shared" si="4"/>
        <v xml:space="preserve"> </v>
      </c>
      <c r="B163" s="42">
        <f t="shared" si="5"/>
        <v>150</v>
      </c>
      <c r="C163" s="24" t="s">
        <v>207</v>
      </c>
      <c r="D163" s="24" t="s">
        <v>208</v>
      </c>
      <c r="E163" s="35">
        <f>SUM(I163:BR163)</f>
        <v>4</v>
      </c>
      <c r="F163" s="36">
        <f>COUNTIF(I163:BR163,"=10")</f>
        <v>0</v>
      </c>
      <c r="G163" s="36">
        <f>COUNTIF(I163:BR163,"=9")</f>
        <v>0</v>
      </c>
      <c r="H163" s="36">
        <f>COUNTIF(I163:BR163,"=8")</f>
        <v>0</v>
      </c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7">
        <v>4</v>
      </c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31"/>
      <c r="AO163" s="26"/>
      <c r="AP163" s="26"/>
      <c r="AQ163" s="26"/>
      <c r="AR163" s="26"/>
      <c r="AS163" s="23"/>
      <c r="AT163" s="32"/>
      <c r="AU163" s="32"/>
      <c r="AV163" s="32"/>
      <c r="AW163" s="32"/>
      <c r="AX163" s="32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</row>
    <row r="164" spans="1:70" x14ac:dyDescent="0.25">
      <c r="A164" s="11" t="str">
        <f t="shared" si="4"/>
        <v xml:space="preserve"> </v>
      </c>
      <c r="B164" s="42">
        <f t="shared" si="5"/>
        <v>150</v>
      </c>
      <c r="C164" s="26" t="s">
        <v>231</v>
      </c>
      <c r="D164" s="26" t="s">
        <v>79</v>
      </c>
      <c r="E164" s="35">
        <f>SUM(I164:BR164)</f>
        <v>4</v>
      </c>
      <c r="F164" s="36">
        <f>COUNTIF(I164:BR164,"=10")</f>
        <v>0</v>
      </c>
      <c r="G164" s="36">
        <f>COUNTIF(I164:BR164,"=9")</f>
        <v>0</v>
      </c>
      <c r="H164" s="36">
        <f>COUNTIF(I164:BR164,"=8")</f>
        <v>0</v>
      </c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31">
        <v>4</v>
      </c>
      <c r="AO164" s="26"/>
      <c r="AP164" s="26"/>
      <c r="AQ164" s="26"/>
      <c r="AR164" s="26"/>
      <c r="AS164" s="23"/>
      <c r="AT164" s="32"/>
      <c r="AU164" s="32"/>
      <c r="AV164" s="32"/>
      <c r="AW164" s="32"/>
      <c r="AX164" s="32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</row>
    <row r="165" spans="1:70" x14ac:dyDescent="0.25">
      <c r="A165" s="11" t="str">
        <f t="shared" si="4"/>
        <v xml:space="preserve"> </v>
      </c>
      <c r="B165" s="42">
        <f t="shared" si="5"/>
        <v>150</v>
      </c>
      <c r="C165" s="24" t="s">
        <v>239</v>
      </c>
      <c r="D165" s="24" t="s">
        <v>97</v>
      </c>
      <c r="E165" s="35">
        <f>SUM(I165:BR165)</f>
        <v>4</v>
      </c>
      <c r="F165" s="36">
        <f>COUNTIF(I165:BR165,"=10")</f>
        <v>0</v>
      </c>
      <c r="G165" s="36">
        <f>COUNTIF(I165:BR165,"=9")</f>
        <v>0</v>
      </c>
      <c r="H165" s="36">
        <f>COUNTIF(I165:BR165,"=8")</f>
        <v>0</v>
      </c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7">
        <v>4</v>
      </c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31"/>
      <c r="AO165" s="26"/>
      <c r="AP165" s="26"/>
      <c r="AQ165" s="26"/>
      <c r="AR165" s="26"/>
      <c r="AS165" s="23"/>
      <c r="AT165" s="32"/>
      <c r="AU165" s="32"/>
      <c r="AV165" s="32"/>
      <c r="AW165" s="32"/>
      <c r="AX165" s="32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</row>
    <row r="166" spans="1:70" x14ac:dyDescent="0.25">
      <c r="A166" s="11" t="str">
        <f t="shared" si="4"/>
        <v xml:space="preserve"> </v>
      </c>
      <c r="B166" s="42">
        <f t="shared" si="5"/>
        <v>150</v>
      </c>
      <c r="C166" s="24" t="s">
        <v>246</v>
      </c>
      <c r="D166" s="24" t="s">
        <v>45</v>
      </c>
      <c r="E166" s="35">
        <f>SUM(I166:BR166)</f>
        <v>4</v>
      </c>
      <c r="F166" s="36">
        <f>COUNTIF(I166:BR166,"=10")</f>
        <v>0</v>
      </c>
      <c r="G166" s="36">
        <f>COUNTIF(I166:BR166,"=9")</f>
        <v>0</v>
      </c>
      <c r="H166" s="36">
        <f>COUNTIF(I166:BR166,"=8")</f>
        <v>0</v>
      </c>
      <c r="I166" s="26"/>
      <c r="J166" s="27">
        <v>4</v>
      </c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31"/>
      <c r="AO166" s="26"/>
      <c r="AP166" s="26"/>
      <c r="AQ166" s="26"/>
      <c r="AR166" s="26"/>
      <c r="AS166" s="23"/>
      <c r="AT166" s="32"/>
      <c r="AU166" s="32"/>
      <c r="AV166" s="32"/>
      <c r="AW166" s="32"/>
      <c r="AX166" s="32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</row>
    <row r="167" spans="1:70" x14ac:dyDescent="0.25">
      <c r="A167" s="11" t="str">
        <f t="shared" si="4"/>
        <v xml:space="preserve"> </v>
      </c>
      <c r="B167" s="42">
        <f t="shared" si="5"/>
        <v>150</v>
      </c>
      <c r="C167" s="24" t="s">
        <v>263</v>
      </c>
      <c r="D167" s="24" t="s">
        <v>55</v>
      </c>
      <c r="E167" s="35">
        <f>SUM(I167:BR167)</f>
        <v>4</v>
      </c>
      <c r="F167" s="36">
        <f>COUNTIF(I167:BR167,"=10")</f>
        <v>0</v>
      </c>
      <c r="G167" s="36">
        <f>COUNTIF(I167:BR167,"=9")</f>
        <v>0</v>
      </c>
      <c r="H167" s="36">
        <f>COUNTIF(I167:BR167,"=8")</f>
        <v>0</v>
      </c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7">
        <v>4</v>
      </c>
      <c r="AH167" s="26"/>
      <c r="AI167" s="26"/>
      <c r="AJ167" s="26"/>
      <c r="AK167" s="26"/>
      <c r="AL167" s="26"/>
      <c r="AM167" s="26"/>
      <c r="AN167" s="31"/>
      <c r="AO167" s="26"/>
      <c r="AP167" s="26"/>
      <c r="AQ167" s="26"/>
      <c r="AR167" s="26"/>
      <c r="AS167" s="23"/>
      <c r="AT167" s="32"/>
      <c r="AU167" s="32"/>
      <c r="AV167" s="32"/>
      <c r="AW167" s="32"/>
      <c r="AX167" s="32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</row>
    <row r="168" spans="1:70" x14ac:dyDescent="0.25">
      <c r="A168" s="11" t="str">
        <f t="shared" si="4"/>
        <v xml:space="preserve"> </v>
      </c>
      <c r="B168" s="42">
        <f t="shared" si="5"/>
        <v>150</v>
      </c>
      <c r="C168" s="26" t="s">
        <v>347</v>
      </c>
      <c r="D168" s="26" t="s">
        <v>79</v>
      </c>
      <c r="E168" s="35">
        <f>SUM(I168:BR168)</f>
        <v>4</v>
      </c>
      <c r="F168" s="36">
        <f>COUNTIF(I168:BR168,"=10")</f>
        <v>0</v>
      </c>
      <c r="G168" s="36">
        <f>COUNTIF(I168:BR168,"=9")</f>
        <v>0</v>
      </c>
      <c r="H168" s="36">
        <f>COUNTIF(I168:BR168,"=8")</f>
        <v>0</v>
      </c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31"/>
      <c r="AO168" s="26"/>
      <c r="AP168" s="26"/>
      <c r="AQ168" s="26"/>
      <c r="AR168" s="26"/>
      <c r="AS168" s="23"/>
      <c r="AT168" s="32"/>
      <c r="AU168" s="32"/>
      <c r="AV168" s="32"/>
      <c r="AW168" s="32"/>
      <c r="AX168" s="32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>
        <v>4</v>
      </c>
      <c r="BL168" s="26"/>
      <c r="BM168" s="26"/>
      <c r="BN168" s="26"/>
      <c r="BO168" s="26"/>
      <c r="BP168" s="26"/>
      <c r="BQ168" s="26"/>
      <c r="BR168" s="26"/>
    </row>
    <row r="169" spans="1:70" x14ac:dyDescent="0.25">
      <c r="A169" s="11" t="str">
        <f t="shared" si="4"/>
        <v>NY</v>
      </c>
      <c r="B169" s="42">
        <f t="shared" si="5"/>
        <v>150</v>
      </c>
      <c r="C169" s="24" t="s">
        <v>355</v>
      </c>
      <c r="D169" s="24" t="s">
        <v>356</v>
      </c>
      <c r="E169" s="35">
        <f>SUM(I169:BR169)</f>
        <v>4</v>
      </c>
      <c r="F169" s="36">
        <f>COUNTIF(I169:BR169,"=10")</f>
        <v>0</v>
      </c>
      <c r="G169" s="36">
        <f>COUNTIF(I169:BR169,"=9")</f>
        <v>0</v>
      </c>
      <c r="H169" s="36">
        <f>COUNTIF(I169:BR169,"=8")</f>
        <v>0</v>
      </c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31"/>
      <c r="AO169" s="26"/>
      <c r="AP169" s="26"/>
      <c r="AQ169" s="26"/>
      <c r="AR169" s="26"/>
      <c r="AS169" s="23"/>
      <c r="AT169" s="32"/>
      <c r="AU169" s="32"/>
      <c r="AV169" s="32"/>
      <c r="AW169" s="32"/>
      <c r="AX169" s="32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>
        <v>4</v>
      </c>
      <c r="BM169" s="26"/>
      <c r="BN169" s="26"/>
      <c r="BO169" s="26"/>
      <c r="BP169" s="26"/>
      <c r="BQ169" s="26"/>
      <c r="BR169" s="26"/>
    </row>
    <row r="170" spans="1:70" x14ac:dyDescent="0.25">
      <c r="A170" s="11" t="str">
        <f t="shared" si="4"/>
        <v xml:space="preserve"> </v>
      </c>
      <c r="B170" s="42">
        <f t="shared" si="5"/>
        <v>166</v>
      </c>
      <c r="C170" s="26" t="s">
        <v>271</v>
      </c>
      <c r="D170" s="26" t="s">
        <v>35</v>
      </c>
      <c r="E170" s="35">
        <f>SUM(I170:BR170)</f>
        <v>3</v>
      </c>
      <c r="F170" s="36">
        <f>COUNTIF(I170:BR170,"=10")</f>
        <v>0</v>
      </c>
      <c r="G170" s="36">
        <f>COUNTIF(I170:BR170,"=9")</f>
        <v>0</v>
      </c>
      <c r="H170" s="36">
        <f>COUNTIF(I170:BR170,"=8")</f>
        <v>0</v>
      </c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31"/>
      <c r="AO170" s="26"/>
      <c r="AP170" s="26"/>
      <c r="AQ170" s="26"/>
      <c r="AR170" s="26"/>
      <c r="AS170" s="23"/>
      <c r="AT170" s="32"/>
      <c r="AU170" s="32"/>
      <c r="AV170" s="32"/>
      <c r="AW170" s="32"/>
      <c r="AX170" s="32"/>
      <c r="AY170" s="26"/>
      <c r="AZ170" s="26">
        <v>3</v>
      </c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</row>
    <row r="171" spans="1:70" x14ac:dyDescent="0.25">
      <c r="A171" s="11" t="str">
        <f t="shared" si="4"/>
        <v xml:space="preserve"> </v>
      </c>
      <c r="B171" s="42">
        <f t="shared" si="5"/>
        <v>166</v>
      </c>
      <c r="C171" s="24" t="s">
        <v>48</v>
      </c>
      <c r="D171" s="24" t="s">
        <v>49</v>
      </c>
      <c r="E171" s="35">
        <f>SUM(I171:BR171)</f>
        <v>3</v>
      </c>
      <c r="F171" s="36">
        <f>COUNTIF(I171:BR171,"=10")</f>
        <v>0</v>
      </c>
      <c r="G171" s="36">
        <f>COUNTIF(I171:BR171,"=9")</f>
        <v>0</v>
      </c>
      <c r="H171" s="36">
        <f>COUNTIF(I171:BR171,"=8")</f>
        <v>0</v>
      </c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7">
        <v>3</v>
      </c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31"/>
      <c r="AO171" s="26"/>
      <c r="AP171" s="26"/>
      <c r="AQ171" s="26"/>
      <c r="AR171" s="26"/>
      <c r="AS171" s="23"/>
      <c r="AT171" s="32"/>
      <c r="AU171" s="32"/>
      <c r="AV171" s="32"/>
      <c r="AW171" s="32"/>
      <c r="AX171" s="32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</row>
    <row r="172" spans="1:70" x14ac:dyDescent="0.25">
      <c r="A172" s="11" t="str">
        <f t="shared" si="4"/>
        <v xml:space="preserve"> </v>
      </c>
      <c r="B172" s="42">
        <f t="shared" si="5"/>
        <v>166</v>
      </c>
      <c r="C172" s="26" t="s">
        <v>78</v>
      </c>
      <c r="D172" s="26" t="s">
        <v>79</v>
      </c>
      <c r="E172" s="35">
        <f>SUM(I172:BR172)</f>
        <v>3</v>
      </c>
      <c r="F172" s="36">
        <f>COUNTIF(I172:BR172,"=10")</f>
        <v>0</v>
      </c>
      <c r="G172" s="36">
        <f>COUNTIF(I172:BR172,"=9")</f>
        <v>0</v>
      </c>
      <c r="H172" s="36">
        <f>COUNTIF(I172:BR172,"=8")</f>
        <v>0</v>
      </c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31"/>
      <c r="AO172" s="26">
        <v>3</v>
      </c>
      <c r="AP172" s="26"/>
      <c r="AQ172" s="26"/>
      <c r="AR172" s="26"/>
      <c r="AS172" s="23"/>
      <c r="AT172" s="32"/>
      <c r="AU172" s="32"/>
      <c r="AV172" s="32"/>
      <c r="AW172" s="32"/>
      <c r="AX172" s="32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</row>
    <row r="173" spans="1:70" x14ac:dyDescent="0.25">
      <c r="A173" s="11" t="str">
        <f t="shared" si="4"/>
        <v xml:space="preserve"> </v>
      </c>
      <c r="B173" s="42">
        <f t="shared" si="5"/>
        <v>166</v>
      </c>
      <c r="C173" s="24" t="s">
        <v>145</v>
      </c>
      <c r="D173" s="24" t="s">
        <v>146</v>
      </c>
      <c r="E173" s="35">
        <f>SUM(I173:BR173)</f>
        <v>3</v>
      </c>
      <c r="F173" s="36">
        <f>COUNTIF(I173:BR173,"=10")</f>
        <v>0</v>
      </c>
      <c r="G173" s="36">
        <f>COUNTIF(I173:BR173,"=9")</f>
        <v>0</v>
      </c>
      <c r="H173" s="36">
        <f>COUNTIF(I173:BR173,"=8")</f>
        <v>0</v>
      </c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7">
        <v>3</v>
      </c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31"/>
      <c r="AO173" s="26"/>
      <c r="AP173" s="26"/>
      <c r="AQ173" s="26"/>
      <c r="AR173" s="26"/>
      <c r="AS173" s="23"/>
      <c r="AT173" s="32"/>
      <c r="AU173" s="32"/>
      <c r="AV173" s="32"/>
      <c r="AW173" s="32"/>
      <c r="AX173" s="32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</row>
    <row r="174" spans="1:70" x14ac:dyDescent="0.25">
      <c r="A174" s="11" t="str">
        <f t="shared" si="4"/>
        <v xml:space="preserve"> </v>
      </c>
      <c r="B174" s="42">
        <f t="shared" si="5"/>
        <v>166</v>
      </c>
      <c r="C174" s="24" t="s">
        <v>154</v>
      </c>
      <c r="D174" s="24" t="s">
        <v>155</v>
      </c>
      <c r="E174" s="35">
        <f>SUM(I174:BR174)</f>
        <v>3</v>
      </c>
      <c r="F174" s="36">
        <f>COUNTIF(I174:BR174,"=10")</f>
        <v>0</v>
      </c>
      <c r="G174" s="36">
        <f>COUNTIF(I174:BR174,"=9")</f>
        <v>0</v>
      </c>
      <c r="H174" s="36">
        <f>COUNTIF(I174:BR174,"=8")</f>
        <v>0</v>
      </c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7">
        <v>3</v>
      </c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31"/>
      <c r="AO174" s="26"/>
      <c r="AP174" s="26"/>
      <c r="AQ174" s="26"/>
      <c r="AR174" s="26"/>
      <c r="AS174" s="23"/>
      <c r="AT174" s="32"/>
      <c r="AU174" s="32"/>
      <c r="AV174" s="32"/>
      <c r="AW174" s="32"/>
      <c r="AX174" s="32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</row>
    <row r="175" spans="1:70" x14ac:dyDescent="0.25">
      <c r="A175" s="11" t="str">
        <f t="shared" si="4"/>
        <v xml:space="preserve"> </v>
      </c>
      <c r="B175" s="42">
        <f t="shared" si="5"/>
        <v>166</v>
      </c>
      <c r="C175" s="24" t="s">
        <v>179</v>
      </c>
      <c r="D175" s="24" t="s">
        <v>70</v>
      </c>
      <c r="E175" s="35">
        <f>SUM(I175:BR175)</f>
        <v>3</v>
      </c>
      <c r="F175" s="36">
        <f>COUNTIF(I175:BR175,"=10")</f>
        <v>0</v>
      </c>
      <c r="G175" s="36">
        <f>COUNTIF(I175:BR175,"=9")</f>
        <v>0</v>
      </c>
      <c r="H175" s="36">
        <f>COUNTIF(I175:BR175,"=8")</f>
        <v>0</v>
      </c>
      <c r="I175" s="26"/>
      <c r="J175" s="27">
        <v>3</v>
      </c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31"/>
      <c r="AO175" s="26"/>
      <c r="AP175" s="26"/>
      <c r="AQ175" s="26"/>
      <c r="AR175" s="26"/>
      <c r="AS175" s="23"/>
      <c r="AT175" s="32"/>
      <c r="AU175" s="32"/>
      <c r="AV175" s="32"/>
      <c r="AW175" s="32"/>
      <c r="AX175" s="32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</row>
    <row r="176" spans="1:70" x14ac:dyDescent="0.25">
      <c r="A176" s="11" t="str">
        <f t="shared" si="4"/>
        <v xml:space="preserve"> </v>
      </c>
      <c r="B176" s="42">
        <f t="shared" si="5"/>
        <v>166</v>
      </c>
      <c r="C176" s="26" t="s">
        <v>217</v>
      </c>
      <c r="D176" s="26" t="s">
        <v>218</v>
      </c>
      <c r="E176" s="35">
        <f>SUM(I176:BR176)</f>
        <v>3</v>
      </c>
      <c r="F176" s="36">
        <f>COUNTIF(I176:BR176,"=10")</f>
        <v>0</v>
      </c>
      <c r="G176" s="36">
        <f>COUNTIF(I176:BR176,"=9")</f>
        <v>0</v>
      </c>
      <c r="H176" s="36">
        <f>COUNTIF(I176:BR176,"=8")</f>
        <v>0</v>
      </c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31"/>
      <c r="AO176" s="26"/>
      <c r="AP176" s="26">
        <v>3</v>
      </c>
      <c r="AQ176" s="26"/>
      <c r="AR176" s="26"/>
      <c r="AS176" s="23"/>
      <c r="AT176" s="32"/>
      <c r="AU176" s="32"/>
      <c r="AV176" s="32"/>
      <c r="AW176" s="32"/>
      <c r="AX176" s="32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</row>
    <row r="177" spans="1:70" x14ac:dyDescent="0.25">
      <c r="A177" s="11" t="str">
        <f t="shared" si="4"/>
        <v xml:space="preserve"> </v>
      </c>
      <c r="B177" s="42">
        <f t="shared" si="5"/>
        <v>166</v>
      </c>
      <c r="C177" s="24" t="s">
        <v>255</v>
      </c>
      <c r="D177" s="24" t="s">
        <v>59</v>
      </c>
      <c r="E177" s="35">
        <f>SUM(I177:BR177)</f>
        <v>3</v>
      </c>
      <c r="F177" s="36">
        <f>COUNTIF(I177:BR177,"=10")</f>
        <v>0</v>
      </c>
      <c r="G177" s="36">
        <f>COUNTIF(I177:BR177,"=9")</f>
        <v>0</v>
      </c>
      <c r="H177" s="36">
        <f>COUNTIF(I177:BR177,"=8")</f>
        <v>0</v>
      </c>
      <c r="I177" s="26"/>
      <c r="J177" s="26"/>
      <c r="K177" s="26"/>
      <c r="L177" s="26"/>
      <c r="M177" s="26"/>
      <c r="N177" s="26"/>
      <c r="O177" s="26"/>
      <c r="P177" s="27">
        <v>3</v>
      </c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31"/>
      <c r="AO177" s="26"/>
      <c r="AP177" s="26"/>
      <c r="AQ177" s="26"/>
      <c r="AR177" s="26"/>
      <c r="AS177" s="23"/>
      <c r="AT177" s="32"/>
      <c r="AU177" s="32"/>
      <c r="AV177" s="32"/>
      <c r="AW177" s="32"/>
      <c r="AX177" s="32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</row>
    <row r="178" spans="1:70" x14ac:dyDescent="0.25">
      <c r="A178" s="11" t="str">
        <f t="shared" si="4"/>
        <v xml:space="preserve"> </v>
      </c>
      <c r="B178" s="42">
        <f t="shared" si="5"/>
        <v>166</v>
      </c>
      <c r="C178" s="24" t="s">
        <v>261</v>
      </c>
      <c r="D178" s="24" t="s">
        <v>262</v>
      </c>
      <c r="E178" s="35">
        <f>SUM(I178:BR178)</f>
        <v>3</v>
      </c>
      <c r="F178" s="36">
        <f>COUNTIF(I178:BR178,"=10")</f>
        <v>0</v>
      </c>
      <c r="G178" s="36">
        <f>COUNTIF(I178:BR178,"=9")</f>
        <v>0</v>
      </c>
      <c r="H178" s="36">
        <f>COUNTIF(I178:BR178,"=8")</f>
        <v>0</v>
      </c>
      <c r="I178" s="26"/>
      <c r="J178" s="26"/>
      <c r="K178" s="27">
        <v>3</v>
      </c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31"/>
      <c r="AO178" s="26"/>
      <c r="AP178" s="26"/>
      <c r="AQ178" s="26"/>
      <c r="AR178" s="26"/>
      <c r="AS178" s="23"/>
      <c r="AT178" s="32"/>
      <c r="AU178" s="32"/>
      <c r="AV178" s="32"/>
      <c r="AW178" s="32"/>
      <c r="AX178" s="32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</row>
    <row r="179" spans="1:70" x14ac:dyDescent="0.25">
      <c r="A179" s="11" t="str">
        <f t="shared" si="4"/>
        <v xml:space="preserve"> </v>
      </c>
      <c r="B179" s="42">
        <f t="shared" si="5"/>
        <v>166</v>
      </c>
      <c r="C179" s="24" t="s">
        <v>273</v>
      </c>
      <c r="D179" s="24" t="s">
        <v>274</v>
      </c>
      <c r="E179" s="35">
        <f>SUM(I179:BR179)</f>
        <v>3</v>
      </c>
      <c r="F179" s="36">
        <f>COUNTIF(I179:BR179,"=10")</f>
        <v>0</v>
      </c>
      <c r="G179" s="36">
        <f>COUNTIF(I179:BR179,"=9")</f>
        <v>0</v>
      </c>
      <c r="H179" s="36">
        <f>COUNTIF(I179:BR179,"=8")</f>
        <v>0</v>
      </c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7">
        <v>2</v>
      </c>
      <c r="Y179" s="26"/>
      <c r="Z179" s="26"/>
      <c r="AA179" s="26"/>
      <c r="AB179" s="26"/>
      <c r="AC179" s="27">
        <v>1</v>
      </c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31"/>
      <c r="AO179" s="26"/>
      <c r="AP179" s="26"/>
      <c r="AQ179" s="26"/>
      <c r="AR179" s="26"/>
      <c r="AS179" s="23"/>
      <c r="AT179" s="32"/>
      <c r="AU179" s="32"/>
      <c r="AV179" s="32"/>
      <c r="AW179" s="32"/>
      <c r="AX179" s="32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</row>
    <row r="180" spans="1:70" x14ac:dyDescent="0.25">
      <c r="A180" s="11" t="str">
        <f t="shared" si="4"/>
        <v xml:space="preserve"> </v>
      </c>
      <c r="B180" s="42">
        <f t="shared" si="5"/>
        <v>166</v>
      </c>
      <c r="C180" s="24" t="s">
        <v>308</v>
      </c>
      <c r="D180" s="24" t="s">
        <v>93</v>
      </c>
      <c r="E180" s="35">
        <f>SUM(I180:BR180)</f>
        <v>3</v>
      </c>
      <c r="F180" s="36">
        <f>COUNTIF(I180:BR180,"=10")</f>
        <v>0</v>
      </c>
      <c r="G180" s="36">
        <f>COUNTIF(I180:BR180,"=9")</f>
        <v>0</v>
      </c>
      <c r="H180" s="36">
        <f>COUNTIF(I180:BR180,"=8")</f>
        <v>0</v>
      </c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7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31"/>
      <c r="AO180" s="26"/>
      <c r="AP180" s="26"/>
      <c r="AQ180" s="26"/>
      <c r="AR180" s="26"/>
      <c r="AS180" s="23"/>
      <c r="AT180" s="32"/>
      <c r="AU180" s="32"/>
      <c r="AV180" s="32"/>
      <c r="AW180" s="32"/>
      <c r="AX180" s="32"/>
      <c r="AY180" s="26"/>
      <c r="AZ180" s="26"/>
      <c r="BA180" s="26"/>
      <c r="BB180" s="26"/>
      <c r="BC180" s="26"/>
      <c r="BD180" s="26"/>
      <c r="BE180" s="26"/>
      <c r="BF180" s="26">
        <v>3</v>
      </c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</row>
    <row r="181" spans="1:70" x14ac:dyDescent="0.25">
      <c r="A181" s="11" t="str">
        <f t="shared" si="4"/>
        <v xml:space="preserve"> </v>
      </c>
      <c r="B181" s="42">
        <f t="shared" si="5"/>
        <v>166</v>
      </c>
      <c r="C181" s="24" t="s">
        <v>314</v>
      </c>
      <c r="D181" s="24" t="s">
        <v>93</v>
      </c>
      <c r="E181" s="35">
        <f>SUM(I181:BR181)</f>
        <v>3</v>
      </c>
      <c r="F181" s="36">
        <f>COUNTIF(I181:BR181,"=10")</f>
        <v>0</v>
      </c>
      <c r="G181" s="36">
        <f>COUNTIF(I181:BR181,"=9")</f>
        <v>0</v>
      </c>
      <c r="H181" s="36">
        <f>COUNTIF(I181:BR181,"=8")</f>
        <v>0</v>
      </c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7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31"/>
      <c r="AO181" s="26"/>
      <c r="AP181" s="26"/>
      <c r="AQ181" s="26"/>
      <c r="AR181" s="26"/>
      <c r="AS181" s="23"/>
      <c r="AT181" s="32"/>
      <c r="AU181" s="32"/>
      <c r="AV181" s="32"/>
      <c r="AW181" s="32"/>
      <c r="AX181" s="32"/>
      <c r="AY181" s="26"/>
      <c r="AZ181" s="26"/>
      <c r="BA181" s="26"/>
      <c r="BB181" s="26"/>
      <c r="BC181" s="26"/>
      <c r="BD181" s="26"/>
      <c r="BE181" s="26"/>
      <c r="BF181" s="26"/>
      <c r="BG181" s="26">
        <v>3</v>
      </c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</row>
    <row r="182" spans="1:70" x14ac:dyDescent="0.25">
      <c r="A182" s="11" t="str">
        <f t="shared" si="4"/>
        <v xml:space="preserve"> </v>
      </c>
      <c r="B182" s="42">
        <f t="shared" si="5"/>
        <v>166</v>
      </c>
      <c r="C182" s="24" t="s">
        <v>336</v>
      </c>
      <c r="D182" s="26" t="s">
        <v>335</v>
      </c>
      <c r="E182" s="35">
        <f>SUM(I182:BR182)</f>
        <v>3</v>
      </c>
      <c r="F182" s="36">
        <f>COUNTIF(I182:BR182,"=10")</f>
        <v>0</v>
      </c>
      <c r="G182" s="36">
        <f>COUNTIF(I182:BR182,"=9")</f>
        <v>0</v>
      </c>
      <c r="H182" s="36">
        <f>COUNTIF(I182:BR182,"=8")</f>
        <v>0</v>
      </c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31"/>
      <c r="AO182" s="26"/>
      <c r="AP182" s="26"/>
      <c r="AQ182" s="26"/>
      <c r="AR182" s="26"/>
      <c r="AS182" s="23"/>
      <c r="AT182" s="32"/>
      <c r="AU182" s="32"/>
      <c r="AV182" s="32"/>
      <c r="AW182" s="32"/>
      <c r="AX182" s="32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>
        <v>3</v>
      </c>
      <c r="BK182" s="26"/>
      <c r="BL182" s="26"/>
      <c r="BM182" s="26"/>
      <c r="BN182" s="26"/>
      <c r="BO182" s="26"/>
      <c r="BP182" s="26"/>
      <c r="BQ182" s="26"/>
      <c r="BR182" s="26"/>
    </row>
    <row r="183" spans="1:70" x14ac:dyDescent="0.25">
      <c r="A183" s="11" t="str">
        <f t="shared" si="4"/>
        <v xml:space="preserve"> </v>
      </c>
      <c r="B183" s="42">
        <f t="shared" si="5"/>
        <v>166</v>
      </c>
      <c r="C183" s="26" t="s">
        <v>348</v>
      </c>
      <c r="D183" s="26" t="s">
        <v>349</v>
      </c>
      <c r="E183" s="35">
        <f>SUM(I183:BR183)</f>
        <v>3</v>
      </c>
      <c r="F183" s="36">
        <f>COUNTIF(I183:BR183,"=10")</f>
        <v>0</v>
      </c>
      <c r="G183" s="36">
        <f>COUNTIF(I183:BR183,"=9")</f>
        <v>0</v>
      </c>
      <c r="H183" s="36">
        <f>COUNTIF(I183:BR183,"=8")</f>
        <v>0</v>
      </c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31"/>
      <c r="AO183" s="26"/>
      <c r="AP183" s="26"/>
      <c r="AQ183" s="26"/>
      <c r="AR183" s="26"/>
      <c r="AS183" s="23"/>
      <c r="AT183" s="32"/>
      <c r="AU183" s="32"/>
      <c r="AV183" s="32"/>
      <c r="AW183" s="32"/>
      <c r="AX183" s="32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>
        <v>3</v>
      </c>
      <c r="BL183" s="26"/>
      <c r="BM183" s="26"/>
      <c r="BN183" s="26"/>
      <c r="BO183" s="26"/>
      <c r="BP183" s="26"/>
      <c r="BQ183" s="26"/>
      <c r="BR183" s="26"/>
    </row>
    <row r="184" spans="1:70" x14ac:dyDescent="0.25">
      <c r="A184" s="11" t="str">
        <f t="shared" si="4"/>
        <v xml:space="preserve"> </v>
      </c>
      <c r="B184" s="42">
        <f t="shared" si="5"/>
        <v>166</v>
      </c>
      <c r="C184" s="26" t="s">
        <v>322</v>
      </c>
      <c r="D184" s="26" t="s">
        <v>59</v>
      </c>
      <c r="E184" s="35">
        <f>SUM(I184:BR184)</f>
        <v>3</v>
      </c>
      <c r="F184" s="36">
        <f>COUNTIF(I184:BR184,"=10")</f>
        <v>0</v>
      </c>
      <c r="G184" s="36">
        <f>COUNTIF(I184:BR184,"=9")</f>
        <v>0</v>
      </c>
      <c r="H184" s="36">
        <f>COUNTIF(I184:BR184,"=8")</f>
        <v>0</v>
      </c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31"/>
      <c r="AO184" s="26"/>
      <c r="AP184" s="26"/>
      <c r="AQ184" s="26"/>
      <c r="AR184" s="26"/>
      <c r="AS184" s="23"/>
      <c r="AT184" s="32"/>
      <c r="AU184" s="32"/>
      <c r="AV184" s="32"/>
      <c r="AW184" s="32"/>
      <c r="AX184" s="32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>
        <v>2</v>
      </c>
      <c r="BJ184" s="26"/>
      <c r="BK184" s="26"/>
      <c r="BL184" s="26">
        <v>1</v>
      </c>
      <c r="BM184" s="26"/>
      <c r="BN184" s="26"/>
      <c r="BO184" s="26"/>
      <c r="BP184" s="26"/>
      <c r="BQ184" s="26"/>
      <c r="BR184" s="26"/>
    </row>
    <row r="185" spans="1:70" x14ac:dyDescent="0.25">
      <c r="A185" s="11" t="str">
        <f t="shared" si="4"/>
        <v>NY</v>
      </c>
      <c r="B185" s="42">
        <f t="shared" si="5"/>
        <v>166</v>
      </c>
      <c r="C185" s="44" t="s">
        <v>357</v>
      </c>
      <c r="D185" s="26" t="s">
        <v>356</v>
      </c>
      <c r="E185" s="35">
        <f>SUM(I185:BR185)</f>
        <v>3</v>
      </c>
      <c r="F185" s="36">
        <f>COUNTIF(I185:BR185,"=10")</f>
        <v>0</v>
      </c>
      <c r="G185" s="36">
        <f>COUNTIF(I185:BR185,"=9")</f>
        <v>0</v>
      </c>
      <c r="H185" s="36">
        <f>COUNTIF(I185:BR185,"=8")</f>
        <v>0</v>
      </c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7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31"/>
      <c r="AO185" s="26"/>
      <c r="AP185" s="26"/>
      <c r="AQ185" s="26"/>
      <c r="AR185" s="26"/>
      <c r="AS185" s="23"/>
      <c r="AT185" s="32"/>
      <c r="AU185" s="32"/>
      <c r="AV185" s="32"/>
      <c r="AW185" s="32"/>
      <c r="AX185" s="32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>
        <v>3</v>
      </c>
      <c r="BM185" s="26"/>
      <c r="BN185" s="26"/>
      <c r="BO185" s="26"/>
      <c r="BP185" s="26"/>
      <c r="BQ185" s="26"/>
      <c r="BR185" s="26"/>
    </row>
    <row r="186" spans="1:70" x14ac:dyDescent="0.25">
      <c r="A186" s="11" t="str">
        <f t="shared" si="4"/>
        <v xml:space="preserve"> </v>
      </c>
      <c r="B186" s="42">
        <f t="shared" si="5"/>
        <v>182</v>
      </c>
      <c r="C186" s="26" t="s">
        <v>92</v>
      </c>
      <c r="D186" s="26" t="s">
        <v>93</v>
      </c>
      <c r="E186" s="35">
        <f>SUM(I186:BR186)</f>
        <v>2</v>
      </c>
      <c r="F186" s="36">
        <f>COUNTIF(I186:BR186,"=10")</f>
        <v>0</v>
      </c>
      <c r="G186" s="36">
        <f>COUNTIF(I186:BR186,"=9")</f>
        <v>0</v>
      </c>
      <c r="H186" s="36">
        <f>COUNTIF(I186:BR186,"=8")</f>
        <v>0</v>
      </c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31"/>
      <c r="AO186" s="26"/>
      <c r="AP186" s="26"/>
      <c r="AQ186" s="26"/>
      <c r="AR186" s="26"/>
      <c r="AS186" s="23"/>
      <c r="AT186" s="32"/>
      <c r="AU186" s="32"/>
      <c r="AV186" s="32"/>
      <c r="AW186" s="32"/>
      <c r="AX186" s="32"/>
      <c r="AY186" s="26"/>
      <c r="AZ186" s="26"/>
      <c r="BA186" s="26">
        <v>2</v>
      </c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</row>
    <row r="187" spans="1:70" x14ac:dyDescent="0.25">
      <c r="A187" s="11" t="str">
        <f t="shared" si="4"/>
        <v xml:space="preserve"> </v>
      </c>
      <c r="B187" s="42">
        <f t="shared" si="5"/>
        <v>182</v>
      </c>
      <c r="C187" s="24" t="s">
        <v>42</v>
      </c>
      <c r="D187" s="24" t="s">
        <v>43</v>
      </c>
      <c r="E187" s="35">
        <f>SUM(I187:BR187)</f>
        <v>2</v>
      </c>
      <c r="F187" s="36">
        <f>COUNTIF(I187:BR187,"=10")</f>
        <v>0</v>
      </c>
      <c r="G187" s="36">
        <f>COUNTIF(I187:BR187,"=9")</f>
        <v>0</v>
      </c>
      <c r="H187" s="36">
        <f>COUNTIF(I187:BR187,"=8")</f>
        <v>0</v>
      </c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7">
        <v>2</v>
      </c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31"/>
      <c r="AO187" s="26"/>
      <c r="AP187" s="26"/>
      <c r="AQ187" s="26"/>
      <c r="AR187" s="26"/>
      <c r="AS187" s="23"/>
      <c r="AT187" s="32"/>
      <c r="AU187" s="32"/>
      <c r="AV187" s="32"/>
      <c r="AW187" s="32"/>
      <c r="AX187" s="32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</row>
    <row r="188" spans="1:70" x14ac:dyDescent="0.25">
      <c r="A188" s="11" t="str">
        <f t="shared" si="4"/>
        <v xml:space="preserve"> </v>
      </c>
      <c r="B188" s="42">
        <f t="shared" si="5"/>
        <v>182</v>
      </c>
      <c r="C188" s="24" t="s">
        <v>46</v>
      </c>
      <c r="D188" s="24" t="s">
        <v>47</v>
      </c>
      <c r="E188" s="35">
        <f>SUM(I188:BR188)</f>
        <v>2</v>
      </c>
      <c r="F188" s="36">
        <f>COUNTIF(I188:BR188,"=10")</f>
        <v>0</v>
      </c>
      <c r="G188" s="36">
        <f>COUNTIF(I188:BR188,"=9")</f>
        <v>0</v>
      </c>
      <c r="H188" s="36">
        <f>COUNTIF(I188:BR188,"=8")</f>
        <v>0</v>
      </c>
      <c r="I188" s="26"/>
      <c r="J188" s="26"/>
      <c r="K188" s="26"/>
      <c r="L188" s="26"/>
      <c r="M188" s="26"/>
      <c r="N188" s="26"/>
      <c r="O188" s="27">
        <v>2</v>
      </c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31"/>
      <c r="AO188" s="26"/>
      <c r="AP188" s="26"/>
      <c r="AQ188" s="26"/>
      <c r="AR188" s="26"/>
      <c r="AS188" s="23"/>
      <c r="AT188" s="32"/>
      <c r="AU188" s="32"/>
      <c r="AV188" s="32"/>
      <c r="AW188" s="32"/>
      <c r="AX188" s="32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</row>
    <row r="189" spans="1:70" x14ac:dyDescent="0.25">
      <c r="A189" s="11" t="str">
        <f t="shared" si="4"/>
        <v xml:space="preserve"> </v>
      </c>
      <c r="B189" s="42">
        <f t="shared" si="5"/>
        <v>182</v>
      </c>
      <c r="C189" s="24" t="s">
        <v>182</v>
      </c>
      <c r="D189" s="24" t="s">
        <v>66</v>
      </c>
      <c r="E189" s="35">
        <f>SUM(I189:BR189)</f>
        <v>2</v>
      </c>
      <c r="F189" s="36">
        <f>COUNTIF(I189:BR189,"=10")</f>
        <v>0</v>
      </c>
      <c r="G189" s="36">
        <f>COUNTIF(I189:BR189,"=9")</f>
        <v>0</v>
      </c>
      <c r="H189" s="36">
        <f>COUNTIF(I189:BR189,"=8")</f>
        <v>0</v>
      </c>
      <c r="I189" s="26"/>
      <c r="J189" s="27">
        <v>2</v>
      </c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31"/>
      <c r="AO189" s="26"/>
      <c r="AP189" s="26"/>
      <c r="AQ189" s="26"/>
      <c r="AR189" s="26"/>
      <c r="AS189" s="23"/>
      <c r="AT189" s="32"/>
      <c r="AU189" s="32"/>
      <c r="AV189" s="32"/>
      <c r="AW189" s="32"/>
      <c r="AX189" s="32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</row>
    <row r="190" spans="1:70" x14ac:dyDescent="0.25">
      <c r="A190" s="11" t="str">
        <f t="shared" si="4"/>
        <v xml:space="preserve"> </v>
      </c>
      <c r="B190" s="42">
        <f t="shared" si="5"/>
        <v>182</v>
      </c>
      <c r="C190" s="24" t="s">
        <v>192</v>
      </c>
      <c r="D190" s="24" t="s">
        <v>85</v>
      </c>
      <c r="E190" s="35">
        <f>SUM(I190:BR190)</f>
        <v>2</v>
      </c>
      <c r="F190" s="36">
        <f>COUNTIF(I190:BR190,"=10")</f>
        <v>0</v>
      </c>
      <c r="G190" s="36">
        <f>COUNTIF(I190:BR190,"=9")</f>
        <v>0</v>
      </c>
      <c r="H190" s="36">
        <f>COUNTIF(I190:BR190,"=8")</f>
        <v>0</v>
      </c>
      <c r="I190" s="27">
        <v>2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31"/>
      <c r="AO190" s="26"/>
      <c r="AP190" s="26"/>
      <c r="AQ190" s="26"/>
      <c r="AR190" s="26"/>
      <c r="AS190" s="23"/>
      <c r="AT190" s="32"/>
      <c r="AU190" s="32"/>
      <c r="AV190" s="32"/>
      <c r="AW190" s="32"/>
      <c r="AX190" s="32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</row>
    <row r="191" spans="1:70" x14ac:dyDescent="0.25">
      <c r="A191" s="11" t="str">
        <f t="shared" si="4"/>
        <v xml:space="preserve"> </v>
      </c>
      <c r="B191" s="42">
        <f t="shared" si="5"/>
        <v>182</v>
      </c>
      <c r="C191" s="26" t="s">
        <v>199</v>
      </c>
      <c r="D191" s="26" t="s">
        <v>75</v>
      </c>
      <c r="E191" s="35">
        <f>SUM(I191:BR191)</f>
        <v>2</v>
      </c>
      <c r="F191" s="36">
        <f>COUNTIF(I191:BR191,"=10")</f>
        <v>0</v>
      </c>
      <c r="G191" s="36">
        <f>COUNTIF(I191:BR191,"=9")</f>
        <v>0</v>
      </c>
      <c r="H191" s="36">
        <f>COUNTIF(I191:BR191,"=8")</f>
        <v>0</v>
      </c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31"/>
      <c r="AO191" s="26"/>
      <c r="AP191" s="26"/>
      <c r="AQ191" s="26"/>
      <c r="AR191" s="26"/>
      <c r="AS191" s="23"/>
      <c r="AT191" s="32"/>
      <c r="AU191" s="32"/>
      <c r="AV191" s="32"/>
      <c r="AW191" s="32"/>
      <c r="AX191" s="32">
        <v>2</v>
      </c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</row>
    <row r="192" spans="1:70" x14ac:dyDescent="0.25">
      <c r="A192" s="11" t="str">
        <f t="shared" si="4"/>
        <v xml:space="preserve"> </v>
      </c>
      <c r="B192" s="42">
        <f t="shared" si="5"/>
        <v>182</v>
      </c>
      <c r="C192" s="26" t="s">
        <v>204</v>
      </c>
      <c r="D192" s="26" t="s">
        <v>125</v>
      </c>
      <c r="E192" s="35">
        <f>SUM(I192:BR192)</f>
        <v>2</v>
      </c>
      <c r="F192" s="36">
        <f>COUNTIF(I192:BR192,"=10")</f>
        <v>0</v>
      </c>
      <c r="G192" s="36">
        <f>COUNTIF(I192:BR192,"=9")</f>
        <v>0</v>
      </c>
      <c r="H192" s="36">
        <f>COUNTIF(I192:BR192,"=8")</f>
        <v>0</v>
      </c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31"/>
      <c r="AO192" s="26"/>
      <c r="AP192" s="26"/>
      <c r="AQ192" s="26"/>
      <c r="AR192" s="26"/>
      <c r="AS192" s="23"/>
      <c r="AT192" s="32"/>
      <c r="AU192" s="32"/>
      <c r="AV192" s="32"/>
      <c r="AW192" s="32"/>
      <c r="AX192" s="32"/>
      <c r="AY192" s="26"/>
      <c r="AZ192" s="26"/>
      <c r="BA192" s="26"/>
      <c r="BB192" s="26"/>
      <c r="BC192" s="26"/>
      <c r="BD192" s="26"/>
      <c r="BE192" s="26">
        <v>2</v>
      </c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</row>
    <row r="193" spans="1:70" x14ac:dyDescent="0.25">
      <c r="A193" s="11" t="str">
        <f t="shared" si="4"/>
        <v xml:space="preserve"> </v>
      </c>
      <c r="B193" s="42">
        <f t="shared" si="5"/>
        <v>182</v>
      </c>
      <c r="C193" s="24" t="s">
        <v>216</v>
      </c>
      <c r="D193" s="24" t="s">
        <v>66</v>
      </c>
      <c r="E193" s="35">
        <f>SUM(I193:BR193)</f>
        <v>2</v>
      </c>
      <c r="F193" s="36">
        <f>COUNTIF(I193:BR193,"=10")</f>
        <v>0</v>
      </c>
      <c r="G193" s="36">
        <f>COUNTIF(I193:BR193,"=9")</f>
        <v>0</v>
      </c>
      <c r="H193" s="36">
        <f>COUNTIF(I193:BR193,"=8")</f>
        <v>0</v>
      </c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7">
        <v>2</v>
      </c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31"/>
      <c r="AO193" s="26"/>
      <c r="AP193" s="26"/>
      <c r="AQ193" s="26"/>
      <c r="AR193" s="26"/>
      <c r="AS193" s="23"/>
      <c r="AT193" s="32"/>
      <c r="AU193" s="32"/>
      <c r="AV193" s="32"/>
      <c r="AW193" s="32"/>
      <c r="AX193" s="32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</row>
    <row r="194" spans="1:70" x14ac:dyDescent="0.25">
      <c r="A194" s="11" t="str">
        <f t="shared" si="4"/>
        <v xml:space="preserve"> </v>
      </c>
      <c r="B194" s="42">
        <f t="shared" si="5"/>
        <v>182</v>
      </c>
      <c r="C194" s="24" t="s">
        <v>233</v>
      </c>
      <c r="D194" s="24" t="s">
        <v>202</v>
      </c>
      <c r="E194" s="35">
        <f>SUM(I194:BR194)</f>
        <v>2</v>
      </c>
      <c r="F194" s="36">
        <f>COUNTIF(I194:BR194,"=10")</f>
        <v>0</v>
      </c>
      <c r="G194" s="36">
        <f>COUNTIF(I194:BR194,"=9")</f>
        <v>0</v>
      </c>
      <c r="H194" s="36">
        <f>COUNTIF(I194:BR194,"=8")</f>
        <v>0</v>
      </c>
      <c r="I194" s="26"/>
      <c r="J194" s="26"/>
      <c r="K194" s="26"/>
      <c r="L194" s="26"/>
      <c r="M194" s="26"/>
      <c r="N194" s="27">
        <v>2</v>
      </c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31"/>
      <c r="AO194" s="26"/>
      <c r="AP194" s="26"/>
      <c r="AQ194" s="26"/>
      <c r="AR194" s="26"/>
      <c r="AS194" s="23"/>
      <c r="AT194" s="32"/>
      <c r="AU194" s="32"/>
      <c r="AV194" s="32"/>
      <c r="AW194" s="32"/>
      <c r="AX194" s="32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</row>
    <row r="195" spans="1:70" x14ac:dyDescent="0.25">
      <c r="A195" s="11" t="str">
        <f t="shared" si="4"/>
        <v xml:space="preserve"> </v>
      </c>
      <c r="B195" s="42">
        <f t="shared" si="5"/>
        <v>182</v>
      </c>
      <c r="C195" s="26" t="s">
        <v>275</v>
      </c>
      <c r="D195" s="26" t="s">
        <v>276</v>
      </c>
      <c r="E195" s="35">
        <f>SUM(I195:BR195)</f>
        <v>2</v>
      </c>
      <c r="F195" s="36">
        <f>COUNTIF(I195:BR195,"=10")</f>
        <v>0</v>
      </c>
      <c r="G195" s="36">
        <f>COUNTIF(I195:BR195,"=9")</f>
        <v>0</v>
      </c>
      <c r="H195" s="36">
        <f>COUNTIF(I195:BR195,"=8")</f>
        <v>0</v>
      </c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31"/>
      <c r="AO195" s="26">
        <v>1</v>
      </c>
      <c r="AP195" s="26"/>
      <c r="AQ195" s="26"/>
      <c r="AR195" s="26">
        <v>1</v>
      </c>
      <c r="AS195" s="23"/>
      <c r="AT195" s="32"/>
      <c r="AU195" s="32"/>
      <c r="AV195" s="32"/>
      <c r="AW195" s="32"/>
      <c r="AX195" s="32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</row>
    <row r="196" spans="1:70" x14ac:dyDescent="0.25">
      <c r="A196" s="11" t="str">
        <f t="shared" si="4"/>
        <v xml:space="preserve"> </v>
      </c>
      <c r="B196" s="42">
        <f t="shared" si="5"/>
        <v>182</v>
      </c>
      <c r="C196" s="26" t="s">
        <v>283</v>
      </c>
      <c r="D196" s="26" t="s">
        <v>284</v>
      </c>
      <c r="E196" s="35">
        <f>SUM(I196:BR196)</f>
        <v>2</v>
      </c>
      <c r="F196" s="36">
        <f>COUNTIF(I196:BR196,"=10")</f>
        <v>0</v>
      </c>
      <c r="G196" s="36">
        <f>COUNTIF(I196:BR196,"=9")</f>
        <v>0</v>
      </c>
      <c r="H196" s="36">
        <f>COUNTIF(I196:BR196,"=8")</f>
        <v>0</v>
      </c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31"/>
      <c r="AO196" s="26"/>
      <c r="AP196" s="26"/>
      <c r="AQ196" s="26"/>
      <c r="AR196" s="26"/>
      <c r="AS196" s="23"/>
      <c r="AT196" s="32"/>
      <c r="AU196" s="32"/>
      <c r="AV196" s="32">
        <v>2</v>
      </c>
      <c r="AW196" s="32"/>
      <c r="AX196" s="32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</row>
    <row r="197" spans="1:70" x14ac:dyDescent="0.25">
      <c r="A197" s="11" t="str">
        <f t="shared" si="4"/>
        <v xml:space="preserve"> </v>
      </c>
      <c r="B197" s="42">
        <f t="shared" si="5"/>
        <v>182</v>
      </c>
      <c r="C197" s="24" t="s">
        <v>337</v>
      </c>
      <c r="D197" s="26" t="s">
        <v>75</v>
      </c>
      <c r="E197" s="35">
        <f>SUM(I197:BR197)</f>
        <v>2</v>
      </c>
      <c r="F197" s="36">
        <f>COUNTIF(I197:BR197,"=10")</f>
        <v>0</v>
      </c>
      <c r="G197" s="36">
        <f>COUNTIF(I197:BR197,"=9")</f>
        <v>0</v>
      </c>
      <c r="H197" s="36">
        <f>COUNTIF(I197:BR197,"=8")</f>
        <v>0</v>
      </c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31"/>
      <c r="AO197" s="26"/>
      <c r="AP197" s="26"/>
      <c r="AQ197" s="26"/>
      <c r="AR197" s="26"/>
      <c r="AS197" s="23"/>
      <c r="AT197" s="32"/>
      <c r="AU197" s="32"/>
      <c r="AV197" s="32"/>
      <c r="AW197" s="32"/>
      <c r="AX197" s="32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>
        <v>2</v>
      </c>
      <c r="BK197" s="26"/>
      <c r="BL197" s="26"/>
      <c r="BM197" s="26"/>
      <c r="BN197" s="26"/>
      <c r="BO197" s="26"/>
      <c r="BP197" s="26"/>
      <c r="BQ197" s="26"/>
      <c r="BR197" s="26"/>
    </row>
    <row r="198" spans="1:70" x14ac:dyDescent="0.25">
      <c r="A198" s="11" t="str">
        <f t="shared" ref="A198:A213" si="6">IF(SUM(I198:BK198)&lt;1,"NY"," ")</f>
        <v>NY</v>
      </c>
      <c r="B198" s="42">
        <f t="shared" ref="B198:B213" si="7">_xlfn.RANK.EQ(E198,$E$5:$E$213,0)</f>
        <v>182</v>
      </c>
      <c r="C198" s="44" t="s">
        <v>358</v>
      </c>
      <c r="D198" s="26" t="s">
        <v>79</v>
      </c>
      <c r="E198" s="35">
        <f>SUM(I198:BR198)</f>
        <v>2</v>
      </c>
      <c r="F198" s="36">
        <f>COUNTIF(I198:BR198,"=10")</f>
        <v>0</v>
      </c>
      <c r="G198" s="36">
        <f>COUNTIF(I198:BR198,"=9")</f>
        <v>0</v>
      </c>
      <c r="H198" s="36">
        <f>COUNTIF(I198:BR198,"=8")</f>
        <v>0</v>
      </c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31"/>
      <c r="AO198" s="26"/>
      <c r="AP198" s="26"/>
      <c r="AQ198" s="26"/>
      <c r="AR198" s="26"/>
      <c r="AS198" s="23"/>
      <c r="AT198" s="32"/>
      <c r="AU198" s="32"/>
      <c r="AV198" s="32"/>
      <c r="AW198" s="32"/>
      <c r="AX198" s="32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>
        <v>2</v>
      </c>
      <c r="BM198" s="26"/>
      <c r="BN198" s="26"/>
      <c r="BO198" s="26"/>
      <c r="BP198" s="26"/>
      <c r="BQ198" s="26"/>
      <c r="BR198" s="26"/>
    </row>
    <row r="199" spans="1:70" x14ac:dyDescent="0.25">
      <c r="A199" s="11" t="str">
        <f t="shared" si="6"/>
        <v xml:space="preserve"> </v>
      </c>
      <c r="B199" s="42">
        <f t="shared" si="7"/>
        <v>195</v>
      </c>
      <c r="C199" s="24" t="s">
        <v>24</v>
      </c>
      <c r="D199" s="24" t="s">
        <v>25</v>
      </c>
      <c r="E199" s="35">
        <f>SUM(I199:BR199)</f>
        <v>1</v>
      </c>
      <c r="F199" s="36">
        <f>COUNTIF(I199:BR199,"=10")</f>
        <v>0</v>
      </c>
      <c r="G199" s="36">
        <f>COUNTIF(I199:BR199,"=9")</f>
        <v>0</v>
      </c>
      <c r="H199" s="36">
        <f>COUNTIF(I199:BR199,"=8")</f>
        <v>0</v>
      </c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7">
        <v>1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31"/>
      <c r="AO199" s="26"/>
      <c r="AP199" s="26"/>
      <c r="AQ199" s="26"/>
      <c r="AR199" s="26"/>
      <c r="AS199" s="23"/>
      <c r="AT199" s="32"/>
      <c r="AU199" s="32"/>
      <c r="AV199" s="32"/>
      <c r="AW199" s="32"/>
      <c r="AX199" s="32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</row>
    <row r="200" spans="1:70" x14ac:dyDescent="0.25">
      <c r="A200" s="11" t="str">
        <f t="shared" si="6"/>
        <v xml:space="preserve"> </v>
      </c>
      <c r="B200" s="42">
        <f t="shared" si="7"/>
        <v>195</v>
      </c>
      <c r="C200" s="26" t="s">
        <v>34</v>
      </c>
      <c r="D200" s="26" t="s">
        <v>35</v>
      </c>
      <c r="E200" s="35">
        <f>SUM(I200:BR200)</f>
        <v>1</v>
      </c>
      <c r="F200" s="36">
        <f>COUNTIF(I200:BR200,"=10")</f>
        <v>0</v>
      </c>
      <c r="G200" s="36">
        <f>COUNTIF(I200:BR200,"=9")</f>
        <v>0</v>
      </c>
      <c r="H200" s="36">
        <f>COUNTIF(I200:BR200,"=8")</f>
        <v>0</v>
      </c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31"/>
      <c r="AO200" s="26"/>
      <c r="AP200" s="26"/>
      <c r="AQ200" s="26"/>
      <c r="AR200" s="26"/>
      <c r="AS200" s="23"/>
      <c r="AT200" s="32"/>
      <c r="AU200" s="32"/>
      <c r="AV200" s="32"/>
      <c r="AW200" s="32"/>
      <c r="AX200" s="32"/>
      <c r="AY200" s="26"/>
      <c r="AZ200" s="26"/>
      <c r="BA200" s="26"/>
      <c r="BB200" s="26"/>
      <c r="BC200" s="26"/>
      <c r="BD200" s="26">
        <v>1</v>
      </c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</row>
    <row r="201" spans="1:70" x14ac:dyDescent="0.25">
      <c r="A201" s="11" t="str">
        <f t="shared" si="6"/>
        <v xml:space="preserve"> </v>
      </c>
      <c r="B201" s="42">
        <f t="shared" si="7"/>
        <v>195</v>
      </c>
      <c r="C201" s="26" t="s">
        <v>156</v>
      </c>
      <c r="D201" s="26" t="s">
        <v>75</v>
      </c>
      <c r="E201" s="35">
        <f>SUM(I201:BR201)</f>
        <v>1</v>
      </c>
      <c r="F201" s="36">
        <f>COUNTIF(I201:BR201,"=10")</f>
        <v>0</v>
      </c>
      <c r="G201" s="36">
        <f>COUNTIF(I201:BR201,"=9")</f>
        <v>0</v>
      </c>
      <c r="H201" s="36">
        <f>COUNTIF(I201:BR201,"=8")</f>
        <v>0</v>
      </c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31"/>
      <c r="AO201" s="26"/>
      <c r="AP201" s="26"/>
      <c r="AQ201" s="26"/>
      <c r="AR201" s="26"/>
      <c r="AS201" s="23"/>
      <c r="AT201" s="32"/>
      <c r="AU201" s="32"/>
      <c r="AV201" s="32"/>
      <c r="AW201" s="32">
        <v>1</v>
      </c>
      <c r="AX201" s="32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</row>
    <row r="202" spans="1:70" x14ac:dyDescent="0.25">
      <c r="A202" s="11" t="str">
        <f t="shared" si="6"/>
        <v xml:space="preserve"> </v>
      </c>
      <c r="B202" s="42">
        <f t="shared" si="7"/>
        <v>195</v>
      </c>
      <c r="C202" s="26" t="s">
        <v>174</v>
      </c>
      <c r="D202" s="26" t="s">
        <v>77</v>
      </c>
      <c r="E202" s="35">
        <f>SUM(I202:BR202)</f>
        <v>1</v>
      </c>
      <c r="F202" s="36">
        <f>COUNTIF(I202:BR202,"=10")</f>
        <v>0</v>
      </c>
      <c r="G202" s="36">
        <f>COUNTIF(I202:BR202,"=9")</f>
        <v>0</v>
      </c>
      <c r="H202" s="36">
        <f>COUNTIF(I202:BR202,"=8")</f>
        <v>0</v>
      </c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31"/>
      <c r="AO202" s="26"/>
      <c r="AP202" s="26"/>
      <c r="AQ202" s="26"/>
      <c r="AR202" s="26"/>
      <c r="AS202" s="23"/>
      <c r="AT202" s="32"/>
      <c r="AU202" s="32">
        <v>1</v>
      </c>
      <c r="AV202" s="32"/>
      <c r="AW202" s="32"/>
      <c r="AX202" s="32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</row>
    <row r="203" spans="1:70" x14ac:dyDescent="0.25">
      <c r="A203" s="11" t="str">
        <f t="shared" si="6"/>
        <v xml:space="preserve"> </v>
      </c>
      <c r="B203" s="42">
        <f t="shared" si="7"/>
        <v>195</v>
      </c>
      <c r="C203" s="26" t="s">
        <v>190</v>
      </c>
      <c r="D203" s="26" t="s">
        <v>59</v>
      </c>
      <c r="E203" s="35">
        <f>SUM(I203:BR203)</f>
        <v>1</v>
      </c>
      <c r="F203" s="36">
        <f>COUNTIF(I203:BR203,"=10")</f>
        <v>0</v>
      </c>
      <c r="G203" s="36">
        <f>COUNTIF(I203:BR203,"=9")</f>
        <v>0</v>
      </c>
      <c r="H203" s="36">
        <f>COUNTIF(I203:BR203,"=8")</f>
        <v>0</v>
      </c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31"/>
      <c r="AO203" s="26"/>
      <c r="AP203" s="26"/>
      <c r="AQ203" s="26"/>
      <c r="AR203" s="26"/>
      <c r="AS203" s="23"/>
      <c r="AT203" s="32"/>
      <c r="AU203" s="32"/>
      <c r="AV203" s="32">
        <v>1</v>
      </c>
      <c r="AW203" s="32"/>
      <c r="AX203" s="32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</row>
    <row r="204" spans="1:70" x14ac:dyDescent="0.25">
      <c r="A204" s="11" t="str">
        <f t="shared" si="6"/>
        <v xml:space="preserve"> </v>
      </c>
      <c r="B204" s="42">
        <f t="shared" si="7"/>
        <v>195</v>
      </c>
      <c r="C204" s="24" t="s">
        <v>201</v>
      </c>
      <c r="D204" s="24" t="s">
        <v>202</v>
      </c>
      <c r="E204" s="35">
        <f>SUM(I204:BR204)</f>
        <v>1</v>
      </c>
      <c r="F204" s="36">
        <f>COUNTIF(I204:BR204,"=10")</f>
        <v>0</v>
      </c>
      <c r="G204" s="36">
        <f>COUNTIF(I204:BR204,"=9")</f>
        <v>0</v>
      </c>
      <c r="H204" s="36">
        <f>COUNTIF(I204:BR204,"=8")</f>
        <v>0</v>
      </c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7">
        <v>1</v>
      </c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31"/>
      <c r="AO204" s="26"/>
      <c r="AP204" s="26"/>
      <c r="AQ204" s="26"/>
      <c r="AR204" s="26"/>
      <c r="AS204" s="23"/>
      <c r="AT204" s="32"/>
      <c r="AU204" s="32"/>
      <c r="AV204" s="32"/>
      <c r="AW204" s="32"/>
      <c r="AX204" s="32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</row>
    <row r="205" spans="1:70" x14ac:dyDescent="0.25">
      <c r="A205" s="11" t="str">
        <f t="shared" si="6"/>
        <v xml:space="preserve"> </v>
      </c>
      <c r="B205" s="42">
        <f t="shared" si="7"/>
        <v>195</v>
      </c>
      <c r="C205" s="24" t="s">
        <v>228</v>
      </c>
      <c r="D205" s="24" t="s">
        <v>229</v>
      </c>
      <c r="E205" s="35">
        <f>SUM(I205:BR205)</f>
        <v>1</v>
      </c>
      <c r="F205" s="36">
        <f>COUNTIF(I205:BR205,"=10")</f>
        <v>0</v>
      </c>
      <c r="G205" s="36">
        <f>COUNTIF(I205:BR205,"=9")</f>
        <v>0</v>
      </c>
      <c r="H205" s="36">
        <f>COUNTIF(I205:BR205,"=8")</f>
        <v>0</v>
      </c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7">
        <v>1</v>
      </c>
      <c r="AG205" s="26"/>
      <c r="AH205" s="26"/>
      <c r="AI205" s="26"/>
      <c r="AJ205" s="26"/>
      <c r="AK205" s="26"/>
      <c r="AL205" s="26"/>
      <c r="AM205" s="26"/>
      <c r="AN205" s="31"/>
      <c r="AO205" s="26"/>
      <c r="AP205" s="26"/>
      <c r="AQ205" s="26"/>
      <c r="AR205" s="26"/>
      <c r="AS205" s="23"/>
      <c r="AT205" s="32"/>
      <c r="AU205" s="32"/>
      <c r="AV205" s="32"/>
      <c r="AW205" s="32"/>
      <c r="AX205" s="32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</row>
    <row r="206" spans="1:70" x14ac:dyDescent="0.25">
      <c r="A206" s="11" t="str">
        <f t="shared" si="6"/>
        <v xml:space="preserve"> </v>
      </c>
      <c r="B206" s="42">
        <f t="shared" si="7"/>
        <v>195</v>
      </c>
      <c r="C206" s="24" t="s">
        <v>249</v>
      </c>
      <c r="D206" s="24" t="s">
        <v>97</v>
      </c>
      <c r="E206" s="35">
        <f>SUM(I206:BR206)</f>
        <v>1</v>
      </c>
      <c r="F206" s="36">
        <f>COUNTIF(I206:BR206,"=10")</f>
        <v>0</v>
      </c>
      <c r="G206" s="36">
        <f>COUNTIF(I206:BR206,"=9")</f>
        <v>0</v>
      </c>
      <c r="H206" s="36">
        <f>COUNTIF(I206:BR206,"=8")</f>
        <v>0</v>
      </c>
      <c r="I206" s="27">
        <v>1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31"/>
      <c r="AO206" s="26"/>
      <c r="AP206" s="26"/>
      <c r="AQ206" s="26"/>
      <c r="AR206" s="26"/>
      <c r="AS206" s="23"/>
      <c r="AT206" s="32"/>
      <c r="AU206" s="32"/>
      <c r="AV206" s="32"/>
      <c r="AW206" s="32"/>
      <c r="AX206" s="32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</row>
    <row r="207" spans="1:70" x14ac:dyDescent="0.25">
      <c r="A207" s="11" t="str">
        <f t="shared" si="6"/>
        <v xml:space="preserve"> </v>
      </c>
      <c r="B207" s="42">
        <f t="shared" si="7"/>
        <v>195</v>
      </c>
      <c r="C207" s="26" t="s">
        <v>253</v>
      </c>
      <c r="D207" s="26" t="s">
        <v>77</v>
      </c>
      <c r="E207" s="35">
        <f>SUM(I207:BR207)</f>
        <v>1</v>
      </c>
      <c r="F207" s="36">
        <f>COUNTIF(I207:BR207,"=10")</f>
        <v>0</v>
      </c>
      <c r="G207" s="36">
        <f>COUNTIF(I207:BR207,"=9")</f>
        <v>0</v>
      </c>
      <c r="H207" s="36">
        <f>COUNTIF(I207:BR207,"=8")</f>
        <v>0</v>
      </c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31"/>
      <c r="AO207" s="26"/>
      <c r="AP207" s="26"/>
      <c r="AQ207" s="26">
        <v>1</v>
      </c>
      <c r="AR207" s="26"/>
      <c r="AS207" s="23"/>
      <c r="AT207" s="32"/>
      <c r="AU207" s="32"/>
      <c r="AV207" s="32"/>
      <c r="AW207" s="32"/>
      <c r="AX207" s="32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</row>
    <row r="208" spans="1:70" x14ac:dyDescent="0.25">
      <c r="A208" s="11" t="str">
        <f t="shared" si="6"/>
        <v xml:space="preserve"> </v>
      </c>
      <c r="B208" s="42">
        <f t="shared" si="7"/>
        <v>195</v>
      </c>
      <c r="C208" s="24" t="s">
        <v>254</v>
      </c>
      <c r="D208" s="24" t="s">
        <v>178</v>
      </c>
      <c r="E208" s="35">
        <f>SUM(I208:BR208)</f>
        <v>1</v>
      </c>
      <c r="F208" s="36">
        <f>COUNTIF(I208:BR208,"=10")</f>
        <v>0</v>
      </c>
      <c r="G208" s="36">
        <f>COUNTIF(I208:BR208,"=9")</f>
        <v>0</v>
      </c>
      <c r="H208" s="36">
        <f>COUNTIF(I208:BR208,"=8")</f>
        <v>0</v>
      </c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7">
        <v>1</v>
      </c>
      <c r="AJ208" s="26"/>
      <c r="AK208" s="26"/>
      <c r="AL208" s="26"/>
      <c r="AM208" s="26"/>
      <c r="AN208" s="31"/>
      <c r="AO208" s="26"/>
      <c r="AP208" s="26"/>
      <c r="AQ208" s="26"/>
      <c r="AR208" s="26"/>
      <c r="AS208" s="23"/>
      <c r="AT208" s="32"/>
      <c r="AU208" s="32"/>
      <c r="AV208" s="32"/>
      <c r="AW208" s="32"/>
      <c r="AX208" s="32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</row>
    <row r="209" spans="1:70" x14ac:dyDescent="0.25">
      <c r="A209" s="11" t="str">
        <f t="shared" si="6"/>
        <v xml:space="preserve"> </v>
      </c>
      <c r="B209" s="42">
        <f t="shared" si="7"/>
        <v>195</v>
      </c>
      <c r="C209" s="24" t="s">
        <v>270</v>
      </c>
      <c r="D209" s="24" t="s">
        <v>59</v>
      </c>
      <c r="E209" s="35">
        <f>SUM(I209:BR209)</f>
        <v>1</v>
      </c>
      <c r="F209" s="36">
        <f>COUNTIF(I209:BR209,"=10")</f>
        <v>0</v>
      </c>
      <c r="G209" s="36">
        <f>COUNTIF(I209:BR209,"=9")</f>
        <v>0</v>
      </c>
      <c r="H209" s="36">
        <f>COUNTIF(I209:BR209,"=8")</f>
        <v>0</v>
      </c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7">
        <v>1</v>
      </c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31"/>
      <c r="AO209" s="26"/>
      <c r="AP209" s="26"/>
      <c r="AQ209" s="26"/>
      <c r="AR209" s="26"/>
      <c r="AS209" s="23"/>
      <c r="AT209" s="32"/>
      <c r="AU209" s="32"/>
      <c r="AV209" s="32"/>
      <c r="AW209" s="32"/>
      <c r="AX209" s="32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</row>
    <row r="210" spans="1:70" x14ac:dyDescent="0.25">
      <c r="A210" s="11" t="str">
        <f t="shared" si="6"/>
        <v xml:space="preserve"> </v>
      </c>
      <c r="B210" s="42">
        <f t="shared" si="7"/>
        <v>195</v>
      </c>
      <c r="C210" s="26" t="s">
        <v>272</v>
      </c>
      <c r="D210" s="26" t="s">
        <v>77</v>
      </c>
      <c r="E210" s="35">
        <f>SUM(I210:BR210)</f>
        <v>1</v>
      </c>
      <c r="F210" s="36">
        <f>COUNTIF(I210:BR210,"=10")</f>
        <v>0</v>
      </c>
      <c r="G210" s="36">
        <f>COUNTIF(I210:BR210,"=9")</f>
        <v>0</v>
      </c>
      <c r="H210" s="36">
        <f>COUNTIF(I210:BR210,"=8")</f>
        <v>0</v>
      </c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31"/>
      <c r="AO210" s="26"/>
      <c r="AP210" s="26"/>
      <c r="AQ210" s="26"/>
      <c r="AR210" s="26"/>
      <c r="AS210" s="23"/>
      <c r="AT210" s="32"/>
      <c r="AU210" s="32"/>
      <c r="AV210" s="32"/>
      <c r="AW210" s="32"/>
      <c r="AX210" s="32"/>
      <c r="AY210" s="26"/>
      <c r="AZ210" s="26"/>
      <c r="BA210" s="26"/>
      <c r="BB210" s="26"/>
      <c r="BC210" s="26">
        <v>1</v>
      </c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</row>
    <row r="211" spans="1:70" x14ac:dyDescent="0.25">
      <c r="A211" s="11" t="str">
        <f t="shared" si="6"/>
        <v xml:space="preserve"> </v>
      </c>
      <c r="B211" s="42">
        <f t="shared" si="7"/>
        <v>195</v>
      </c>
      <c r="C211" s="26" t="s">
        <v>277</v>
      </c>
      <c r="D211" s="26" t="s">
        <v>278</v>
      </c>
      <c r="E211" s="35">
        <f>SUM(I211:BR211)</f>
        <v>1</v>
      </c>
      <c r="F211" s="36">
        <f>COUNTIF(I211:BR211,"=10")</f>
        <v>0</v>
      </c>
      <c r="G211" s="36">
        <f>COUNTIF(I211:BR211,"=9")</f>
        <v>0</v>
      </c>
      <c r="H211" s="36">
        <f>COUNTIF(I211:BR211,"=8")</f>
        <v>0</v>
      </c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>
        <v>1</v>
      </c>
      <c r="AN211" s="31"/>
      <c r="AO211" s="26"/>
      <c r="AP211" s="26"/>
      <c r="AQ211" s="26"/>
      <c r="AR211" s="26"/>
      <c r="AS211" s="23"/>
      <c r="AT211" s="32"/>
      <c r="AU211" s="32"/>
      <c r="AV211" s="32"/>
      <c r="AW211" s="32"/>
      <c r="AX211" s="32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</row>
    <row r="212" spans="1:70" x14ac:dyDescent="0.25">
      <c r="A212" s="11" t="str">
        <f t="shared" si="6"/>
        <v xml:space="preserve"> </v>
      </c>
      <c r="B212" s="42">
        <f t="shared" si="7"/>
        <v>195</v>
      </c>
      <c r="C212" s="26" t="s">
        <v>328</v>
      </c>
      <c r="D212" s="26" t="s">
        <v>329</v>
      </c>
      <c r="E212" s="35">
        <f>SUM(I212:BR212)</f>
        <v>1</v>
      </c>
      <c r="F212" s="36">
        <f>COUNTIF(I212:BR212,"=10")</f>
        <v>0</v>
      </c>
      <c r="G212" s="36">
        <f>COUNTIF(I212:BR212,"=9")</f>
        <v>0</v>
      </c>
      <c r="H212" s="36">
        <f>COUNTIF(I212:BR212,"=8")</f>
        <v>0</v>
      </c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31"/>
      <c r="AO212" s="26"/>
      <c r="AP212" s="26"/>
      <c r="AQ212" s="26"/>
      <c r="AR212" s="26"/>
      <c r="AS212" s="23"/>
      <c r="AT212" s="32"/>
      <c r="AU212" s="32"/>
      <c r="AV212" s="32"/>
      <c r="AW212" s="32"/>
      <c r="AX212" s="32"/>
      <c r="AY212" s="26"/>
      <c r="AZ212" s="26"/>
      <c r="BA212" s="26">
        <v>1</v>
      </c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</row>
    <row r="213" spans="1:70" x14ac:dyDescent="0.25">
      <c r="A213" s="11" t="str">
        <f t="shared" si="6"/>
        <v xml:space="preserve"> </v>
      </c>
      <c r="B213" s="42">
        <f t="shared" si="7"/>
        <v>195</v>
      </c>
      <c r="C213" s="24" t="s">
        <v>282</v>
      </c>
      <c r="D213" s="24" t="s">
        <v>35</v>
      </c>
      <c r="E213" s="35">
        <f>SUM(I213:BR213)</f>
        <v>1</v>
      </c>
      <c r="F213" s="36">
        <f>COUNTIF(I213:BR213,"=10")</f>
        <v>0</v>
      </c>
      <c r="G213" s="36">
        <f>COUNTIF(I213:BR213,"=9")</f>
        <v>0</v>
      </c>
      <c r="H213" s="36">
        <f>COUNTIF(I213:BR213,"=8")</f>
        <v>0</v>
      </c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7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31"/>
      <c r="AO213" s="26"/>
      <c r="AP213" s="26"/>
      <c r="AQ213" s="26"/>
      <c r="AR213" s="26"/>
      <c r="AS213" s="23"/>
      <c r="AT213" s="32"/>
      <c r="AU213" s="32"/>
      <c r="AV213" s="32"/>
      <c r="AW213" s="32"/>
      <c r="AX213" s="32"/>
      <c r="AY213" s="26"/>
      <c r="AZ213" s="26"/>
      <c r="BA213" s="26"/>
      <c r="BB213" s="26">
        <v>1</v>
      </c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</row>
    <row r="214" spans="1:70" x14ac:dyDescent="0.25">
      <c r="B214" s="23"/>
      <c r="C214" s="26"/>
      <c r="D214" s="26"/>
      <c r="E214" s="25">
        <f t="shared" ref="E214:AJ214" si="8">SUM(E5:E213)</f>
        <v>3084</v>
      </c>
      <c r="F214" s="25">
        <f t="shared" si="8"/>
        <v>56</v>
      </c>
      <c r="G214" s="25">
        <f t="shared" si="8"/>
        <v>57</v>
      </c>
      <c r="H214" s="25">
        <f t="shared" si="8"/>
        <v>55</v>
      </c>
      <c r="I214" s="27">
        <f t="shared" si="8"/>
        <v>55</v>
      </c>
      <c r="J214" s="27">
        <f t="shared" si="8"/>
        <v>55</v>
      </c>
      <c r="K214" s="27">
        <f t="shared" si="8"/>
        <v>55</v>
      </c>
      <c r="L214" s="27">
        <f t="shared" si="8"/>
        <v>55</v>
      </c>
      <c r="M214" s="27">
        <f t="shared" si="8"/>
        <v>55</v>
      </c>
      <c r="N214" s="27">
        <f t="shared" si="8"/>
        <v>55</v>
      </c>
      <c r="O214" s="27">
        <f t="shared" si="8"/>
        <v>55</v>
      </c>
      <c r="P214" s="27">
        <f t="shared" si="8"/>
        <v>55</v>
      </c>
      <c r="Q214" s="27">
        <f t="shared" si="8"/>
        <v>55</v>
      </c>
      <c r="R214" s="27">
        <f t="shared" si="8"/>
        <v>55</v>
      </c>
      <c r="S214" s="27">
        <f t="shared" si="8"/>
        <v>55</v>
      </c>
      <c r="T214" s="27">
        <f t="shared" si="8"/>
        <v>55</v>
      </c>
      <c r="U214" s="27">
        <f t="shared" si="8"/>
        <v>55</v>
      </c>
      <c r="V214" s="27">
        <f t="shared" si="8"/>
        <v>55</v>
      </c>
      <c r="W214" s="27">
        <f t="shared" si="8"/>
        <v>55</v>
      </c>
      <c r="X214" s="27">
        <f t="shared" si="8"/>
        <v>55</v>
      </c>
      <c r="Y214" s="27">
        <f t="shared" si="8"/>
        <v>58</v>
      </c>
      <c r="Z214" s="27">
        <f t="shared" si="8"/>
        <v>55</v>
      </c>
      <c r="AA214" s="27">
        <f t="shared" si="8"/>
        <v>55</v>
      </c>
      <c r="AB214" s="27">
        <f t="shared" si="8"/>
        <v>55</v>
      </c>
      <c r="AC214" s="27">
        <f t="shared" si="8"/>
        <v>56</v>
      </c>
      <c r="AD214" s="27">
        <f t="shared" si="8"/>
        <v>55</v>
      </c>
      <c r="AE214" s="27">
        <f t="shared" si="8"/>
        <v>55</v>
      </c>
      <c r="AF214" s="27">
        <f t="shared" si="8"/>
        <v>55</v>
      </c>
      <c r="AG214" s="27">
        <f t="shared" si="8"/>
        <v>55</v>
      </c>
      <c r="AH214" s="27">
        <f t="shared" si="8"/>
        <v>55</v>
      </c>
      <c r="AI214" s="27">
        <f t="shared" si="8"/>
        <v>55</v>
      </c>
      <c r="AJ214" s="27">
        <f t="shared" si="8"/>
        <v>55</v>
      </c>
      <c r="AK214" s="27">
        <f t="shared" ref="AK214:BJ214" si="9">SUM(AK5:AK213)</f>
        <v>55</v>
      </c>
      <c r="AL214" s="27">
        <f t="shared" si="9"/>
        <v>55</v>
      </c>
      <c r="AM214" s="27">
        <f t="shared" si="9"/>
        <v>55</v>
      </c>
      <c r="AN214" s="27">
        <f t="shared" si="9"/>
        <v>55</v>
      </c>
      <c r="AO214" s="27">
        <f t="shared" si="9"/>
        <v>55</v>
      </c>
      <c r="AP214" s="27">
        <f t="shared" si="9"/>
        <v>55</v>
      </c>
      <c r="AQ214" s="27">
        <f t="shared" si="9"/>
        <v>55</v>
      </c>
      <c r="AR214" s="27">
        <f t="shared" si="9"/>
        <v>55</v>
      </c>
      <c r="AS214" s="27">
        <f t="shared" si="9"/>
        <v>55</v>
      </c>
      <c r="AT214" s="27">
        <f t="shared" si="9"/>
        <v>55</v>
      </c>
      <c r="AU214" s="27">
        <f t="shared" si="9"/>
        <v>55</v>
      </c>
      <c r="AV214" s="27">
        <f t="shared" si="9"/>
        <v>55</v>
      </c>
      <c r="AW214" s="27">
        <f t="shared" si="9"/>
        <v>55</v>
      </c>
      <c r="AX214" s="27">
        <f t="shared" si="9"/>
        <v>55</v>
      </c>
      <c r="AY214" s="27">
        <f t="shared" si="9"/>
        <v>55</v>
      </c>
      <c r="AZ214" s="27">
        <f t="shared" si="9"/>
        <v>55</v>
      </c>
      <c r="BA214" s="27">
        <f t="shared" si="9"/>
        <v>55</v>
      </c>
      <c r="BB214" s="27">
        <f t="shared" si="9"/>
        <v>55</v>
      </c>
      <c r="BC214" s="27">
        <f t="shared" si="9"/>
        <v>55</v>
      </c>
      <c r="BD214" s="27">
        <f t="shared" si="9"/>
        <v>55</v>
      </c>
      <c r="BE214" s="27">
        <f t="shared" si="9"/>
        <v>55</v>
      </c>
      <c r="BF214" s="27">
        <f t="shared" si="9"/>
        <v>55</v>
      </c>
      <c r="BG214" s="27">
        <f t="shared" si="9"/>
        <v>55</v>
      </c>
      <c r="BH214" s="27">
        <f t="shared" si="9"/>
        <v>55</v>
      </c>
      <c r="BI214" s="27">
        <f t="shared" si="9"/>
        <v>55</v>
      </c>
      <c r="BJ214" s="27">
        <f t="shared" si="9"/>
        <v>55</v>
      </c>
      <c r="BK214" s="27">
        <f t="shared" ref="BK214" si="10">SUM(BK5:BK213)</f>
        <v>55</v>
      </c>
      <c r="BL214" s="27">
        <f t="shared" ref="BL214" si="11">SUM(BL5:BL213)</f>
        <v>55</v>
      </c>
      <c r="BM214" s="27">
        <f t="shared" ref="BM214" si="12">SUM(BM5:BM213)</f>
        <v>0</v>
      </c>
      <c r="BN214" s="27">
        <f t="shared" ref="BN214" si="13">SUM(BN5:BN213)</f>
        <v>0</v>
      </c>
      <c r="BO214" s="27">
        <f t="shared" ref="BO214" si="14">SUM(BO5:BO213)</f>
        <v>0</v>
      </c>
      <c r="BP214" s="27">
        <f t="shared" ref="BP214" si="15">SUM(BP5:BP213)</f>
        <v>0</v>
      </c>
      <c r="BQ214" s="27">
        <f t="shared" ref="BQ214" si="16">SUM(BQ5:BQ213)</f>
        <v>0</v>
      </c>
      <c r="BR214" s="27">
        <f t="shared" ref="BR214" si="17">SUM(BR5:BR213)</f>
        <v>0</v>
      </c>
    </row>
    <row r="215" spans="1:70" x14ac:dyDescent="0.25">
      <c r="E215" s="18"/>
      <c r="F215" s="18"/>
      <c r="AC215" s="5" t="s">
        <v>302</v>
      </c>
    </row>
    <row r="216" spans="1:70" x14ac:dyDescent="0.25">
      <c r="E216" s="19"/>
      <c r="BF216" s="19"/>
    </row>
    <row r="217" spans="1:70" x14ac:dyDescent="0.25">
      <c r="E217" s="19"/>
    </row>
  </sheetData>
  <sortState xmlns:xlrd2="http://schemas.microsoft.com/office/spreadsheetml/2017/richdata2" ref="A4:BR213">
    <sortCondition descending="1" ref="E4:E213"/>
    <sortCondition descending="1" ref="F4:F213"/>
    <sortCondition descending="1" ref="G4:G213"/>
    <sortCondition descending="1" ref="H4:H21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 Blomseth</dc:creator>
  <cp:lastModifiedBy>Blomseth, Stein</cp:lastModifiedBy>
  <dcterms:created xsi:type="dcterms:W3CDTF">2016-07-04T22:23:49Z</dcterms:created>
  <dcterms:modified xsi:type="dcterms:W3CDTF">2024-09-06T09:37:01Z</dcterms:modified>
</cp:coreProperties>
</file>