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stein_blomseth_orientering_no/Documents/NOF/Adelskalendre/2024/Orientering/Natt og Ultra/"/>
    </mc:Choice>
  </mc:AlternateContent>
  <xr:revisionPtr revIDLastSave="91" documentId="8_{40921C84-1FCF-495A-944B-577B353918DE}" xr6:coauthVersionLast="47" xr6:coauthVersionMax="47" xr10:uidLastSave="{97D76F84-E563-4959-8A72-99F323084D2F}"/>
  <bookViews>
    <workbookView xWindow="-110" yWindow="-110" windowWidth="19420" windowHeight="1042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19" i="1" l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E218" i="1"/>
  <c r="F218" i="1"/>
  <c r="G218" i="1"/>
  <c r="H218" i="1"/>
  <c r="E200" i="1"/>
  <c r="F200" i="1"/>
  <c r="G200" i="1"/>
  <c r="H200" i="1"/>
  <c r="H160" i="1"/>
  <c r="G160" i="1"/>
  <c r="F160" i="1"/>
  <c r="E160" i="1"/>
  <c r="E178" i="1"/>
  <c r="F178" i="1"/>
  <c r="G178" i="1"/>
  <c r="H178" i="1"/>
  <c r="H143" i="1"/>
  <c r="G143" i="1"/>
  <c r="F143" i="1"/>
  <c r="E143" i="1"/>
  <c r="H128" i="1"/>
  <c r="G128" i="1"/>
  <c r="F128" i="1"/>
  <c r="E128" i="1"/>
  <c r="H95" i="1" l="1"/>
  <c r="G95" i="1"/>
  <c r="F95" i="1"/>
  <c r="E95" i="1"/>
  <c r="H217" i="1"/>
  <c r="G217" i="1"/>
  <c r="F217" i="1"/>
  <c r="E217" i="1"/>
  <c r="H199" i="1"/>
  <c r="G199" i="1"/>
  <c r="F199" i="1"/>
  <c r="E199" i="1"/>
  <c r="H177" i="1"/>
  <c r="G177" i="1"/>
  <c r="F177" i="1"/>
  <c r="E177" i="1"/>
  <c r="H159" i="1"/>
  <c r="G159" i="1"/>
  <c r="F159" i="1"/>
  <c r="E159" i="1"/>
  <c r="H142" i="1"/>
  <c r="G142" i="1"/>
  <c r="F142" i="1"/>
  <c r="E142" i="1"/>
  <c r="H127" i="1"/>
  <c r="G127" i="1"/>
  <c r="F127" i="1"/>
  <c r="E127" i="1"/>
  <c r="H94" i="1"/>
  <c r="G94" i="1"/>
  <c r="F94" i="1"/>
  <c r="E94" i="1"/>
  <c r="H219" i="1"/>
  <c r="G219" i="1"/>
  <c r="F219" i="1"/>
  <c r="E219" i="1"/>
  <c r="H216" i="1"/>
  <c r="G216" i="1"/>
  <c r="F216" i="1"/>
  <c r="E216" i="1"/>
  <c r="H215" i="1"/>
  <c r="G215" i="1"/>
  <c r="F215" i="1"/>
  <c r="E215" i="1"/>
  <c r="H214" i="1"/>
  <c r="G214" i="1"/>
  <c r="F214" i="1"/>
  <c r="E214" i="1"/>
  <c r="H213" i="1"/>
  <c r="G213" i="1"/>
  <c r="F213" i="1"/>
  <c r="E213" i="1"/>
  <c r="H212" i="1"/>
  <c r="G212" i="1"/>
  <c r="F212" i="1"/>
  <c r="E212" i="1"/>
  <c r="H211" i="1"/>
  <c r="G211" i="1"/>
  <c r="F211" i="1"/>
  <c r="E211" i="1"/>
  <c r="H210" i="1"/>
  <c r="G210" i="1"/>
  <c r="F210" i="1"/>
  <c r="E210" i="1"/>
  <c r="H209" i="1"/>
  <c r="G209" i="1"/>
  <c r="F209" i="1"/>
  <c r="E209" i="1"/>
  <c r="H208" i="1"/>
  <c r="G208" i="1"/>
  <c r="F208" i="1"/>
  <c r="E208" i="1"/>
  <c r="H207" i="1"/>
  <c r="G207" i="1"/>
  <c r="F207" i="1"/>
  <c r="E207" i="1"/>
  <c r="H206" i="1"/>
  <c r="G206" i="1"/>
  <c r="F206" i="1"/>
  <c r="E206" i="1"/>
  <c r="H205" i="1"/>
  <c r="G205" i="1"/>
  <c r="F205" i="1"/>
  <c r="E205" i="1"/>
  <c r="H204" i="1"/>
  <c r="G204" i="1"/>
  <c r="F204" i="1"/>
  <c r="E204" i="1"/>
  <c r="H203" i="1"/>
  <c r="G203" i="1"/>
  <c r="F203" i="1"/>
  <c r="E203" i="1"/>
  <c r="H202" i="1"/>
  <c r="G202" i="1"/>
  <c r="F202" i="1"/>
  <c r="E202" i="1"/>
  <c r="H201" i="1"/>
  <c r="G201" i="1"/>
  <c r="F201" i="1"/>
  <c r="E201" i="1"/>
  <c r="H198" i="1"/>
  <c r="G198" i="1"/>
  <c r="F198" i="1"/>
  <c r="E198" i="1"/>
  <c r="H86" i="1"/>
  <c r="G86" i="1"/>
  <c r="F86" i="1"/>
  <c r="E86" i="1"/>
  <c r="H197" i="1"/>
  <c r="G197" i="1"/>
  <c r="F197" i="1"/>
  <c r="E197" i="1"/>
  <c r="H196" i="1"/>
  <c r="G196" i="1"/>
  <c r="F196" i="1"/>
  <c r="E196" i="1"/>
  <c r="H195" i="1"/>
  <c r="G195" i="1"/>
  <c r="F195" i="1"/>
  <c r="E195" i="1"/>
  <c r="H194" i="1"/>
  <c r="G194" i="1"/>
  <c r="F194" i="1"/>
  <c r="E194" i="1"/>
  <c r="H193" i="1"/>
  <c r="G193" i="1"/>
  <c r="F193" i="1"/>
  <c r="E193" i="1"/>
  <c r="H192" i="1"/>
  <c r="G192" i="1"/>
  <c r="F192" i="1"/>
  <c r="E192" i="1"/>
  <c r="H191" i="1"/>
  <c r="G191" i="1"/>
  <c r="F191" i="1"/>
  <c r="E191" i="1"/>
  <c r="H190" i="1"/>
  <c r="G190" i="1"/>
  <c r="F190" i="1"/>
  <c r="E190" i="1"/>
  <c r="H189" i="1"/>
  <c r="G189" i="1"/>
  <c r="F189" i="1"/>
  <c r="E189" i="1"/>
  <c r="H188" i="1"/>
  <c r="G188" i="1"/>
  <c r="F188" i="1"/>
  <c r="E188" i="1"/>
  <c r="H187" i="1"/>
  <c r="G187" i="1"/>
  <c r="F187" i="1"/>
  <c r="E187" i="1"/>
  <c r="H186" i="1"/>
  <c r="G186" i="1"/>
  <c r="F186" i="1"/>
  <c r="E186" i="1"/>
  <c r="H185" i="1"/>
  <c r="G185" i="1"/>
  <c r="F185" i="1"/>
  <c r="E185" i="1"/>
  <c r="H184" i="1"/>
  <c r="G184" i="1"/>
  <c r="F184" i="1"/>
  <c r="E184" i="1"/>
  <c r="H183" i="1"/>
  <c r="G183" i="1"/>
  <c r="F183" i="1"/>
  <c r="E183" i="1"/>
  <c r="H182" i="1"/>
  <c r="G182" i="1"/>
  <c r="F182" i="1"/>
  <c r="E182" i="1"/>
  <c r="H181" i="1"/>
  <c r="G181" i="1"/>
  <c r="F181" i="1"/>
  <c r="E181" i="1"/>
  <c r="H180" i="1"/>
  <c r="G180" i="1"/>
  <c r="F180" i="1"/>
  <c r="E180" i="1"/>
  <c r="H179" i="1"/>
  <c r="G179" i="1"/>
  <c r="F179" i="1"/>
  <c r="E179" i="1"/>
  <c r="H176" i="1"/>
  <c r="G176" i="1"/>
  <c r="F176" i="1"/>
  <c r="E176" i="1"/>
  <c r="H175" i="1"/>
  <c r="G175" i="1"/>
  <c r="F175" i="1"/>
  <c r="E175" i="1"/>
  <c r="H174" i="1"/>
  <c r="G174" i="1"/>
  <c r="F174" i="1"/>
  <c r="E174" i="1"/>
  <c r="H173" i="1"/>
  <c r="G173" i="1"/>
  <c r="F173" i="1"/>
  <c r="E173" i="1"/>
  <c r="H172" i="1"/>
  <c r="G172" i="1"/>
  <c r="F172" i="1"/>
  <c r="E172" i="1"/>
  <c r="H171" i="1"/>
  <c r="G171" i="1"/>
  <c r="F171" i="1"/>
  <c r="E171" i="1"/>
  <c r="H170" i="1"/>
  <c r="G170" i="1"/>
  <c r="F170" i="1"/>
  <c r="E170" i="1"/>
  <c r="H75" i="1"/>
  <c r="G75" i="1"/>
  <c r="F75" i="1"/>
  <c r="E75" i="1"/>
  <c r="H169" i="1"/>
  <c r="G169" i="1"/>
  <c r="F169" i="1"/>
  <c r="E169" i="1"/>
  <c r="H168" i="1"/>
  <c r="G168" i="1"/>
  <c r="F168" i="1"/>
  <c r="E168" i="1"/>
  <c r="H167" i="1"/>
  <c r="G167" i="1"/>
  <c r="F167" i="1"/>
  <c r="E167" i="1"/>
  <c r="H166" i="1"/>
  <c r="G166" i="1"/>
  <c r="F166" i="1"/>
  <c r="E166" i="1"/>
  <c r="H165" i="1"/>
  <c r="G165" i="1"/>
  <c r="F165" i="1"/>
  <c r="E165" i="1"/>
  <c r="H164" i="1"/>
  <c r="G164" i="1"/>
  <c r="F164" i="1"/>
  <c r="E164" i="1"/>
  <c r="H163" i="1"/>
  <c r="G163" i="1"/>
  <c r="F163" i="1"/>
  <c r="E163" i="1"/>
  <c r="H162" i="1"/>
  <c r="G162" i="1"/>
  <c r="F162" i="1"/>
  <c r="E162" i="1"/>
  <c r="H161" i="1"/>
  <c r="G161" i="1"/>
  <c r="F161" i="1"/>
  <c r="E161" i="1"/>
  <c r="H158" i="1"/>
  <c r="G158" i="1"/>
  <c r="F158" i="1"/>
  <c r="E158" i="1"/>
  <c r="H157" i="1"/>
  <c r="G157" i="1"/>
  <c r="F157" i="1"/>
  <c r="E157" i="1"/>
  <c r="H156" i="1"/>
  <c r="G156" i="1"/>
  <c r="F156" i="1"/>
  <c r="E156" i="1"/>
  <c r="H155" i="1"/>
  <c r="G155" i="1"/>
  <c r="F155" i="1"/>
  <c r="E155" i="1"/>
  <c r="H154" i="1"/>
  <c r="G154" i="1"/>
  <c r="F154" i="1"/>
  <c r="E154" i="1"/>
  <c r="H153" i="1"/>
  <c r="G153" i="1"/>
  <c r="F153" i="1"/>
  <c r="E153" i="1"/>
  <c r="H152" i="1"/>
  <c r="G152" i="1"/>
  <c r="F152" i="1"/>
  <c r="E152" i="1"/>
  <c r="H151" i="1"/>
  <c r="G151" i="1"/>
  <c r="F151" i="1"/>
  <c r="E151" i="1"/>
  <c r="H150" i="1"/>
  <c r="G150" i="1"/>
  <c r="F150" i="1"/>
  <c r="E150" i="1"/>
  <c r="H149" i="1"/>
  <c r="G149" i="1"/>
  <c r="F149" i="1"/>
  <c r="E149" i="1"/>
  <c r="H148" i="1"/>
  <c r="G148" i="1"/>
  <c r="F148" i="1"/>
  <c r="E148" i="1"/>
  <c r="H147" i="1"/>
  <c r="G147" i="1"/>
  <c r="F147" i="1"/>
  <c r="E147" i="1"/>
  <c r="H146" i="1"/>
  <c r="G146" i="1"/>
  <c r="F146" i="1"/>
  <c r="E146" i="1"/>
  <c r="H145" i="1"/>
  <c r="G145" i="1"/>
  <c r="F145" i="1"/>
  <c r="E145" i="1"/>
  <c r="H144" i="1"/>
  <c r="G144" i="1"/>
  <c r="F144" i="1"/>
  <c r="E144" i="1"/>
  <c r="H141" i="1"/>
  <c r="G141" i="1"/>
  <c r="F141" i="1"/>
  <c r="E141" i="1"/>
  <c r="H140" i="1"/>
  <c r="G140" i="1"/>
  <c r="F140" i="1"/>
  <c r="E140" i="1"/>
  <c r="H139" i="1"/>
  <c r="G139" i="1"/>
  <c r="F139" i="1"/>
  <c r="E139" i="1"/>
  <c r="H138" i="1"/>
  <c r="G138" i="1"/>
  <c r="F138" i="1"/>
  <c r="E138" i="1"/>
  <c r="H137" i="1"/>
  <c r="G137" i="1"/>
  <c r="F137" i="1"/>
  <c r="E137" i="1"/>
  <c r="H136" i="1"/>
  <c r="G136" i="1"/>
  <c r="F136" i="1"/>
  <c r="E136" i="1"/>
  <c r="H135" i="1"/>
  <c r="G135" i="1"/>
  <c r="F135" i="1"/>
  <c r="E135" i="1"/>
  <c r="H134" i="1"/>
  <c r="G134" i="1"/>
  <c r="F134" i="1"/>
  <c r="E134" i="1"/>
  <c r="H133" i="1"/>
  <c r="G133" i="1"/>
  <c r="F133" i="1"/>
  <c r="E133" i="1"/>
  <c r="H132" i="1"/>
  <c r="G132" i="1"/>
  <c r="F132" i="1"/>
  <c r="E132" i="1"/>
  <c r="H131" i="1"/>
  <c r="G131" i="1"/>
  <c r="F131" i="1"/>
  <c r="E131" i="1"/>
  <c r="H130" i="1"/>
  <c r="G130" i="1"/>
  <c r="F130" i="1"/>
  <c r="E130" i="1"/>
  <c r="H129" i="1"/>
  <c r="G129" i="1"/>
  <c r="F129" i="1"/>
  <c r="E129" i="1"/>
  <c r="H126" i="1"/>
  <c r="G126" i="1"/>
  <c r="F126" i="1"/>
  <c r="E126" i="1"/>
  <c r="H125" i="1"/>
  <c r="G125" i="1"/>
  <c r="F125" i="1"/>
  <c r="E125" i="1"/>
  <c r="H124" i="1"/>
  <c r="G124" i="1"/>
  <c r="F124" i="1"/>
  <c r="E124" i="1"/>
  <c r="H123" i="1"/>
  <c r="G123" i="1"/>
  <c r="F123" i="1"/>
  <c r="E123" i="1"/>
  <c r="H122" i="1"/>
  <c r="G122" i="1"/>
  <c r="F122" i="1"/>
  <c r="E122" i="1"/>
  <c r="H121" i="1"/>
  <c r="G121" i="1"/>
  <c r="F121" i="1"/>
  <c r="E121" i="1"/>
  <c r="H120" i="1"/>
  <c r="G120" i="1"/>
  <c r="F120" i="1"/>
  <c r="E120" i="1"/>
  <c r="H119" i="1"/>
  <c r="G119" i="1"/>
  <c r="F119" i="1"/>
  <c r="E119" i="1"/>
  <c r="H118" i="1"/>
  <c r="G118" i="1"/>
  <c r="F118" i="1"/>
  <c r="E118" i="1"/>
  <c r="H117" i="1"/>
  <c r="G117" i="1"/>
  <c r="F117" i="1"/>
  <c r="E117" i="1"/>
  <c r="H116" i="1"/>
  <c r="G116" i="1"/>
  <c r="F116" i="1"/>
  <c r="E116" i="1"/>
  <c r="H115" i="1"/>
  <c r="G115" i="1"/>
  <c r="F115" i="1"/>
  <c r="E115" i="1"/>
  <c r="H114" i="1"/>
  <c r="G114" i="1"/>
  <c r="F114" i="1"/>
  <c r="E114" i="1"/>
  <c r="H113" i="1"/>
  <c r="G113" i="1"/>
  <c r="F113" i="1"/>
  <c r="E113" i="1"/>
  <c r="H112" i="1"/>
  <c r="G112" i="1"/>
  <c r="F112" i="1"/>
  <c r="E112" i="1"/>
  <c r="H111" i="1"/>
  <c r="G111" i="1"/>
  <c r="F111" i="1"/>
  <c r="E111" i="1"/>
  <c r="H110" i="1"/>
  <c r="G110" i="1"/>
  <c r="F110" i="1"/>
  <c r="E110" i="1"/>
  <c r="H109" i="1"/>
  <c r="G109" i="1"/>
  <c r="F109" i="1"/>
  <c r="E109" i="1"/>
  <c r="H108" i="1"/>
  <c r="G108" i="1"/>
  <c r="F108" i="1"/>
  <c r="E108" i="1"/>
  <c r="H107" i="1"/>
  <c r="G107" i="1"/>
  <c r="F107" i="1"/>
  <c r="E107" i="1"/>
  <c r="H106" i="1"/>
  <c r="G106" i="1"/>
  <c r="F106" i="1"/>
  <c r="E106" i="1"/>
  <c r="H105" i="1"/>
  <c r="G105" i="1"/>
  <c r="F105" i="1"/>
  <c r="E105" i="1"/>
  <c r="H104" i="1"/>
  <c r="G104" i="1"/>
  <c r="F104" i="1"/>
  <c r="E104" i="1"/>
  <c r="H103" i="1"/>
  <c r="G103" i="1"/>
  <c r="F103" i="1"/>
  <c r="E103" i="1"/>
  <c r="H102" i="1"/>
  <c r="G102" i="1"/>
  <c r="F102" i="1"/>
  <c r="E102" i="1"/>
  <c r="H101" i="1"/>
  <c r="G101" i="1"/>
  <c r="F101" i="1"/>
  <c r="E101" i="1"/>
  <c r="H100" i="1"/>
  <c r="G100" i="1"/>
  <c r="F100" i="1"/>
  <c r="E100" i="1"/>
  <c r="H99" i="1"/>
  <c r="G99" i="1"/>
  <c r="F99" i="1"/>
  <c r="E99" i="1"/>
  <c r="H98" i="1"/>
  <c r="G98" i="1"/>
  <c r="F98" i="1"/>
  <c r="E98" i="1"/>
  <c r="H97" i="1"/>
  <c r="G97" i="1"/>
  <c r="F97" i="1"/>
  <c r="E97" i="1"/>
  <c r="H96" i="1"/>
  <c r="G96" i="1"/>
  <c r="F96" i="1"/>
  <c r="E96" i="1"/>
  <c r="H93" i="1"/>
  <c r="G93" i="1"/>
  <c r="F93" i="1"/>
  <c r="E93" i="1"/>
  <c r="H92" i="1"/>
  <c r="G92" i="1"/>
  <c r="F92" i="1"/>
  <c r="E92" i="1"/>
  <c r="H91" i="1"/>
  <c r="G91" i="1"/>
  <c r="F91" i="1"/>
  <c r="E91" i="1"/>
  <c r="H90" i="1"/>
  <c r="G90" i="1"/>
  <c r="F90" i="1"/>
  <c r="E90" i="1"/>
  <c r="H89" i="1"/>
  <c r="G89" i="1"/>
  <c r="F89" i="1"/>
  <c r="E89" i="1"/>
  <c r="H88" i="1"/>
  <c r="G88" i="1"/>
  <c r="F88" i="1"/>
  <c r="E88" i="1"/>
  <c r="H87" i="1"/>
  <c r="G87" i="1"/>
  <c r="F87" i="1"/>
  <c r="E87" i="1"/>
  <c r="H85" i="1"/>
  <c r="G85" i="1"/>
  <c r="F85" i="1"/>
  <c r="E85" i="1"/>
  <c r="H84" i="1"/>
  <c r="G84" i="1"/>
  <c r="F84" i="1"/>
  <c r="E84" i="1"/>
  <c r="H83" i="1"/>
  <c r="G83" i="1"/>
  <c r="F83" i="1"/>
  <c r="E83" i="1"/>
  <c r="H82" i="1"/>
  <c r="G82" i="1"/>
  <c r="F82" i="1"/>
  <c r="E82" i="1"/>
  <c r="H81" i="1"/>
  <c r="G81" i="1"/>
  <c r="F81" i="1"/>
  <c r="E81" i="1"/>
  <c r="H80" i="1"/>
  <c r="G80" i="1"/>
  <c r="F80" i="1"/>
  <c r="E80" i="1"/>
  <c r="H79" i="1"/>
  <c r="G79" i="1"/>
  <c r="F79" i="1"/>
  <c r="E79" i="1"/>
  <c r="H78" i="1"/>
  <c r="G78" i="1"/>
  <c r="F78" i="1"/>
  <c r="E78" i="1"/>
  <c r="H77" i="1"/>
  <c r="G77" i="1"/>
  <c r="F77" i="1"/>
  <c r="E77" i="1"/>
  <c r="H76" i="1"/>
  <c r="G76" i="1"/>
  <c r="F76" i="1"/>
  <c r="E76" i="1"/>
  <c r="H74" i="1"/>
  <c r="G74" i="1"/>
  <c r="F74" i="1"/>
  <c r="E74" i="1"/>
  <c r="H73" i="1"/>
  <c r="G73" i="1"/>
  <c r="F73" i="1"/>
  <c r="E73" i="1"/>
  <c r="H72" i="1"/>
  <c r="G72" i="1"/>
  <c r="F72" i="1"/>
  <c r="E72" i="1"/>
  <c r="H71" i="1"/>
  <c r="G71" i="1"/>
  <c r="F71" i="1"/>
  <c r="E71" i="1"/>
  <c r="H70" i="1"/>
  <c r="G70" i="1"/>
  <c r="F70" i="1"/>
  <c r="E70" i="1"/>
  <c r="H69" i="1"/>
  <c r="G69" i="1"/>
  <c r="F69" i="1"/>
  <c r="E69" i="1"/>
  <c r="H68" i="1"/>
  <c r="G68" i="1"/>
  <c r="F68" i="1"/>
  <c r="E68" i="1"/>
  <c r="H67" i="1"/>
  <c r="G67" i="1"/>
  <c r="F67" i="1"/>
  <c r="E67" i="1"/>
  <c r="H66" i="1"/>
  <c r="G66" i="1"/>
  <c r="F66" i="1"/>
  <c r="E66" i="1"/>
  <c r="H65" i="1"/>
  <c r="G65" i="1"/>
  <c r="F65" i="1"/>
  <c r="E65" i="1"/>
  <c r="H64" i="1"/>
  <c r="G64" i="1"/>
  <c r="F64" i="1"/>
  <c r="E64" i="1"/>
  <c r="H63" i="1"/>
  <c r="G63" i="1"/>
  <c r="F63" i="1"/>
  <c r="E63" i="1"/>
  <c r="H27" i="1"/>
  <c r="G27" i="1"/>
  <c r="F27" i="1"/>
  <c r="E27" i="1"/>
  <c r="H62" i="1"/>
  <c r="G62" i="1"/>
  <c r="F62" i="1"/>
  <c r="E62" i="1"/>
  <c r="H61" i="1"/>
  <c r="G61" i="1"/>
  <c r="F61" i="1"/>
  <c r="E61" i="1"/>
  <c r="H60" i="1"/>
  <c r="G60" i="1"/>
  <c r="F60" i="1"/>
  <c r="E60" i="1"/>
  <c r="H59" i="1"/>
  <c r="G59" i="1"/>
  <c r="F59" i="1"/>
  <c r="E59" i="1"/>
  <c r="H58" i="1"/>
  <c r="G58" i="1"/>
  <c r="F58" i="1"/>
  <c r="E58" i="1"/>
  <c r="H57" i="1"/>
  <c r="G57" i="1"/>
  <c r="F57" i="1"/>
  <c r="E57" i="1"/>
  <c r="H56" i="1"/>
  <c r="G56" i="1"/>
  <c r="F56" i="1"/>
  <c r="E56" i="1"/>
  <c r="H55" i="1"/>
  <c r="G55" i="1"/>
  <c r="F55" i="1"/>
  <c r="E55" i="1"/>
  <c r="H54" i="1"/>
  <c r="G54" i="1"/>
  <c r="F54" i="1"/>
  <c r="E54" i="1"/>
  <c r="H53" i="1"/>
  <c r="G53" i="1"/>
  <c r="F53" i="1"/>
  <c r="E53" i="1"/>
  <c r="H52" i="1"/>
  <c r="G52" i="1"/>
  <c r="F52" i="1"/>
  <c r="E52" i="1"/>
  <c r="H51" i="1"/>
  <c r="G51" i="1"/>
  <c r="F51" i="1"/>
  <c r="E51" i="1"/>
  <c r="H50" i="1"/>
  <c r="G50" i="1"/>
  <c r="F50" i="1"/>
  <c r="E50" i="1"/>
  <c r="H49" i="1"/>
  <c r="G49" i="1"/>
  <c r="F49" i="1"/>
  <c r="E49" i="1"/>
  <c r="H48" i="1"/>
  <c r="G48" i="1"/>
  <c r="F48" i="1"/>
  <c r="E48" i="1"/>
  <c r="H47" i="1"/>
  <c r="G47" i="1"/>
  <c r="F47" i="1"/>
  <c r="E47" i="1"/>
  <c r="H46" i="1"/>
  <c r="G46" i="1"/>
  <c r="F46" i="1"/>
  <c r="E46" i="1"/>
  <c r="H45" i="1"/>
  <c r="G45" i="1"/>
  <c r="F45" i="1"/>
  <c r="E45" i="1"/>
  <c r="H44" i="1"/>
  <c r="G44" i="1"/>
  <c r="F44" i="1"/>
  <c r="E44" i="1"/>
  <c r="H43" i="1"/>
  <c r="G43" i="1"/>
  <c r="F43" i="1"/>
  <c r="E43" i="1"/>
  <c r="H42" i="1"/>
  <c r="G42" i="1"/>
  <c r="F42" i="1"/>
  <c r="E42" i="1"/>
  <c r="H41" i="1"/>
  <c r="G41" i="1"/>
  <c r="F41" i="1"/>
  <c r="E41" i="1"/>
  <c r="H40" i="1"/>
  <c r="G40" i="1"/>
  <c r="F40" i="1"/>
  <c r="E40" i="1"/>
  <c r="H39" i="1"/>
  <c r="G39" i="1"/>
  <c r="F39" i="1"/>
  <c r="E39" i="1"/>
  <c r="H38" i="1"/>
  <c r="G38" i="1"/>
  <c r="F38" i="1"/>
  <c r="E38" i="1"/>
  <c r="H37" i="1"/>
  <c r="G37" i="1"/>
  <c r="F37" i="1"/>
  <c r="E37" i="1"/>
  <c r="H36" i="1"/>
  <c r="G36" i="1"/>
  <c r="F36" i="1"/>
  <c r="E36" i="1"/>
  <c r="H35" i="1"/>
  <c r="G35" i="1"/>
  <c r="F35" i="1"/>
  <c r="E35" i="1"/>
  <c r="H34" i="1"/>
  <c r="G34" i="1"/>
  <c r="F34" i="1"/>
  <c r="E34" i="1"/>
  <c r="H33" i="1"/>
  <c r="G33" i="1"/>
  <c r="F33" i="1"/>
  <c r="E33" i="1"/>
  <c r="H32" i="1"/>
  <c r="G32" i="1"/>
  <c r="F32" i="1"/>
  <c r="E32" i="1"/>
  <c r="H31" i="1"/>
  <c r="G31" i="1"/>
  <c r="F31" i="1"/>
  <c r="E31" i="1"/>
  <c r="H30" i="1"/>
  <c r="G30" i="1"/>
  <c r="F30" i="1"/>
  <c r="E30" i="1"/>
  <c r="H29" i="1"/>
  <c r="G29" i="1"/>
  <c r="F29" i="1"/>
  <c r="E29" i="1"/>
  <c r="H28" i="1"/>
  <c r="G28" i="1"/>
  <c r="F28" i="1"/>
  <c r="E28" i="1"/>
  <c r="H26" i="1"/>
  <c r="G26" i="1"/>
  <c r="F26" i="1"/>
  <c r="E26" i="1"/>
  <c r="H25" i="1"/>
  <c r="G25" i="1"/>
  <c r="F25" i="1"/>
  <c r="E25" i="1"/>
  <c r="H24" i="1"/>
  <c r="G24" i="1"/>
  <c r="F24" i="1"/>
  <c r="E24" i="1"/>
  <c r="H23" i="1"/>
  <c r="G23" i="1"/>
  <c r="F23" i="1"/>
  <c r="E23" i="1"/>
  <c r="H22" i="1"/>
  <c r="G22" i="1"/>
  <c r="F22" i="1"/>
  <c r="E22" i="1"/>
  <c r="H21" i="1"/>
  <c r="G21" i="1"/>
  <c r="F21" i="1"/>
  <c r="E21" i="1"/>
  <c r="H20" i="1"/>
  <c r="G20" i="1"/>
  <c r="F20" i="1"/>
  <c r="E20" i="1"/>
  <c r="H19" i="1"/>
  <c r="G19" i="1"/>
  <c r="F19" i="1"/>
  <c r="E19" i="1"/>
  <c r="H18" i="1"/>
  <c r="G18" i="1"/>
  <c r="F18" i="1"/>
  <c r="E18" i="1"/>
  <c r="H17" i="1"/>
  <c r="G17" i="1"/>
  <c r="F17" i="1"/>
  <c r="E17" i="1"/>
  <c r="H16" i="1"/>
  <c r="G16" i="1"/>
  <c r="F16" i="1"/>
  <c r="E16" i="1"/>
  <c r="H15" i="1"/>
  <c r="G15" i="1"/>
  <c r="F15" i="1"/>
  <c r="E15" i="1"/>
  <c r="H14" i="1"/>
  <c r="G14" i="1"/>
  <c r="F14" i="1"/>
  <c r="E14" i="1"/>
  <c r="H13" i="1"/>
  <c r="G13" i="1"/>
  <c r="F13" i="1"/>
  <c r="E13" i="1"/>
  <c r="H12" i="1"/>
  <c r="G12" i="1"/>
  <c r="F12" i="1"/>
  <c r="E12" i="1"/>
  <c r="H11" i="1"/>
  <c r="G11" i="1"/>
  <c r="F11" i="1"/>
  <c r="E11" i="1"/>
  <c r="H9" i="1"/>
  <c r="G9" i="1"/>
  <c r="F9" i="1"/>
  <c r="E9" i="1"/>
  <c r="H10" i="1"/>
  <c r="G10" i="1"/>
  <c r="F10" i="1"/>
  <c r="E10" i="1"/>
  <c r="H6" i="1"/>
  <c r="G6" i="1"/>
  <c r="F6" i="1"/>
  <c r="E6" i="1"/>
  <c r="H8" i="1"/>
  <c r="G8" i="1"/>
  <c r="F8" i="1"/>
  <c r="E8" i="1"/>
  <c r="H7" i="1"/>
  <c r="G7" i="1"/>
  <c r="F7" i="1"/>
  <c r="E7" i="1"/>
  <c r="H5" i="1"/>
  <c r="G5" i="1"/>
  <c r="F5" i="1"/>
  <c r="E5" i="1"/>
  <c r="BM220" i="1"/>
  <c r="BL220" i="1"/>
  <c r="BK220" i="1"/>
  <c r="BJ220" i="1"/>
  <c r="BI220" i="1"/>
  <c r="BH220" i="1"/>
  <c r="BG220" i="1"/>
  <c r="BF220" i="1"/>
  <c r="BE220" i="1"/>
  <c r="BD220" i="1"/>
  <c r="B5" i="1" l="1"/>
  <c r="BC220" i="1"/>
  <c r="BB220" i="1"/>
  <c r="BA220" i="1" l="1"/>
  <c r="AZ220" i="1" l="1"/>
  <c r="F220" i="1" l="1"/>
  <c r="G220" i="1"/>
  <c r="E220" i="1"/>
  <c r="H220" i="1"/>
  <c r="AY220" i="1"/>
  <c r="AX220" i="1"/>
  <c r="AW220" i="1"/>
  <c r="AV220" i="1"/>
  <c r="AU220" i="1"/>
  <c r="AT220" i="1"/>
  <c r="AS220" i="1"/>
  <c r="AR220" i="1"/>
  <c r="AQ220" i="1"/>
  <c r="AP220" i="1"/>
  <c r="AO220" i="1"/>
  <c r="AN220" i="1"/>
  <c r="AM220" i="1"/>
  <c r="AL220" i="1"/>
  <c r="AK220" i="1"/>
  <c r="AJ220" i="1"/>
  <c r="AI220" i="1"/>
  <c r="AH220" i="1"/>
  <c r="AG220" i="1"/>
  <c r="AF220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Q220" i="1"/>
  <c r="P220" i="1"/>
  <c r="O220" i="1"/>
  <c r="N220" i="1"/>
  <c r="M220" i="1"/>
  <c r="L220" i="1"/>
  <c r="K220" i="1"/>
  <c r="J220" i="1"/>
  <c r="I220" i="1"/>
</calcChain>
</file>

<file path=xl/sharedStrings.xml><?xml version="1.0" encoding="utf-8"?>
<sst xmlns="http://schemas.openxmlformats.org/spreadsheetml/2006/main" count="470" uniqueCount="365">
  <si>
    <t>(1.pl.=10 p, 2.pl.=9 p osv.)</t>
  </si>
  <si>
    <t>Antall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</si>
  <si>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</si>
  <si>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</si>
  <si>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</si>
  <si>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</si>
  <si>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</si>
  <si>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</si>
  <si>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</si>
  <si>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</si>
  <si>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</si>
  <si>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</si>
  <si>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</si>
  <si>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</si>
  <si>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</si>
  <si>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</si>
  <si>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</si>
  <si>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</si>
  <si>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Totalt</t>
  </si>
  <si>
    <t>gull</t>
  </si>
  <si>
    <t>sølv</t>
  </si>
  <si>
    <t>bronse</t>
  </si>
  <si>
    <t>Aasne F. Hoksrud</t>
  </si>
  <si>
    <t>Bækkelagets SPK</t>
  </si>
  <si>
    <t>Agnei Fjogstad Nielsen</t>
  </si>
  <si>
    <t>Ane Bjørnsgaard</t>
  </si>
  <si>
    <t>Ringsaker OL</t>
  </si>
  <si>
    <t>Ann Kristin Hogsrud/Høgseth</t>
  </si>
  <si>
    <t>NTHI/Nydalens SK</t>
  </si>
  <si>
    <t>Anne Berit Eid</t>
  </si>
  <si>
    <t>Romerikslaget IL</t>
  </si>
  <si>
    <t>Anne Edith Corneliussen</t>
  </si>
  <si>
    <t>Fana IL</t>
  </si>
  <si>
    <t>Anne Grete Johansen</t>
  </si>
  <si>
    <t>OL Silva</t>
  </si>
  <si>
    <t>Anne Høst</t>
  </si>
  <si>
    <t>IL Heming</t>
  </si>
  <si>
    <t>Anne Kari Bakkland</t>
  </si>
  <si>
    <t>Sørreisa OL</t>
  </si>
  <si>
    <t>Anne Lene Bakken</t>
  </si>
  <si>
    <t>IF Sturla</t>
  </si>
  <si>
    <t>Anne Line Nydal</t>
  </si>
  <si>
    <t>Romerikslaget IL/Halden SK</t>
  </si>
  <si>
    <t>Anne Margrethe Hausken Nordberg</t>
  </si>
  <si>
    <t>Anne Marie Aas</t>
  </si>
  <si>
    <t>SK Skimt</t>
  </si>
  <si>
    <t>Anne Marie Bleken</t>
  </si>
  <si>
    <t>Anne Marit Korsvold</t>
  </si>
  <si>
    <t>Annika Zell</t>
  </si>
  <si>
    <t>Nydalens SK</t>
  </si>
  <si>
    <t>Astrid Carlson</t>
  </si>
  <si>
    <t>IL ROS</t>
  </si>
  <si>
    <t>Astrid E. Andersen</t>
  </si>
  <si>
    <t>OL Pan</t>
  </si>
  <si>
    <t>BUL-Oslo</t>
  </si>
  <si>
    <t>Aud Sylvi Tellesbø</t>
  </si>
  <si>
    <t>Indre Østfold OK/Nydalens SK</t>
  </si>
  <si>
    <t>Audhild Bakken Rognstad</t>
  </si>
  <si>
    <t>NTNUI</t>
  </si>
  <si>
    <t xml:space="preserve">Bente Aune </t>
  </si>
  <si>
    <t>Byåsen IL</t>
  </si>
  <si>
    <t>Bente Bjønnstu</t>
  </si>
  <si>
    <t>Oppsal IF</t>
  </si>
  <si>
    <t>Berit Fossen</t>
  </si>
  <si>
    <t>Slåstad IL/O-52</t>
  </si>
  <si>
    <t>Berit Sofie Grydeland</t>
  </si>
  <si>
    <t>Halden SK</t>
  </si>
  <si>
    <t>Birgit Økern Jensen</t>
  </si>
  <si>
    <t>IL Tyrving</t>
  </si>
  <si>
    <t>Birgitte N. Husebye</t>
  </si>
  <si>
    <t>Fredrikstad SK</t>
  </si>
  <si>
    <t>Birte Riddervold</t>
  </si>
  <si>
    <t>Bjørg Karlsen/Svanberg</t>
  </si>
  <si>
    <t>Bodil Holmström</t>
  </si>
  <si>
    <t>NTNUI/Halden SK</t>
  </si>
  <si>
    <t>Brit Volden</t>
  </si>
  <si>
    <t>Brita Cecilie Meen</t>
  </si>
  <si>
    <t>NLHI</t>
  </si>
  <si>
    <t>Christiane Troesse</t>
  </si>
  <si>
    <t>IL Gular</t>
  </si>
  <si>
    <t>Dana Bednarova</t>
  </si>
  <si>
    <t>Elisabeth Ingvaldsen</t>
  </si>
  <si>
    <t>Ellen Moen</t>
  </si>
  <si>
    <t>Ellen Sofie Olsvik</t>
  </si>
  <si>
    <t>Orkanger IF/Bækkelagets SPK/Nydalens SK</t>
  </si>
  <si>
    <t>Else Beitnes Johansen</t>
  </si>
  <si>
    <t>Asker SK</t>
  </si>
  <si>
    <t>Emilie Westli Andersen</t>
  </si>
  <si>
    <t>Løten OL</t>
  </si>
  <si>
    <t>Emma Johansson</t>
  </si>
  <si>
    <t>Eva Charlotte Tønnesen</t>
  </si>
  <si>
    <t>Haslum IL</t>
  </si>
  <si>
    <t>Eva Jurenikova</t>
  </si>
  <si>
    <t>Frauke Schmitt Gran</t>
  </si>
  <si>
    <t>NTHI/Halden SK</t>
  </si>
  <si>
    <t>Gabrielle Welle-Strand</t>
  </si>
  <si>
    <t>Galina Vinogradova</t>
  </si>
  <si>
    <t>Gerd Bjørseth</t>
  </si>
  <si>
    <t>Grete Borge</t>
  </si>
  <si>
    <t>Gjø-Vard OL</t>
  </si>
  <si>
    <t>Gro Bjønnstu</t>
  </si>
  <si>
    <t>Gro Sandstad</t>
  </si>
  <si>
    <t>Halden SK/Nydalens SK</t>
  </si>
  <si>
    <t>Gunhild Kvistad</t>
  </si>
  <si>
    <t>NTHI</t>
  </si>
  <si>
    <t>Gunhild Rønning</t>
  </si>
  <si>
    <t>Kvikne IL</t>
  </si>
  <si>
    <t>Gøril Fristad</t>
  </si>
  <si>
    <t>Bækkelagets SPK/Askvoll og Holmedal IL/Nydalens SK/Askvoll og Holmedal IL</t>
  </si>
  <si>
    <t>Gøril Rønning Sund</t>
  </si>
  <si>
    <t>Frol IL</t>
  </si>
  <si>
    <t>Hanna Haugen Nordbrøden</t>
  </si>
  <si>
    <t>Hannah Wootton</t>
  </si>
  <si>
    <t>Hanne Nøvik</t>
  </si>
  <si>
    <t>Hanne Sandstad</t>
  </si>
  <si>
    <t>NTHI/Selbu OK/Nydalens SK/Bækkelagets SPK/Freidig</t>
  </si>
  <si>
    <t>Hanne Staff</t>
  </si>
  <si>
    <t>Heather Monroe</t>
  </si>
  <si>
    <t>Heidi Ackenhausen</t>
  </si>
  <si>
    <t>Heidi Arnesen</t>
  </si>
  <si>
    <t>OL Trollelg/NTHI</t>
  </si>
  <si>
    <t>Heidi Østlid Bagstevold</t>
  </si>
  <si>
    <t>Helen Martinsen</t>
  </si>
  <si>
    <t>Helen Palmer</t>
  </si>
  <si>
    <t>Wing OK</t>
  </si>
  <si>
    <t>Helen Schjelderup Skarpsno</t>
  </si>
  <si>
    <t>Nord-Østerdal OK</t>
  </si>
  <si>
    <t>Helga Haverstad</t>
  </si>
  <si>
    <t>Lierbygda OL</t>
  </si>
  <si>
    <t>Helle Johansen</t>
  </si>
  <si>
    <t xml:space="preserve">Hilde Berg </t>
  </si>
  <si>
    <t>Hilde Grøneng</t>
  </si>
  <si>
    <t>Ringerike OL/NTHI/Nydalens SK</t>
  </si>
  <si>
    <t>Hilde Hovdenakk</t>
  </si>
  <si>
    <t>Modum OL</t>
  </si>
  <si>
    <t>Hilde Slørdahl Conradi</t>
  </si>
  <si>
    <t>Hilde Tellesbø</t>
  </si>
  <si>
    <t>Porsgrunn OL/NTHI/O-52</t>
  </si>
  <si>
    <t>Ida Marie Næss Bjørgul</t>
  </si>
  <si>
    <t>Ine Hovi</t>
  </si>
  <si>
    <t>Ås-NLH Orientering</t>
  </si>
  <si>
    <t>Ingeborg Nordmo</t>
  </si>
  <si>
    <t>Mellembygd IL</t>
  </si>
  <si>
    <t>Inger Johanne Sikkeland</t>
  </si>
  <si>
    <t>Varteig OL</t>
  </si>
  <si>
    <t>Ingjerd Myhre</t>
  </si>
  <si>
    <t>Kongsberg OL</t>
  </si>
  <si>
    <t>Ingjerd Sognæss</t>
  </si>
  <si>
    <t>Ingrid Bronebakk</t>
  </si>
  <si>
    <t>Ingrid Hadler</t>
  </si>
  <si>
    <t>Ingrid Strande</t>
  </si>
  <si>
    <t>Nes OL</t>
  </si>
  <si>
    <t>Ingunn Fristad</t>
  </si>
  <si>
    <t>Ingunn Hultgreen Weltzien</t>
  </si>
  <si>
    <t>Ingvild Gjessing</t>
  </si>
  <si>
    <t>Kristiansand OK/Nydalens SK</t>
  </si>
  <si>
    <t>Ingvild Mulen</t>
  </si>
  <si>
    <t>Kristiansand OK</t>
  </si>
  <si>
    <t>Irene Beate Øhrn Arnevik</t>
  </si>
  <si>
    <t>Isa Heggedal</t>
  </si>
  <si>
    <t>Ringsaker OL/Bækkelagets SPK</t>
  </si>
  <si>
    <t>Jennie Andersson</t>
  </si>
  <si>
    <t>Jenny Bagge Johansson</t>
  </si>
  <si>
    <t>Nordreisa IL</t>
  </si>
  <si>
    <t>Jo Sheperd</t>
  </si>
  <si>
    <t>Jorun Ruud</t>
  </si>
  <si>
    <t>Jorunn Teigen</t>
  </si>
  <si>
    <t>Halden SK/Lillomarka OL</t>
  </si>
  <si>
    <t>Kaja Torpe</t>
  </si>
  <si>
    <t>Ålgård</t>
  </si>
  <si>
    <t>Karen Marie Eid Kaarby</t>
  </si>
  <si>
    <t>Kari Christiansen</t>
  </si>
  <si>
    <t>Store Bergan IL/IF Sturla/Sandefjord OK/Halden SK/Sandefjord OK</t>
  </si>
  <si>
    <t>Kari Fladmark</t>
  </si>
  <si>
    <t>Karianne Ruud</t>
  </si>
  <si>
    <t>Karin Skedsmo</t>
  </si>
  <si>
    <t>Karina Nordrum</t>
  </si>
  <si>
    <t>Hedrum OL</t>
  </si>
  <si>
    <t>Katarina Mo Berge</t>
  </si>
  <si>
    <t>SPK Freidig</t>
  </si>
  <si>
    <t>Kine Gulliksen</t>
  </si>
  <si>
    <t>Kine Hallan Steiwer</t>
  </si>
  <si>
    <t>Lillomarka OL</t>
  </si>
  <si>
    <t>Kjellrun Sporild</t>
  </si>
  <si>
    <t>Malvik IL/OL Trollelg</t>
  </si>
  <si>
    <t>Kjersti Rønning</t>
  </si>
  <si>
    <t>OK Skøynar/IL Heming</t>
  </si>
  <si>
    <t>Kristin Danielsen</t>
  </si>
  <si>
    <t>KSI</t>
  </si>
  <si>
    <t>Kristin Drangsholt</t>
  </si>
  <si>
    <t>Oddersjaa SSK</t>
  </si>
  <si>
    <t>Kristine Fjellanger</t>
  </si>
  <si>
    <t>Varegg Fleridrett</t>
  </si>
  <si>
    <t>Lene Bergersen</t>
  </si>
  <si>
    <t>Lene Moe</t>
  </si>
  <si>
    <t>Lene Sørensen</t>
  </si>
  <si>
    <t>Gjerdrum OL</t>
  </si>
  <si>
    <t>Linda Antonsen</t>
  </si>
  <si>
    <t>Fredrikstad SK/Bækkelagets SPK</t>
  </si>
  <si>
    <t>Linda Verde</t>
  </si>
  <si>
    <t>Linda Vibeke Nielsen/Holstad</t>
  </si>
  <si>
    <t>BUL-Oslo/T&amp;IF Viking</t>
  </si>
  <si>
    <t>Line Hagmann</t>
  </si>
  <si>
    <t>Line Nybakken</t>
  </si>
  <si>
    <t>Liv Bakken</t>
  </si>
  <si>
    <t>Namsos IL</t>
  </si>
  <si>
    <t>Lizzie Ingham</t>
  </si>
  <si>
    <t>Lone Brochmann</t>
  </si>
  <si>
    <t>Bækkelagets SK</t>
  </si>
  <si>
    <t>Louise Oram</t>
  </si>
  <si>
    <t>GVOC</t>
  </si>
  <si>
    <t>Magnhild Forseth</t>
  </si>
  <si>
    <t>OL Trollelg</t>
  </si>
  <si>
    <t>Malin Jakobsson</t>
  </si>
  <si>
    <t>Malin Westlund</t>
  </si>
  <si>
    <t>Maren Jansson Haverstad</t>
  </si>
  <si>
    <t>Mari M. Fasting</t>
  </si>
  <si>
    <t>Fredrikstad SK/NTNUI/Halden SK</t>
  </si>
  <si>
    <t>Maria Hoffman</t>
  </si>
  <si>
    <t>Mariann Ulvestad</t>
  </si>
  <si>
    <t>Marianne Andersen</t>
  </si>
  <si>
    <t>NTNUI/Nydalens SK</t>
  </si>
  <si>
    <t>Marianne Riddervold</t>
  </si>
  <si>
    <t>Marit Håvardsholm</t>
  </si>
  <si>
    <t>Sandnes IL</t>
  </si>
  <si>
    <t>Marit Svaland</t>
  </si>
  <si>
    <t>Torridal IL</t>
  </si>
  <si>
    <t>Marit Økern Jensen</t>
  </si>
  <si>
    <t>Bærums SK</t>
  </si>
  <si>
    <t>Marte Balchen</t>
  </si>
  <si>
    <t>Marte Grande Østby</t>
  </si>
  <si>
    <t>Marte Reenaas</t>
  </si>
  <si>
    <t>Merete Larsmoen</t>
  </si>
  <si>
    <t>Austmarka IL</t>
  </si>
  <si>
    <t>Mona Hauger</t>
  </si>
  <si>
    <t>OL Toten-Troll</t>
  </si>
  <si>
    <t>Mona Kjeldsberg</t>
  </si>
  <si>
    <t>Monica Hatlen</t>
  </si>
  <si>
    <t>Raumar OL</t>
  </si>
  <si>
    <t>Nicole Ragvin</t>
  </si>
  <si>
    <t>Nina Solligaard</t>
  </si>
  <si>
    <t>Høydalsmo IL</t>
  </si>
  <si>
    <t>Ragnhild Bente Andersen</t>
  </si>
  <si>
    <t>Ragnhild Bratberg</t>
  </si>
  <si>
    <t>Ragnhild Myrvold</t>
  </si>
  <si>
    <t>Bækkelagets SPK/Kongsberg OL</t>
  </si>
  <si>
    <t>Ruth Schmid</t>
  </si>
  <si>
    <t>Siri Eidnes</t>
  </si>
  <si>
    <t>BUL-Tromsø IL</t>
  </si>
  <si>
    <t>Siri Størmer</t>
  </si>
  <si>
    <t>Bækkelagets SPK/Heming/Njård OL</t>
  </si>
  <si>
    <t>Siv Johanne Moen</t>
  </si>
  <si>
    <t>Forra IL</t>
  </si>
  <si>
    <t>Sofie Aarnes</t>
  </si>
  <si>
    <t>Stine Hjermstad Kirkevik</t>
  </si>
  <si>
    <t>Synnøve Lyssand Larsen</t>
  </si>
  <si>
    <t>Tehri Holster</t>
  </si>
  <si>
    <t>Therese Haare</t>
  </si>
  <si>
    <t>Konnerud IL</t>
  </si>
  <si>
    <t>Tine Fjogstad</t>
  </si>
  <si>
    <t>Tone Lye</t>
  </si>
  <si>
    <t>Tone Molund</t>
  </si>
  <si>
    <t>Målselv IL</t>
  </si>
  <si>
    <t>Tone Wigemyr</t>
  </si>
  <si>
    <t>Torid Kvaal</t>
  </si>
  <si>
    <t>IL Heming/KSI</t>
  </si>
  <si>
    <t>Toril Hallan</t>
  </si>
  <si>
    <t>Bækkelagets SPK/Lillomarka OL</t>
  </si>
  <si>
    <t>Torunn Fossli</t>
  </si>
  <si>
    <t>NTHI/Bækkelagets SPK</t>
  </si>
  <si>
    <t>Trine Antonsen</t>
  </si>
  <si>
    <t>Trude Harstad</t>
  </si>
  <si>
    <t>Birkenes IL</t>
  </si>
  <si>
    <t>Unn Hilde Heggedal</t>
  </si>
  <si>
    <t>Unni Drangsholt</t>
  </si>
  <si>
    <t>Oddersjaa</t>
  </si>
  <si>
    <t>Unni Strand</t>
  </si>
  <si>
    <t>Vendula Klechova</t>
  </si>
  <si>
    <t>Vigdis Rønning</t>
  </si>
  <si>
    <t>OK Skøynar</t>
  </si>
  <si>
    <t>Wenche Drøyvold</t>
  </si>
  <si>
    <t>Wenche Hultgreen</t>
  </si>
  <si>
    <t>BUL-Oslo/IL Skrim</t>
  </si>
  <si>
    <t>Wenche Jensen/Jacobsen</t>
  </si>
  <si>
    <t>Wendy Fjellstad</t>
  </si>
  <si>
    <t>ÅS-UMB Orientering</t>
  </si>
  <si>
    <t>Zsuzsa Fey</t>
  </si>
  <si>
    <t>OK</t>
  </si>
  <si>
    <t>16</t>
  </si>
  <si>
    <t>17</t>
  </si>
  <si>
    <t>18</t>
  </si>
  <si>
    <t>19</t>
  </si>
  <si>
    <t>20</t>
  </si>
  <si>
    <t>Astrid Vigenstad/Rødmyr</t>
  </si>
  <si>
    <t>Betty Ann Bjerkreim-Nilsen</t>
  </si>
  <si>
    <t>Kamilla Olaussen</t>
  </si>
  <si>
    <t>Marte Narum</t>
  </si>
  <si>
    <t>Hollie Orr</t>
  </si>
  <si>
    <t>Arntraut Götsch</t>
  </si>
  <si>
    <t>Malin Sørensen</t>
  </si>
  <si>
    <t>Karen Oline Kolstad</t>
  </si>
  <si>
    <t>Kristin Löfgren</t>
  </si>
  <si>
    <t>Varegg</t>
  </si>
  <si>
    <t>Delphine Poirot</t>
  </si>
  <si>
    <t>Ragnhild Hjermstad</t>
  </si>
  <si>
    <t>Fossum</t>
  </si>
  <si>
    <t>Anine Ahlsand</t>
  </si>
  <si>
    <t>Kristine Berglia</t>
  </si>
  <si>
    <t>Eiker OL</t>
  </si>
  <si>
    <t>Bækkelagets SPK/Halden SK/Nydalen</t>
  </si>
  <si>
    <t>NTNUI/Nydalens SK/ Kristiansand OK</t>
  </si>
  <si>
    <t>Ingeborg Eide</t>
  </si>
  <si>
    <t>Synnøve Bråten</t>
  </si>
  <si>
    <t>Vegårshei</t>
  </si>
  <si>
    <t>Freidig / NTNUI</t>
  </si>
  <si>
    <t>Ingrid Gulbrandsen</t>
  </si>
  <si>
    <t>Siri Ulvestad</t>
  </si>
  <si>
    <t>Iliana Ilieva Shandurkova</t>
  </si>
  <si>
    <t>Malin Sandstad</t>
  </si>
  <si>
    <t>Anna Ulvensøen</t>
  </si>
  <si>
    <t>Evine Westli Andersen</t>
  </si>
  <si>
    <t>Elin Granstedt</t>
  </si>
  <si>
    <t>Lillomarka OL / Halden SK</t>
  </si>
  <si>
    <t>Anna Forsberg</t>
  </si>
  <si>
    <t>OK Kolmården</t>
  </si>
  <si>
    <t>Tove Alexandersson</t>
  </si>
  <si>
    <t>Stora Tuna</t>
  </si>
  <si>
    <t>Tynset IF / Nydalens SK</t>
  </si>
  <si>
    <t>Marion Huber</t>
  </si>
  <si>
    <t>Ingrid Lundanes</t>
  </si>
  <si>
    <t>Andrine Benjaminsen</t>
  </si>
  <si>
    <t>Anu Tuomisto</t>
  </si>
  <si>
    <t>Victoria Hæstad Bjørnstad</t>
  </si>
  <si>
    <t>Fossum IF</t>
  </si>
  <si>
    <t>Sigrid Alexandersen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</si>
  <si>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</si>
  <si>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</si>
  <si>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</si>
  <si>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</si>
  <si>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</si>
  <si>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</si>
  <si>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</si>
  <si>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</si>
  <si>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</si>
  <si>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Ragne Wiklund</t>
  </si>
  <si>
    <t>Kaja Winsnes Nordhagen</t>
  </si>
  <si>
    <t>Ås-NMBU Orientering</t>
  </si>
  <si>
    <t>Ida Lindkvist</t>
  </si>
  <si>
    <t>Molde &amp; Omegn IF</t>
  </si>
  <si>
    <t>Margrethe Wisløff</t>
  </si>
  <si>
    <t>Åsne Skram Trømborg</t>
  </si>
  <si>
    <t>Ane Sofie Krogh</t>
  </si>
  <si>
    <t>Ingunn Egeberg Vári</t>
  </si>
  <si>
    <t>NM langdistanse/ultralangdistanse, damer senior (1973-2024)</t>
  </si>
  <si>
    <t>NTNUI/Nydalen</t>
  </si>
  <si>
    <t>Oda Scheele</t>
  </si>
  <si>
    <t>Gina Granstedt</t>
  </si>
  <si>
    <t>Frida Haugskott</t>
  </si>
  <si>
    <t>Anna Jacobsen-Gaski</t>
  </si>
  <si>
    <t>Nydalen SK</t>
  </si>
  <si>
    <t>Rannveig Winsnes Nordhagen</t>
  </si>
  <si>
    <t>Ås-UMB Orientering</t>
  </si>
  <si>
    <t>Ingrid Mobråthen</t>
  </si>
  <si>
    <t>Sandefjord OK</t>
  </si>
  <si>
    <t>Tonje Aasheim Nymark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</si>
</sst>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 applyProtection="1">
      <alignment horizontal="center"/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49" fontId="3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2" borderId="0" xfId="0" applyFont="1" applyFill="1" applyAlignment="1">
      <alignment horizontal="center"/>
    </xf>
    <xf numFmtId="164" fontId="3" fillId="2" borderId="0" xfId="0" applyNumberFormat="1" applyFont="1" applyFill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 applyProtection="1">
      <alignment horizontal="left"/>
      <protection locked="0"/>
    </xf>
    <xf numFmtId="164" fontId="3" fillId="2" borderId="2" xfId="0" applyNumberFormat="1" applyFont="1" applyFill="1" applyBorder="1" applyProtection="1">
      <protection locked="0"/>
    </xf>
    <xf numFmtId="0" fontId="2" fillId="0" borderId="2" xfId="0" applyFont="1" applyBorder="1"/>
    <xf numFmtId="164" fontId="2" fillId="0" borderId="2" xfId="0" applyNumberFormat="1" applyFont="1" applyBorder="1" applyProtection="1">
      <protection locked="0"/>
    </xf>
    <xf numFmtId="164" fontId="2" fillId="0" borderId="2" xfId="0" applyNumberFormat="1" applyFont="1" applyBorder="1" applyAlignment="1" applyProtection="1">
      <alignment horizontal="right"/>
      <protection locked="0"/>
    </xf>
    <xf numFmtId="16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right"/>
    </xf>
    <xf numFmtId="164" fontId="2" fillId="0" borderId="3" xfId="0" applyNumberFormat="1" applyFont="1" applyBorder="1" applyAlignment="1" applyProtection="1">
      <alignment horizontal="left"/>
      <protection locked="0"/>
    </xf>
    <xf numFmtId="164" fontId="3" fillId="2" borderId="3" xfId="0" applyNumberFormat="1" applyFont="1" applyFill="1" applyBorder="1" applyProtection="1">
      <protection locked="0"/>
    </xf>
    <xf numFmtId="0" fontId="3" fillId="2" borderId="3" xfId="0" applyFont="1" applyFill="1" applyBorder="1"/>
    <xf numFmtId="0" fontId="2" fillId="0" borderId="3" xfId="0" applyFont="1" applyBorder="1"/>
    <xf numFmtId="164" fontId="2" fillId="0" borderId="3" xfId="0" applyNumberFormat="1" applyFont="1" applyBorder="1" applyProtection="1">
      <protection locked="0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222"/>
  <sheetViews>
    <sheetView tabSelected="1" workbookViewId="0">
      <pane xSplit="8" ySplit="4" topLeftCell="AS5" activePane="bottomRight" state="frozen"/>
      <selection pane="topRight" activeCell="I1" sqref="I1"/>
      <selection pane="bottomLeft" activeCell="A5" sqref="A5"/>
      <selection pane="bottomRight" activeCell="A214" sqref="A214"/>
    </sheetView>
  </sheetViews>
  <sheetFormatPr baseColWidth="10" defaultColWidth="9.08984375" defaultRowHeight="10.5" x14ac:dyDescent="0.25"/>
  <cols>
    <col min="1" max="1" width="2.6328125" style="10" bestFit="1" customWidth="1"/>
    <col min="2" max="2" width="4.08984375" style="4" customWidth="1"/>
    <col min="3" max="3" width="26.36328125" style="2" customWidth="1"/>
    <col min="4" max="4" width="30.08984375" style="2" customWidth="1"/>
    <col min="5" max="5" width="5.6328125" style="2" customWidth="1"/>
    <col min="6" max="7" width="5.81640625" style="2" customWidth="1"/>
    <col min="8" max="8" width="6.26953125" style="2" customWidth="1"/>
    <col min="9" max="65" width="3.36328125" style="2" customWidth="1"/>
    <col min="66" max="258" width="9.08984375" style="2"/>
    <col min="259" max="259" width="26.36328125" style="2" customWidth="1"/>
    <col min="260" max="260" width="30.08984375" style="2" customWidth="1"/>
    <col min="261" max="303" width="3.36328125" style="2" customWidth="1"/>
    <col min="304" max="304" width="5.6328125" style="2" customWidth="1"/>
    <col min="305" max="306" width="5.81640625" style="2" customWidth="1"/>
    <col min="307" max="307" width="6.26953125" style="2" customWidth="1"/>
    <col min="308" max="514" width="9.08984375" style="2"/>
    <col min="515" max="515" width="26.36328125" style="2" customWidth="1"/>
    <col min="516" max="516" width="30.08984375" style="2" customWidth="1"/>
    <col min="517" max="559" width="3.36328125" style="2" customWidth="1"/>
    <col min="560" max="560" width="5.6328125" style="2" customWidth="1"/>
    <col min="561" max="562" width="5.81640625" style="2" customWidth="1"/>
    <col min="563" max="563" width="6.26953125" style="2" customWidth="1"/>
    <col min="564" max="770" width="9.08984375" style="2"/>
    <col min="771" max="771" width="26.36328125" style="2" customWidth="1"/>
    <col min="772" max="772" width="30.08984375" style="2" customWidth="1"/>
    <col min="773" max="815" width="3.36328125" style="2" customWidth="1"/>
    <col min="816" max="816" width="5.6328125" style="2" customWidth="1"/>
    <col min="817" max="818" width="5.81640625" style="2" customWidth="1"/>
    <col min="819" max="819" width="6.26953125" style="2" customWidth="1"/>
    <col min="820" max="1026" width="9.08984375" style="2"/>
    <col min="1027" max="1027" width="26.36328125" style="2" customWidth="1"/>
    <col min="1028" max="1028" width="30.08984375" style="2" customWidth="1"/>
    <col min="1029" max="1071" width="3.36328125" style="2" customWidth="1"/>
    <col min="1072" max="1072" width="5.6328125" style="2" customWidth="1"/>
    <col min="1073" max="1074" width="5.81640625" style="2" customWidth="1"/>
    <col min="1075" max="1075" width="6.26953125" style="2" customWidth="1"/>
    <col min="1076" max="1282" width="9.08984375" style="2"/>
    <col min="1283" max="1283" width="26.36328125" style="2" customWidth="1"/>
    <col min="1284" max="1284" width="30.08984375" style="2" customWidth="1"/>
    <col min="1285" max="1327" width="3.36328125" style="2" customWidth="1"/>
    <col min="1328" max="1328" width="5.6328125" style="2" customWidth="1"/>
    <col min="1329" max="1330" width="5.81640625" style="2" customWidth="1"/>
    <col min="1331" max="1331" width="6.26953125" style="2" customWidth="1"/>
    <col min="1332" max="1538" width="9.08984375" style="2"/>
    <col min="1539" max="1539" width="26.36328125" style="2" customWidth="1"/>
    <col min="1540" max="1540" width="30.08984375" style="2" customWidth="1"/>
    <col min="1541" max="1583" width="3.36328125" style="2" customWidth="1"/>
    <col min="1584" max="1584" width="5.6328125" style="2" customWidth="1"/>
    <col min="1585" max="1586" width="5.81640625" style="2" customWidth="1"/>
    <col min="1587" max="1587" width="6.26953125" style="2" customWidth="1"/>
    <col min="1588" max="1794" width="9.08984375" style="2"/>
    <col min="1795" max="1795" width="26.36328125" style="2" customWidth="1"/>
    <col min="1796" max="1796" width="30.08984375" style="2" customWidth="1"/>
    <col min="1797" max="1839" width="3.36328125" style="2" customWidth="1"/>
    <col min="1840" max="1840" width="5.6328125" style="2" customWidth="1"/>
    <col min="1841" max="1842" width="5.81640625" style="2" customWidth="1"/>
    <col min="1843" max="1843" width="6.26953125" style="2" customWidth="1"/>
    <col min="1844" max="2050" width="9.08984375" style="2"/>
    <col min="2051" max="2051" width="26.36328125" style="2" customWidth="1"/>
    <col min="2052" max="2052" width="30.08984375" style="2" customWidth="1"/>
    <col min="2053" max="2095" width="3.36328125" style="2" customWidth="1"/>
    <col min="2096" max="2096" width="5.6328125" style="2" customWidth="1"/>
    <col min="2097" max="2098" width="5.81640625" style="2" customWidth="1"/>
    <col min="2099" max="2099" width="6.26953125" style="2" customWidth="1"/>
    <col min="2100" max="2306" width="9.08984375" style="2"/>
    <col min="2307" max="2307" width="26.36328125" style="2" customWidth="1"/>
    <col min="2308" max="2308" width="30.08984375" style="2" customWidth="1"/>
    <col min="2309" max="2351" width="3.36328125" style="2" customWidth="1"/>
    <col min="2352" max="2352" width="5.6328125" style="2" customWidth="1"/>
    <col min="2353" max="2354" width="5.81640625" style="2" customWidth="1"/>
    <col min="2355" max="2355" width="6.26953125" style="2" customWidth="1"/>
    <col min="2356" max="2562" width="9.08984375" style="2"/>
    <col min="2563" max="2563" width="26.36328125" style="2" customWidth="1"/>
    <col min="2564" max="2564" width="30.08984375" style="2" customWidth="1"/>
    <col min="2565" max="2607" width="3.36328125" style="2" customWidth="1"/>
    <col min="2608" max="2608" width="5.6328125" style="2" customWidth="1"/>
    <col min="2609" max="2610" width="5.81640625" style="2" customWidth="1"/>
    <col min="2611" max="2611" width="6.26953125" style="2" customWidth="1"/>
    <col min="2612" max="2818" width="9.08984375" style="2"/>
    <col min="2819" max="2819" width="26.36328125" style="2" customWidth="1"/>
    <col min="2820" max="2820" width="30.08984375" style="2" customWidth="1"/>
    <col min="2821" max="2863" width="3.36328125" style="2" customWidth="1"/>
    <col min="2864" max="2864" width="5.6328125" style="2" customWidth="1"/>
    <col min="2865" max="2866" width="5.81640625" style="2" customWidth="1"/>
    <col min="2867" max="2867" width="6.26953125" style="2" customWidth="1"/>
    <col min="2868" max="3074" width="9.08984375" style="2"/>
    <col min="3075" max="3075" width="26.36328125" style="2" customWidth="1"/>
    <col min="3076" max="3076" width="30.08984375" style="2" customWidth="1"/>
    <col min="3077" max="3119" width="3.36328125" style="2" customWidth="1"/>
    <col min="3120" max="3120" width="5.6328125" style="2" customWidth="1"/>
    <col min="3121" max="3122" width="5.81640625" style="2" customWidth="1"/>
    <col min="3123" max="3123" width="6.26953125" style="2" customWidth="1"/>
    <col min="3124" max="3330" width="9.08984375" style="2"/>
    <col min="3331" max="3331" width="26.36328125" style="2" customWidth="1"/>
    <col min="3332" max="3332" width="30.08984375" style="2" customWidth="1"/>
    <col min="3333" max="3375" width="3.36328125" style="2" customWidth="1"/>
    <col min="3376" max="3376" width="5.6328125" style="2" customWidth="1"/>
    <col min="3377" max="3378" width="5.81640625" style="2" customWidth="1"/>
    <col min="3379" max="3379" width="6.26953125" style="2" customWidth="1"/>
    <col min="3380" max="3586" width="9.08984375" style="2"/>
    <col min="3587" max="3587" width="26.36328125" style="2" customWidth="1"/>
    <col min="3588" max="3588" width="30.08984375" style="2" customWidth="1"/>
    <col min="3589" max="3631" width="3.36328125" style="2" customWidth="1"/>
    <col min="3632" max="3632" width="5.6328125" style="2" customWidth="1"/>
    <col min="3633" max="3634" width="5.81640625" style="2" customWidth="1"/>
    <col min="3635" max="3635" width="6.26953125" style="2" customWidth="1"/>
    <col min="3636" max="3842" width="9.08984375" style="2"/>
    <col min="3843" max="3843" width="26.36328125" style="2" customWidth="1"/>
    <col min="3844" max="3844" width="30.08984375" style="2" customWidth="1"/>
    <col min="3845" max="3887" width="3.36328125" style="2" customWidth="1"/>
    <col min="3888" max="3888" width="5.6328125" style="2" customWidth="1"/>
    <col min="3889" max="3890" width="5.81640625" style="2" customWidth="1"/>
    <col min="3891" max="3891" width="6.26953125" style="2" customWidth="1"/>
    <col min="3892" max="4098" width="9.08984375" style="2"/>
    <col min="4099" max="4099" width="26.36328125" style="2" customWidth="1"/>
    <col min="4100" max="4100" width="30.08984375" style="2" customWidth="1"/>
    <col min="4101" max="4143" width="3.36328125" style="2" customWidth="1"/>
    <col min="4144" max="4144" width="5.6328125" style="2" customWidth="1"/>
    <col min="4145" max="4146" width="5.81640625" style="2" customWidth="1"/>
    <col min="4147" max="4147" width="6.26953125" style="2" customWidth="1"/>
    <col min="4148" max="4354" width="9.08984375" style="2"/>
    <col min="4355" max="4355" width="26.36328125" style="2" customWidth="1"/>
    <col min="4356" max="4356" width="30.08984375" style="2" customWidth="1"/>
    <col min="4357" max="4399" width="3.36328125" style="2" customWidth="1"/>
    <col min="4400" max="4400" width="5.6328125" style="2" customWidth="1"/>
    <col min="4401" max="4402" width="5.81640625" style="2" customWidth="1"/>
    <col min="4403" max="4403" width="6.26953125" style="2" customWidth="1"/>
    <col min="4404" max="4610" width="9.08984375" style="2"/>
    <col min="4611" max="4611" width="26.36328125" style="2" customWidth="1"/>
    <col min="4612" max="4612" width="30.08984375" style="2" customWidth="1"/>
    <col min="4613" max="4655" width="3.36328125" style="2" customWidth="1"/>
    <col min="4656" max="4656" width="5.6328125" style="2" customWidth="1"/>
    <col min="4657" max="4658" width="5.81640625" style="2" customWidth="1"/>
    <col min="4659" max="4659" width="6.26953125" style="2" customWidth="1"/>
    <col min="4660" max="4866" width="9.08984375" style="2"/>
    <col min="4867" max="4867" width="26.36328125" style="2" customWidth="1"/>
    <col min="4868" max="4868" width="30.08984375" style="2" customWidth="1"/>
    <col min="4869" max="4911" width="3.36328125" style="2" customWidth="1"/>
    <col min="4912" max="4912" width="5.6328125" style="2" customWidth="1"/>
    <col min="4913" max="4914" width="5.81640625" style="2" customWidth="1"/>
    <col min="4915" max="4915" width="6.26953125" style="2" customWidth="1"/>
    <col min="4916" max="5122" width="9.08984375" style="2"/>
    <col min="5123" max="5123" width="26.36328125" style="2" customWidth="1"/>
    <col min="5124" max="5124" width="30.08984375" style="2" customWidth="1"/>
    <col min="5125" max="5167" width="3.36328125" style="2" customWidth="1"/>
    <col min="5168" max="5168" width="5.6328125" style="2" customWidth="1"/>
    <col min="5169" max="5170" width="5.81640625" style="2" customWidth="1"/>
    <col min="5171" max="5171" width="6.26953125" style="2" customWidth="1"/>
    <col min="5172" max="5378" width="9.08984375" style="2"/>
    <col min="5379" max="5379" width="26.36328125" style="2" customWidth="1"/>
    <col min="5380" max="5380" width="30.08984375" style="2" customWidth="1"/>
    <col min="5381" max="5423" width="3.36328125" style="2" customWidth="1"/>
    <col min="5424" max="5424" width="5.6328125" style="2" customWidth="1"/>
    <col min="5425" max="5426" width="5.81640625" style="2" customWidth="1"/>
    <col min="5427" max="5427" width="6.26953125" style="2" customWidth="1"/>
    <col min="5428" max="5634" width="9.08984375" style="2"/>
    <col min="5635" max="5635" width="26.36328125" style="2" customWidth="1"/>
    <col min="5636" max="5636" width="30.08984375" style="2" customWidth="1"/>
    <col min="5637" max="5679" width="3.36328125" style="2" customWidth="1"/>
    <col min="5680" max="5680" width="5.6328125" style="2" customWidth="1"/>
    <col min="5681" max="5682" width="5.81640625" style="2" customWidth="1"/>
    <col min="5683" max="5683" width="6.26953125" style="2" customWidth="1"/>
    <col min="5684" max="5890" width="9.08984375" style="2"/>
    <col min="5891" max="5891" width="26.36328125" style="2" customWidth="1"/>
    <col min="5892" max="5892" width="30.08984375" style="2" customWidth="1"/>
    <col min="5893" max="5935" width="3.36328125" style="2" customWidth="1"/>
    <col min="5936" max="5936" width="5.6328125" style="2" customWidth="1"/>
    <col min="5937" max="5938" width="5.81640625" style="2" customWidth="1"/>
    <col min="5939" max="5939" width="6.26953125" style="2" customWidth="1"/>
    <col min="5940" max="6146" width="9.08984375" style="2"/>
    <col min="6147" max="6147" width="26.36328125" style="2" customWidth="1"/>
    <col min="6148" max="6148" width="30.08984375" style="2" customWidth="1"/>
    <col min="6149" max="6191" width="3.36328125" style="2" customWidth="1"/>
    <col min="6192" max="6192" width="5.6328125" style="2" customWidth="1"/>
    <col min="6193" max="6194" width="5.81640625" style="2" customWidth="1"/>
    <col min="6195" max="6195" width="6.26953125" style="2" customWidth="1"/>
    <col min="6196" max="6402" width="9.08984375" style="2"/>
    <col min="6403" max="6403" width="26.36328125" style="2" customWidth="1"/>
    <col min="6404" max="6404" width="30.08984375" style="2" customWidth="1"/>
    <col min="6405" max="6447" width="3.36328125" style="2" customWidth="1"/>
    <col min="6448" max="6448" width="5.6328125" style="2" customWidth="1"/>
    <col min="6449" max="6450" width="5.81640625" style="2" customWidth="1"/>
    <col min="6451" max="6451" width="6.26953125" style="2" customWidth="1"/>
    <col min="6452" max="6658" width="9.08984375" style="2"/>
    <col min="6659" max="6659" width="26.36328125" style="2" customWidth="1"/>
    <col min="6660" max="6660" width="30.08984375" style="2" customWidth="1"/>
    <col min="6661" max="6703" width="3.36328125" style="2" customWidth="1"/>
    <col min="6704" max="6704" width="5.6328125" style="2" customWidth="1"/>
    <col min="6705" max="6706" width="5.81640625" style="2" customWidth="1"/>
    <col min="6707" max="6707" width="6.26953125" style="2" customWidth="1"/>
    <col min="6708" max="6914" width="9.08984375" style="2"/>
    <col min="6915" max="6915" width="26.36328125" style="2" customWidth="1"/>
    <col min="6916" max="6916" width="30.08984375" style="2" customWidth="1"/>
    <col min="6917" max="6959" width="3.36328125" style="2" customWidth="1"/>
    <col min="6960" max="6960" width="5.6328125" style="2" customWidth="1"/>
    <col min="6961" max="6962" width="5.81640625" style="2" customWidth="1"/>
    <col min="6963" max="6963" width="6.26953125" style="2" customWidth="1"/>
    <col min="6964" max="7170" width="9.08984375" style="2"/>
    <col min="7171" max="7171" width="26.36328125" style="2" customWidth="1"/>
    <col min="7172" max="7172" width="30.08984375" style="2" customWidth="1"/>
    <col min="7173" max="7215" width="3.36328125" style="2" customWidth="1"/>
    <col min="7216" max="7216" width="5.6328125" style="2" customWidth="1"/>
    <col min="7217" max="7218" width="5.81640625" style="2" customWidth="1"/>
    <col min="7219" max="7219" width="6.26953125" style="2" customWidth="1"/>
    <col min="7220" max="7426" width="9.08984375" style="2"/>
    <col min="7427" max="7427" width="26.36328125" style="2" customWidth="1"/>
    <col min="7428" max="7428" width="30.08984375" style="2" customWidth="1"/>
    <col min="7429" max="7471" width="3.36328125" style="2" customWidth="1"/>
    <col min="7472" max="7472" width="5.6328125" style="2" customWidth="1"/>
    <col min="7473" max="7474" width="5.81640625" style="2" customWidth="1"/>
    <col min="7475" max="7475" width="6.26953125" style="2" customWidth="1"/>
    <col min="7476" max="7682" width="9.08984375" style="2"/>
    <col min="7683" max="7683" width="26.36328125" style="2" customWidth="1"/>
    <col min="7684" max="7684" width="30.08984375" style="2" customWidth="1"/>
    <col min="7685" max="7727" width="3.36328125" style="2" customWidth="1"/>
    <col min="7728" max="7728" width="5.6328125" style="2" customWidth="1"/>
    <col min="7729" max="7730" width="5.81640625" style="2" customWidth="1"/>
    <col min="7731" max="7731" width="6.26953125" style="2" customWidth="1"/>
    <col min="7732" max="7938" width="9.08984375" style="2"/>
    <col min="7939" max="7939" width="26.36328125" style="2" customWidth="1"/>
    <col min="7940" max="7940" width="30.08984375" style="2" customWidth="1"/>
    <col min="7941" max="7983" width="3.36328125" style="2" customWidth="1"/>
    <col min="7984" max="7984" width="5.6328125" style="2" customWidth="1"/>
    <col min="7985" max="7986" width="5.81640625" style="2" customWidth="1"/>
    <col min="7987" max="7987" width="6.26953125" style="2" customWidth="1"/>
    <col min="7988" max="8194" width="9.08984375" style="2"/>
    <col min="8195" max="8195" width="26.36328125" style="2" customWidth="1"/>
    <col min="8196" max="8196" width="30.08984375" style="2" customWidth="1"/>
    <col min="8197" max="8239" width="3.36328125" style="2" customWidth="1"/>
    <col min="8240" max="8240" width="5.6328125" style="2" customWidth="1"/>
    <col min="8241" max="8242" width="5.81640625" style="2" customWidth="1"/>
    <col min="8243" max="8243" width="6.26953125" style="2" customWidth="1"/>
    <col min="8244" max="8450" width="9.08984375" style="2"/>
    <col min="8451" max="8451" width="26.36328125" style="2" customWidth="1"/>
    <col min="8452" max="8452" width="30.08984375" style="2" customWidth="1"/>
    <col min="8453" max="8495" width="3.36328125" style="2" customWidth="1"/>
    <col min="8496" max="8496" width="5.6328125" style="2" customWidth="1"/>
    <col min="8497" max="8498" width="5.81640625" style="2" customWidth="1"/>
    <col min="8499" max="8499" width="6.26953125" style="2" customWidth="1"/>
    <col min="8500" max="8706" width="9.08984375" style="2"/>
    <col min="8707" max="8707" width="26.36328125" style="2" customWidth="1"/>
    <col min="8708" max="8708" width="30.08984375" style="2" customWidth="1"/>
    <col min="8709" max="8751" width="3.36328125" style="2" customWidth="1"/>
    <col min="8752" max="8752" width="5.6328125" style="2" customWidth="1"/>
    <col min="8753" max="8754" width="5.81640625" style="2" customWidth="1"/>
    <col min="8755" max="8755" width="6.26953125" style="2" customWidth="1"/>
    <col min="8756" max="8962" width="9.08984375" style="2"/>
    <col min="8963" max="8963" width="26.36328125" style="2" customWidth="1"/>
    <col min="8964" max="8964" width="30.08984375" style="2" customWidth="1"/>
    <col min="8965" max="9007" width="3.36328125" style="2" customWidth="1"/>
    <col min="9008" max="9008" width="5.6328125" style="2" customWidth="1"/>
    <col min="9009" max="9010" width="5.81640625" style="2" customWidth="1"/>
    <col min="9011" max="9011" width="6.26953125" style="2" customWidth="1"/>
    <col min="9012" max="9218" width="9.08984375" style="2"/>
    <col min="9219" max="9219" width="26.36328125" style="2" customWidth="1"/>
    <col min="9220" max="9220" width="30.08984375" style="2" customWidth="1"/>
    <col min="9221" max="9263" width="3.36328125" style="2" customWidth="1"/>
    <col min="9264" max="9264" width="5.6328125" style="2" customWidth="1"/>
    <col min="9265" max="9266" width="5.81640625" style="2" customWidth="1"/>
    <col min="9267" max="9267" width="6.26953125" style="2" customWidth="1"/>
    <col min="9268" max="9474" width="9.08984375" style="2"/>
    <col min="9475" max="9475" width="26.36328125" style="2" customWidth="1"/>
    <col min="9476" max="9476" width="30.08984375" style="2" customWidth="1"/>
    <col min="9477" max="9519" width="3.36328125" style="2" customWidth="1"/>
    <col min="9520" max="9520" width="5.6328125" style="2" customWidth="1"/>
    <col min="9521" max="9522" width="5.81640625" style="2" customWidth="1"/>
    <col min="9523" max="9523" width="6.26953125" style="2" customWidth="1"/>
    <col min="9524" max="9730" width="9.08984375" style="2"/>
    <col min="9731" max="9731" width="26.36328125" style="2" customWidth="1"/>
    <col min="9732" max="9732" width="30.08984375" style="2" customWidth="1"/>
    <col min="9733" max="9775" width="3.36328125" style="2" customWidth="1"/>
    <col min="9776" max="9776" width="5.6328125" style="2" customWidth="1"/>
    <col min="9777" max="9778" width="5.81640625" style="2" customWidth="1"/>
    <col min="9779" max="9779" width="6.26953125" style="2" customWidth="1"/>
    <col min="9780" max="9986" width="9.08984375" style="2"/>
    <col min="9987" max="9987" width="26.36328125" style="2" customWidth="1"/>
    <col min="9988" max="9988" width="30.08984375" style="2" customWidth="1"/>
    <col min="9989" max="10031" width="3.36328125" style="2" customWidth="1"/>
    <col min="10032" max="10032" width="5.6328125" style="2" customWidth="1"/>
    <col min="10033" max="10034" width="5.81640625" style="2" customWidth="1"/>
    <col min="10035" max="10035" width="6.26953125" style="2" customWidth="1"/>
    <col min="10036" max="10242" width="9.08984375" style="2"/>
    <col min="10243" max="10243" width="26.36328125" style="2" customWidth="1"/>
    <col min="10244" max="10244" width="30.08984375" style="2" customWidth="1"/>
    <col min="10245" max="10287" width="3.36328125" style="2" customWidth="1"/>
    <col min="10288" max="10288" width="5.6328125" style="2" customWidth="1"/>
    <col min="10289" max="10290" width="5.81640625" style="2" customWidth="1"/>
    <col min="10291" max="10291" width="6.26953125" style="2" customWidth="1"/>
    <col min="10292" max="10498" width="9.08984375" style="2"/>
    <col min="10499" max="10499" width="26.36328125" style="2" customWidth="1"/>
    <col min="10500" max="10500" width="30.08984375" style="2" customWidth="1"/>
    <col min="10501" max="10543" width="3.36328125" style="2" customWidth="1"/>
    <col min="10544" max="10544" width="5.6328125" style="2" customWidth="1"/>
    <col min="10545" max="10546" width="5.81640625" style="2" customWidth="1"/>
    <col min="10547" max="10547" width="6.26953125" style="2" customWidth="1"/>
    <col min="10548" max="10754" width="9.08984375" style="2"/>
    <col min="10755" max="10755" width="26.36328125" style="2" customWidth="1"/>
    <col min="10756" max="10756" width="30.08984375" style="2" customWidth="1"/>
    <col min="10757" max="10799" width="3.36328125" style="2" customWidth="1"/>
    <col min="10800" max="10800" width="5.6328125" style="2" customWidth="1"/>
    <col min="10801" max="10802" width="5.81640625" style="2" customWidth="1"/>
    <col min="10803" max="10803" width="6.26953125" style="2" customWidth="1"/>
    <col min="10804" max="11010" width="9.08984375" style="2"/>
    <col min="11011" max="11011" width="26.36328125" style="2" customWidth="1"/>
    <col min="11012" max="11012" width="30.08984375" style="2" customWidth="1"/>
    <col min="11013" max="11055" width="3.36328125" style="2" customWidth="1"/>
    <col min="11056" max="11056" width="5.6328125" style="2" customWidth="1"/>
    <col min="11057" max="11058" width="5.81640625" style="2" customWidth="1"/>
    <col min="11059" max="11059" width="6.26953125" style="2" customWidth="1"/>
    <col min="11060" max="11266" width="9.08984375" style="2"/>
    <col min="11267" max="11267" width="26.36328125" style="2" customWidth="1"/>
    <col min="11268" max="11268" width="30.08984375" style="2" customWidth="1"/>
    <col min="11269" max="11311" width="3.36328125" style="2" customWidth="1"/>
    <col min="11312" max="11312" width="5.6328125" style="2" customWidth="1"/>
    <col min="11313" max="11314" width="5.81640625" style="2" customWidth="1"/>
    <col min="11315" max="11315" width="6.26953125" style="2" customWidth="1"/>
    <col min="11316" max="11522" width="9.08984375" style="2"/>
    <col min="11523" max="11523" width="26.36328125" style="2" customWidth="1"/>
    <col min="11524" max="11524" width="30.08984375" style="2" customWidth="1"/>
    <col min="11525" max="11567" width="3.36328125" style="2" customWidth="1"/>
    <col min="11568" max="11568" width="5.6328125" style="2" customWidth="1"/>
    <col min="11569" max="11570" width="5.81640625" style="2" customWidth="1"/>
    <col min="11571" max="11571" width="6.26953125" style="2" customWidth="1"/>
    <col min="11572" max="11778" width="9.08984375" style="2"/>
    <col min="11779" max="11779" width="26.36328125" style="2" customWidth="1"/>
    <col min="11780" max="11780" width="30.08984375" style="2" customWidth="1"/>
    <col min="11781" max="11823" width="3.36328125" style="2" customWidth="1"/>
    <col min="11824" max="11824" width="5.6328125" style="2" customWidth="1"/>
    <col min="11825" max="11826" width="5.81640625" style="2" customWidth="1"/>
    <col min="11827" max="11827" width="6.26953125" style="2" customWidth="1"/>
    <col min="11828" max="12034" width="9.08984375" style="2"/>
    <col min="12035" max="12035" width="26.36328125" style="2" customWidth="1"/>
    <col min="12036" max="12036" width="30.08984375" style="2" customWidth="1"/>
    <col min="12037" max="12079" width="3.36328125" style="2" customWidth="1"/>
    <col min="12080" max="12080" width="5.6328125" style="2" customWidth="1"/>
    <col min="12081" max="12082" width="5.81640625" style="2" customWidth="1"/>
    <col min="12083" max="12083" width="6.26953125" style="2" customWidth="1"/>
    <col min="12084" max="12290" width="9.08984375" style="2"/>
    <col min="12291" max="12291" width="26.36328125" style="2" customWidth="1"/>
    <col min="12292" max="12292" width="30.08984375" style="2" customWidth="1"/>
    <col min="12293" max="12335" width="3.36328125" style="2" customWidth="1"/>
    <col min="12336" max="12336" width="5.6328125" style="2" customWidth="1"/>
    <col min="12337" max="12338" width="5.81640625" style="2" customWidth="1"/>
    <col min="12339" max="12339" width="6.26953125" style="2" customWidth="1"/>
    <col min="12340" max="12546" width="9.08984375" style="2"/>
    <col min="12547" max="12547" width="26.36328125" style="2" customWidth="1"/>
    <col min="12548" max="12548" width="30.08984375" style="2" customWidth="1"/>
    <col min="12549" max="12591" width="3.36328125" style="2" customWidth="1"/>
    <col min="12592" max="12592" width="5.6328125" style="2" customWidth="1"/>
    <col min="12593" max="12594" width="5.81640625" style="2" customWidth="1"/>
    <col min="12595" max="12595" width="6.26953125" style="2" customWidth="1"/>
    <col min="12596" max="12802" width="9.08984375" style="2"/>
    <col min="12803" max="12803" width="26.36328125" style="2" customWidth="1"/>
    <col min="12804" max="12804" width="30.08984375" style="2" customWidth="1"/>
    <col min="12805" max="12847" width="3.36328125" style="2" customWidth="1"/>
    <col min="12848" max="12848" width="5.6328125" style="2" customWidth="1"/>
    <col min="12849" max="12850" width="5.81640625" style="2" customWidth="1"/>
    <col min="12851" max="12851" width="6.26953125" style="2" customWidth="1"/>
    <col min="12852" max="13058" width="9.08984375" style="2"/>
    <col min="13059" max="13059" width="26.36328125" style="2" customWidth="1"/>
    <col min="13060" max="13060" width="30.08984375" style="2" customWidth="1"/>
    <col min="13061" max="13103" width="3.36328125" style="2" customWidth="1"/>
    <col min="13104" max="13104" width="5.6328125" style="2" customWidth="1"/>
    <col min="13105" max="13106" width="5.81640625" style="2" customWidth="1"/>
    <col min="13107" max="13107" width="6.26953125" style="2" customWidth="1"/>
    <col min="13108" max="13314" width="9.08984375" style="2"/>
    <col min="13315" max="13315" width="26.36328125" style="2" customWidth="1"/>
    <col min="13316" max="13316" width="30.08984375" style="2" customWidth="1"/>
    <col min="13317" max="13359" width="3.36328125" style="2" customWidth="1"/>
    <col min="13360" max="13360" width="5.6328125" style="2" customWidth="1"/>
    <col min="13361" max="13362" width="5.81640625" style="2" customWidth="1"/>
    <col min="13363" max="13363" width="6.26953125" style="2" customWidth="1"/>
    <col min="13364" max="13570" width="9.08984375" style="2"/>
    <col min="13571" max="13571" width="26.36328125" style="2" customWidth="1"/>
    <col min="13572" max="13572" width="30.08984375" style="2" customWidth="1"/>
    <col min="13573" max="13615" width="3.36328125" style="2" customWidth="1"/>
    <col min="13616" max="13616" width="5.6328125" style="2" customWidth="1"/>
    <col min="13617" max="13618" width="5.81640625" style="2" customWidth="1"/>
    <col min="13619" max="13619" width="6.26953125" style="2" customWidth="1"/>
    <col min="13620" max="13826" width="9.08984375" style="2"/>
    <col min="13827" max="13827" width="26.36328125" style="2" customWidth="1"/>
    <col min="13828" max="13828" width="30.08984375" style="2" customWidth="1"/>
    <col min="13829" max="13871" width="3.36328125" style="2" customWidth="1"/>
    <col min="13872" max="13872" width="5.6328125" style="2" customWidth="1"/>
    <col min="13873" max="13874" width="5.81640625" style="2" customWidth="1"/>
    <col min="13875" max="13875" width="6.26953125" style="2" customWidth="1"/>
    <col min="13876" max="14082" width="9.08984375" style="2"/>
    <col min="14083" max="14083" width="26.36328125" style="2" customWidth="1"/>
    <col min="14084" max="14084" width="30.08984375" style="2" customWidth="1"/>
    <col min="14085" max="14127" width="3.36328125" style="2" customWidth="1"/>
    <col min="14128" max="14128" width="5.6328125" style="2" customWidth="1"/>
    <col min="14129" max="14130" width="5.81640625" style="2" customWidth="1"/>
    <col min="14131" max="14131" width="6.26953125" style="2" customWidth="1"/>
    <col min="14132" max="14338" width="9.08984375" style="2"/>
    <col min="14339" max="14339" width="26.36328125" style="2" customWidth="1"/>
    <col min="14340" max="14340" width="30.08984375" style="2" customWidth="1"/>
    <col min="14341" max="14383" width="3.36328125" style="2" customWidth="1"/>
    <col min="14384" max="14384" width="5.6328125" style="2" customWidth="1"/>
    <col min="14385" max="14386" width="5.81640625" style="2" customWidth="1"/>
    <col min="14387" max="14387" width="6.26953125" style="2" customWidth="1"/>
    <col min="14388" max="14594" width="9.08984375" style="2"/>
    <col min="14595" max="14595" width="26.36328125" style="2" customWidth="1"/>
    <col min="14596" max="14596" width="30.08984375" style="2" customWidth="1"/>
    <col min="14597" max="14639" width="3.36328125" style="2" customWidth="1"/>
    <col min="14640" max="14640" width="5.6328125" style="2" customWidth="1"/>
    <col min="14641" max="14642" width="5.81640625" style="2" customWidth="1"/>
    <col min="14643" max="14643" width="6.26953125" style="2" customWidth="1"/>
    <col min="14644" max="14850" width="9.08984375" style="2"/>
    <col min="14851" max="14851" width="26.36328125" style="2" customWidth="1"/>
    <col min="14852" max="14852" width="30.08984375" style="2" customWidth="1"/>
    <col min="14853" max="14895" width="3.36328125" style="2" customWidth="1"/>
    <col min="14896" max="14896" width="5.6328125" style="2" customWidth="1"/>
    <col min="14897" max="14898" width="5.81640625" style="2" customWidth="1"/>
    <col min="14899" max="14899" width="6.26953125" style="2" customWidth="1"/>
    <col min="14900" max="15106" width="9.08984375" style="2"/>
    <col min="15107" max="15107" width="26.36328125" style="2" customWidth="1"/>
    <col min="15108" max="15108" width="30.08984375" style="2" customWidth="1"/>
    <col min="15109" max="15151" width="3.36328125" style="2" customWidth="1"/>
    <col min="15152" max="15152" width="5.6328125" style="2" customWidth="1"/>
    <col min="15153" max="15154" width="5.81640625" style="2" customWidth="1"/>
    <col min="15155" max="15155" width="6.26953125" style="2" customWidth="1"/>
    <col min="15156" max="15362" width="9.08984375" style="2"/>
    <col min="15363" max="15363" width="26.36328125" style="2" customWidth="1"/>
    <col min="15364" max="15364" width="30.08984375" style="2" customWidth="1"/>
    <col min="15365" max="15407" width="3.36328125" style="2" customWidth="1"/>
    <col min="15408" max="15408" width="5.6328125" style="2" customWidth="1"/>
    <col min="15409" max="15410" width="5.81640625" style="2" customWidth="1"/>
    <col min="15411" max="15411" width="6.26953125" style="2" customWidth="1"/>
    <col min="15412" max="15618" width="9.08984375" style="2"/>
    <col min="15619" max="15619" width="26.36328125" style="2" customWidth="1"/>
    <col min="15620" max="15620" width="30.08984375" style="2" customWidth="1"/>
    <col min="15621" max="15663" width="3.36328125" style="2" customWidth="1"/>
    <col min="15664" max="15664" width="5.6328125" style="2" customWidth="1"/>
    <col min="15665" max="15666" width="5.81640625" style="2" customWidth="1"/>
    <col min="15667" max="15667" width="6.26953125" style="2" customWidth="1"/>
    <col min="15668" max="15874" width="9.08984375" style="2"/>
    <col min="15875" max="15875" width="26.36328125" style="2" customWidth="1"/>
    <col min="15876" max="15876" width="30.08984375" style="2" customWidth="1"/>
    <col min="15877" max="15919" width="3.36328125" style="2" customWidth="1"/>
    <col min="15920" max="15920" width="5.6328125" style="2" customWidth="1"/>
    <col min="15921" max="15922" width="5.81640625" style="2" customWidth="1"/>
    <col min="15923" max="15923" width="6.26953125" style="2" customWidth="1"/>
    <col min="15924" max="16130" width="9.08984375" style="2"/>
    <col min="16131" max="16131" width="26.36328125" style="2" customWidth="1"/>
    <col min="16132" max="16132" width="30.08984375" style="2" customWidth="1"/>
    <col min="16133" max="16175" width="3.36328125" style="2" customWidth="1"/>
    <col min="16176" max="16176" width="5.6328125" style="2" customWidth="1"/>
    <col min="16177" max="16178" width="5.81640625" style="2" customWidth="1"/>
    <col min="16179" max="16179" width="6.26953125" style="2" customWidth="1"/>
    <col min="16180" max="16384" width="9.08984375" style="2"/>
  </cols>
  <sheetData>
    <row r="1" spans="1:65" s="1" customFormat="1" ht="13" x14ac:dyDescent="0.3">
      <c r="B1" s="9"/>
      <c r="C1" s="1" t="s">
        <v>353</v>
      </c>
    </row>
    <row r="2" spans="1:65" x14ac:dyDescent="0.25">
      <c r="D2" s="2" t="s">
        <v>0</v>
      </c>
    </row>
    <row r="3" spans="1:65" s="3" customFormat="1" x14ac:dyDescent="0.25">
      <c r="E3" s="11"/>
      <c r="F3" s="12" t="s">
        <v>1</v>
      </c>
      <c r="G3" s="12" t="s">
        <v>1</v>
      </c>
      <c r="H3" s="12" t="s">
        <v>1</v>
      </c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</row>
    <row r="4" spans="1:65" s="3" customFormat="1" ht="11" thickBot="1" x14ac:dyDescent="0.3">
      <c r="B4" s="5"/>
      <c r="C4" s="5"/>
      <c r="D4" s="5"/>
      <c r="E4" s="13" t="s">
        <v>18</v>
      </c>
      <c r="F4" s="13" t="s">
        <v>19</v>
      </c>
      <c r="G4" s="13" t="s">
        <v>20</v>
      </c>
      <c r="H4" s="13" t="s">
        <v>21</v>
      </c>
      <c r="I4" s="6">
        <v>73</v>
      </c>
      <c r="J4" s="6">
        <v>74</v>
      </c>
      <c r="K4" s="6">
        <v>75</v>
      </c>
      <c r="L4" s="6">
        <v>76</v>
      </c>
      <c r="M4" s="6">
        <v>77</v>
      </c>
      <c r="N4" s="6">
        <v>78</v>
      </c>
      <c r="O4" s="6">
        <v>79</v>
      </c>
      <c r="P4" s="6">
        <v>80</v>
      </c>
      <c r="Q4" s="6">
        <v>81</v>
      </c>
      <c r="R4" s="6">
        <v>82</v>
      </c>
      <c r="S4" s="6">
        <v>83</v>
      </c>
      <c r="T4" s="6">
        <v>84</v>
      </c>
      <c r="U4" s="6">
        <v>85</v>
      </c>
      <c r="V4" s="6">
        <v>86</v>
      </c>
      <c r="W4" s="6">
        <v>87</v>
      </c>
      <c r="X4" s="6">
        <v>88</v>
      </c>
      <c r="Y4" s="6">
        <v>89</v>
      </c>
      <c r="Z4" s="6">
        <v>90</v>
      </c>
      <c r="AA4" s="6">
        <v>91</v>
      </c>
      <c r="AB4" s="6">
        <v>92</v>
      </c>
      <c r="AC4" s="6">
        <v>93</v>
      </c>
      <c r="AD4" s="6">
        <v>94</v>
      </c>
      <c r="AE4" s="6">
        <v>95</v>
      </c>
      <c r="AF4" s="6">
        <v>96</v>
      </c>
      <c r="AG4" s="6">
        <v>97</v>
      </c>
      <c r="AH4" s="6">
        <v>98</v>
      </c>
      <c r="AI4" s="6">
        <v>99</v>
      </c>
      <c r="AJ4" s="7" t="s">
        <v>2</v>
      </c>
      <c r="AK4" s="7" t="s">
        <v>3</v>
      </c>
      <c r="AL4" s="7" t="s">
        <v>4</v>
      </c>
      <c r="AM4" s="7" t="s">
        <v>5</v>
      </c>
      <c r="AN4" s="7" t="s">
        <v>6</v>
      </c>
      <c r="AO4" s="7" t="s">
        <v>7</v>
      </c>
      <c r="AP4" s="7" t="s">
        <v>8</v>
      </c>
      <c r="AQ4" s="7" t="s">
        <v>9</v>
      </c>
      <c r="AR4" s="7" t="s">
        <v>10</v>
      </c>
      <c r="AS4" s="8" t="s">
        <v>11</v>
      </c>
      <c r="AT4" s="8" t="s">
        <v>12</v>
      </c>
      <c r="AU4" s="8" t="s">
        <v>13</v>
      </c>
      <c r="AV4" s="8" t="s">
        <v>14</v>
      </c>
      <c r="AW4" s="8" t="s">
        <v>15</v>
      </c>
      <c r="AX4" s="8" t="s">
        <v>16</v>
      </c>
      <c r="AY4" s="8" t="s">
        <v>17</v>
      </c>
      <c r="AZ4" s="8" t="s">
        <v>288</v>
      </c>
      <c r="BA4" s="8" t="s">
        <v>289</v>
      </c>
      <c r="BB4" s="8" t="s">
        <v>290</v>
      </c>
      <c r="BC4" s="8" t="s">
        <v>291</v>
      </c>
      <c r="BD4" s="8" t="s">
        <v>292</v>
      </c>
      <c r="BE4" s="8" t="s">
        <v>335</v>
      </c>
      <c r="BF4" s="8" t="s">
        <v>336</v>
      </c>
      <c r="BG4" s="8" t="s">
        <v>337</v>
      </c>
      <c r="BH4" s="8" t="s">
        <v>338</v>
      </c>
      <c r="BI4" s="8" t="s">
        <v>339</v>
      </c>
      <c r="BJ4" s="8" t="s">
        <v>340</v>
      </c>
      <c r="BK4" s="8" t="s">
        <v>341</v>
      </c>
      <c r="BL4" s="8" t="s">
        <v>342</v>
      </c>
      <c r="BM4" s="8" t="s">
        <v>343</v>
      </c>
    </row>
    <row r="5" spans="1:65" x14ac:dyDescent="0.25">
      <c r="A5" s="10" t="str">
        <f>IF(SUM(I5:BG5)&lt;1,"NY"," ")</f>
        <v xml:space="preserve"> </v>
      </c>
      <c r="B5" s="27">
        <f>_xlfn.RANK.EQ(E5,$E$5:$E$219,0)</f>
        <v>1</v>
      </c>
      <c r="C5" s="22" t="s">
        <v>116</v>
      </c>
      <c r="D5" s="22" t="s">
        <v>23</v>
      </c>
      <c r="E5" s="23">
        <f>SUM(I5:BM5)</f>
        <v>89</v>
      </c>
      <c r="F5" s="24">
        <f>COUNTIF(I5:BM5,"=10")</f>
        <v>5</v>
      </c>
      <c r="G5" s="24">
        <f>COUNTIF(I5:BM5,"=9")</f>
        <v>2</v>
      </c>
      <c r="H5" s="24">
        <f>COUNTIF(I5:BM5,"=8")</f>
        <v>1</v>
      </c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>
        <v>3</v>
      </c>
      <c r="AC5" s="26">
        <v>2</v>
      </c>
      <c r="AD5" s="26">
        <v>4</v>
      </c>
      <c r="AE5" s="26">
        <v>8</v>
      </c>
      <c r="AF5" s="26">
        <v>9</v>
      </c>
      <c r="AG5" s="26">
        <v>10</v>
      </c>
      <c r="AH5" s="26">
        <v>10</v>
      </c>
      <c r="AI5" s="26">
        <v>9</v>
      </c>
      <c r="AJ5" s="26"/>
      <c r="AK5" s="26"/>
      <c r="AL5" s="26">
        <v>10</v>
      </c>
      <c r="AM5" s="26">
        <v>10</v>
      </c>
      <c r="AN5" s="26">
        <v>10</v>
      </c>
      <c r="AO5" s="26"/>
      <c r="AP5" s="26"/>
      <c r="AQ5" s="26"/>
      <c r="AR5" s="26"/>
      <c r="AS5" s="25"/>
      <c r="AT5" s="25">
        <v>4</v>
      </c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</row>
    <row r="6" spans="1:65" x14ac:dyDescent="0.25">
      <c r="A6" s="10" t="str">
        <f t="shared" ref="A6:A69" si="0">IF(SUM(I6:BG6)&lt;1,"NY"," ")</f>
        <v xml:space="preserve"> </v>
      </c>
      <c r="B6" s="27">
        <f t="shared" ref="B6:B69" si="1">_xlfn.RANK.EQ(E6,$E$5:$E$219,0)</f>
        <v>2</v>
      </c>
      <c r="C6" s="17" t="s">
        <v>43</v>
      </c>
      <c r="D6" s="17" t="s">
        <v>309</v>
      </c>
      <c r="E6" s="23">
        <f>SUM(I6:BM6)</f>
        <v>83</v>
      </c>
      <c r="F6" s="24">
        <f>COUNTIF(I6:BM6,"=10")</f>
        <v>6</v>
      </c>
      <c r="G6" s="24">
        <f>COUNTIF(I6:BM6,"=9")</f>
        <v>2</v>
      </c>
      <c r="H6" s="24">
        <f>COUNTIF(I6:BM6,"=8")</f>
        <v>0</v>
      </c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>
        <v>5</v>
      </c>
      <c r="AL6" s="17"/>
      <c r="AM6" s="17"/>
      <c r="AN6" s="17"/>
      <c r="AO6" s="17"/>
      <c r="AP6" s="17"/>
      <c r="AQ6" s="17"/>
      <c r="AR6" s="17">
        <v>10</v>
      </c>
      <c r="AS6" s="17"/>
      <c r="AT6" s="17"/>
      <c r="AU6" s="17">
        <v>9</v>
      </c>
      <c r="AV6" s="17"/>
      <c r="AW6" s="17">
        <v>10</v>
      </c>
      <c r="AX6" s="17"/>
      <c r="AY6" s="17">
        <v>10</v>
      </c>
      <c r="AZ6" s="17">
        <v>10</v>
      </c>
      <c r="BA6" s="17">
        <v>10</v>
      </c>
      <c r="BB6" s="17"/>
      <c r="BC6" s="17"/>
      <c r="BD6" s="17">
        <v>9</v>
      </c>
      <c r="BE6" s="17"/>
      <c r="BF6" s="17"/>
      <c r="BG6" s="17"/>
      <c r="BH6" s="17">
        <v>10</v>
      </c>
      <c r="BI6" s="17"/>
      <c r="BJ6" s="17"/>
      <c r="BK6" s="17"/>
      <c r="BL6" s="17"/>
      <c r="BM6" s="17"/>
    </row>
    <row r="7" spans="1:65" x14ac:dyDescent="0.25">
      <c r="A7" s="10" t="str">
        <f t="shared" si="0"/>
        <v xml:space="preserve"> </v>
      </c>
      <c r="B7" s="27">
        <f t="shared" si="1"/>
        <v>3</v>
      </c>
      <c r="C7" s="15" t="s">
        <v>243</v>
      </c>
      <c r="D7" s="15" t="s">
        <v>26</v>
      </c>
      <c r="E7" s="23">
        <f>SUM(I7:BM7)</f>
        <v>82</v>
      </c>
      <c r="F7" s="24">
        <f>COUNTIF(I7:BM7,"=10")</f>
        <v>5</v>
      </c>
      <c r="G7" s="24">
        <f>COUNTIF(I7:BM7,"=9")</f>
        <v>3</v>
      </c>
      <c r="H7" s="24">
        <f>COUNTIF(I7:BM7,"=8")</f>
        <v>0</v>
      </c>
      <c r="I7" s="17"/>
      <c r="J7" s="17"/>
      <c r="K7" s="17"/>
      <c r="L7" s="17"/>
      <c r="M7" s="17"/>
      <c r="N7" s="17"/>
      <c r="O7" s="17"/>
      <c r="P7" s="17"/>
      <c r="Q7" s="17"/>
      <c r="R7" s="18">
        <v>9</v>
      </c>
      <c r="S7" s="17"/>
      <c r="T7" s="18">
        <v>10</v>
      </c>
      <c r="U7" s="18">
        <v>10</v>
      </c>
      <c r="V7" s="18">
        <v>9</v>
      </c>
      <c r="W7" s="18">
        <v>9</v>
      </c>
      <c r="X7" s="18">
        <v>5</v>
      </c>
      <c r="Y7" s="18">
        <v>10</v>
      </c>
      <c r="Z7" s="18">
        <v>10</v>
      </c>
      <c r="AA7" s="18">
        <v>10</v>
      </c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</row>
    <row r="8" spans="1:65" x14ac:dyDescent="0.25">
      <c r="A8" s="10" t="str">
        <f t="shared" si="0"/>
        <v xml:space="preserve"> </v>
      </c>
      <c r="B8" s="27">
        <f t="shared" si="1"/>
        <v>4</v>
      </c>
      <c r="C8" s="15" t="s">
        <v>199</v>
      </c>
      <c r="D8" s="15" t="s">
        <v>188</v>
      </c>
      <c r="E8" s="23">
        <f>SUM(I8:BM8)</f>
        <v>79</v>
      </c>
      <c r="F8" s="24">
        <f>COUNTIF(I8:BM8,"=10")</f>
        <v>3</v>
      </c>
      <c r="G8" s="24">
        <f>COUNTIF(I8:BM8,"=9")</f>
        <v>1</v>
      </c>
      <c r="H8" s="24">
        <f>COUNTIF(I8:BM8,"=8")</f>
        <v>2</v>
      </c>
      <c r="I8" s="18">
        <v>8</v>
      </c>
      <c r="J8" s="18">
        <v>10</v>
      </c>
      <c r="K8" s="18">
        <v>10</v>
      </c>
      <c r="L8" s="18">
        <v>7</v>
      </c>
      <c r="M8" s="18">
        <v>10</v>
      </c>
      <c r="N8" s="18">
        <v>7</v>
      </c>
      <c r="O8" s="18">
        <v>2</v>
      </c>
      <c r="P8" s="18">
        <v>9</v>
      </c>
      <c r="Q8" s="18">
        <v>8</v>
      </c>
      <c r="R8" s="18">
        <v>5</v>
      </c>
      <c r="S8" s="18">
        <v>3</v>
      </c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</row>
    <row r="9" spans="1:65" x14ac:dyDescent="0.25">
      <c r="A9" s="10" t="str">
        <f t="shared" si="0"/>
        <v xml:space="preserve"> </v>
      </c>
      <c r="B9" s="27">
        <f t="shared" si="1"/>
        <v>5</v>
      </c>
      <c r="C9" s="17" t="s">
        <v>220</v>
      </c>
      <c r="D9" s="17" t="s">
        <v>310</v>
      </c>
      <c r="E9" s="23">
        <f>SUM(I9:BM9)</f>
        <v>78</v>
      </c>
      <c r="F9" s="24">
        <f>COUNTIF(I9:BM9,"=10")</f>
        <v>4</v>
      </c>
      <c r="G9" s="24">
        <f>COUNTIF(I9:BM9,"=9")</f>
        <v>2</v>
      </c>
      <c r="H9" s="24">
        <f>COUNTIF(I9:BM9,"=8")</f>
        <v>1</v>
      </c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>
        <v>5</v>
      </c>
      <c r="AM9" s="17">
        <v>7</v>
      </c>
      <c r="AN9" s="17">
        <v>9</v>
      </c>
      <c r="AO9" s="17"/>
      <c r="AP9" s="17">
        <v>10</v>
      </c>
      <c r="AQ9" s="17">
        <v>10</v>
      </c>
      <c r="AR9" s="17">
        <v>9</v>
      </c>
      <c r="AS9" s="17"/>
      <c r="AT9" s="17"/>
      <c r="AU9" s="17"/>
      <c r="AV9" s="17"/>
      <c r="AW9" s="17"/>
      <c r="AX9" s="17"/>
      <c r="AY9" s="17"/>
      <c r="AZ9" s="17"/>
      <c r="BA9" s="17"/>
      <c r="BB9" s="17">
        <v>10</v>
      </c>
      <c r="BC9" s="17"/>
      <c r="BD9" s="17">
        <v>8</v>
      </c>
      <c r="BE9" s="17"/>
      <c r="BF9" s="17">
        <v>10</v>
      </c>
      <c r="BG9" s="17"/>
      <c r="BH9" s="17"/>
      <c r="BI9" s="17"/>
      <c r="BJ9" s="17"/>
      <c r="BK9" s="17"/>
      <c r="BL9" s="17"/>
      <c r="BM9" s="17"/>
    </row>
    <row r="10" spans="1:65" x14ac:dyDescent="0.25">
      <c r="A10" s="10" t="str">
        <f t="shared" si="0"/>
        <v xml:space="preserve"> </v>
      </c>
      <c r="B10" s="27">
        <f t="shared" si="1"/>
        <v>6</v>
      </c>
      <c r="C10" s="15" t="s">
        <v>171</v>
      </c>
      <c r="D10" s="15" t="s">
        <v>172</v>
      </c>
      <c r="E10" s="23">
        <f>SUM(I10:BM10)</f>
        <v>71</v>
      </c>
      <c r="F10" s="24">
        <f>COUNTIF(I10:BM10,"=10")</f>
        <v>0</v>
      </c>
      <c r="G10" s="24">
        <f>COUNTIF(I10:BM10,"=9")</f>
        <v>4</v>
      </c>
      <c r="H10" s="24">
        <f>COUNTIF(I10:BM10,"=8")</f>
        <v>2</v>
      </c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8">
        <v>8</v>
      </c>
      <c r="U10" s="18">
        <v>3</v>
      </c>
      <c r="V10" s="17"/>
      <c r="W10" s="17"/>
      <c r="X10" s="18">
        <v>3</v>
      </c>
      <c r="Y10" s="17"/>
      <c r="Z10" s="18">
        <v>9</v>
      </c>
      <c r="AA10" s="18">
        <v>9</v>
      </c>
      <c r="AB10" s="17"/>
      <c r="AC10" s="18">
        <v>9</v>
      </c>
      <c r="AD10" s="17"/>
      <c r="AE10" s="18">
        <v>9</v>
      </c>
      <c r="AF10" s="18">
        <v>8</v>
      </c>
      <c r="AG10" s="18"/>
      <c r="AH10" s="18">
        <v>7</v>
      </c>
      <c r="AI10" s="18"/>
      <c r="AJ10" s="18">
        <v>5</v>
      </c>
      <c r="AK10" s="18"/>
      <c r="AL10" s="18"/>
      <c r="AM10" s="18"/>
      <c r="AN10" s="18">
        <v>1</v>
      </c>
      <c r="AO10" s="18"/>
      <c r="AP10" s="18"/>
      <c r="AQ10" s="18"/>
      <c r="AR10" s="18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</row>
    <row r="11" spans="1:65" x14ac:dyDescent="0.25">
      <c r="A11" s="10" t="str">
        <f t="shared" si="0"/>
        <v xml:space="preserve"> </v>
      </c>
      <c r="B11" s="27">
        <f t="shared" si="1"/>
        <v>7</v>
      </c>
      <c r="C11" s="15" t="s">
        <v>242</v>
      </c>
      <c r="D11" s="15" t="s">
        <v>66</v>
      </c>
      <c r="E11" s="23">
        <f>SUM(I11:BM11)</f>
        <v>62</v>
      </c>
      <c r="F11" s="24">
        <f>COUNTIF(I11:BM11,"=10")</f>
        <v>1</v>
      </c>
      <c r="G11" s="24">
        <f>COUNTIF(I11:BM11,"=9")</f>
        <v>1</v>
      </c>
      <c r="H11" s="24">
        <f>COUNTIF(I11:BM11,"=8")</f>
        <v>1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8">
        <v>8</v>
      </c>
      <c r="W11" s="18">
        <v>6</v>
      </c>
      <c r="X11" s="18">
        <v>9</v>
      </c>
      <c r="Y11" s="18">
        <v>5</v>
      </c>
      <c r="Z11" s="17"/>
      <c r="AA11" s="17"/>
      <c r="AB11" s="17"/>
      <c r="AC11" s="18">
        <v>10</v>
      </c>
      <c r="AD11" s="18">
        <v>7</v>
      </c>
      <c r="AE11" s="17"/>
      <c r="AF11" s="17"/>
      <c r="AG11" s="17">
        <v>7</v>
      </c>
      <c r="AH11" s="17"/>
      <c r="AI11" s="17"/>
      <c r="AJ11" s="17">
        <v>4</v>
      </c>
      <c r="AK11" s="17"/>
      <c r="AL11" s="17"/>
      <c r="AM11" s="17">
        <v>6</v>
      </c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</row>
    <row r="12" spans="1:65" x14ac:dyDescent="0.25">
      <c r="A12" s="10" t="str">
        <f t="shared" si="0"/>
        <v xml:space="preserve"> </v>
      </c>
      <c r="B12" s="27">
        <f t="shared" si="1"/>
        <v>8</v>
      </c>
      <c r="C12" s="15" t="s">
        <v>81</v>
      </c>
      <c r="D12" s="15" t="s">
        <v>49</v>
      </c>
      <c r="E12" s="23">
        <f>SUM(I12:BM12)</f>
        <v>57</v>
      </c>
      <c r="F12" s="24">
        <f>COUNTIF(I12:BM12,"=10")</f>
        <v>0</v>
      </c>
      <c r="G12" s="24">
        <f>COUNTIF(I12:BM12,"=9")</f>
        <v>3</v>
      </c>
      <c r="H12" s="24">
        <f>COUNTIF(I12:BM12,"=8")</f>
        <v>0</v>
      </c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8">
        <v>5</v>
      </c>
      <c r="AF12" s="18">
        <v>4</v>
      </c>
      <c r="AG12" s="18">
        <v>9</v>
      </c>
      <c r="AH12" s="18">
        <v>9</v>
      </c>
      <c r="AI12" s="18">
        <v>7</v>
      </c>
      <c r="AJ12" s="18">
        <v>7</v>
      </c>
      <c r="AK12" s="18"/>
      <c r="AL12" s="18">
        <v>9</v>
      </c>
      <c r="AM12" s="18"/>
      <c r="AN12" s="18">
        <v>7</v>
      </c>
      <c r="AO12" s="18"/>
      <c r="AP12" s="18"/>
      <c r="AQ12" s="18"/>
      <c r="AR12" s="18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</row>
    <row r="13" spans="1:65" x14ac:dyDescent="0.25">
      <c r="A13" s="10" t="str">
        <f t="shared" si="0"/>
        <v xml:space="preserve"> </v>
      </c>
      <c r="B13" s="27">
        <f t="shared" si="1"/>
        <v>9</v>
      </c>
      <c r="C13" s="15" t="s">
        <v>114</v>
      </c>
      <c r="D13" s="15" t="s">
        <v>115</v>
      </c>
      <c r="E13" s="23">
        <f>SUM(I13:BM13)</f>
        <v>56</v>
      </c>
      <c r="F13" s="24">
        <f>COUNTIF(I13:BM13,"=10")</f>
        <v>3</v>
      </c>
      <c r="G13" s="24">
        <f>COUNTIF(I13:BM13,"=9")</f>
        <v>2</v>
      </c>
      <c r="H13" s="24">
        <f>COUNTIF(I13:BM13,"=8")</f>
        <v>0</v>
      </c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8">
        <v>5</v>
      </c>
      <c r="AC13" s="17"/>
      <c r="AD13" s="18">
        <v>9</v>
      </c>
      <c r="AE13" s="18">
        <v>10</v>
      </c>
      <c r="AF13" s="18">
        <v>10</v>
      </c>
      <c r="AG13" s="18"/>
      <c r="AH13" s="18"/>
      <c r="AI13" s="18">
        <v>10</v>
      </c>
      <c r="AJ13" s="18"/>
      <c r="AK13" s="18"/>
      <c r="AL13" s="18"/>
      <c r="AM13" s="18"/>
      <c r="AN13" s="18"/>
      <c r="AO13" s="18"/>
      <c r="AP13" s="18"/>
      <c r="AQ13" s="18"/>
      <c r="AR13" s="18"/>
      <c r="AS13" s="17"/>
      <c r="AT13" s="17"/>
      <c r="AU13" s="17">
        <v>3</v>
      </c>
      <c r="AV13" s="17">
        <v>9</v>
      </c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</row>
    <row r="14" spans="1:65" x14ac:dyDescent="0.25">
      <c r="A14" s="10" t="str">
        <f t="shared" si="0"/>
        <v xml:space="preserve"> </v>
      </c>
      <c r="B14" s="27">
        <f t="shared" si="1"/>
        <v>10</v>
      </c>
      <c r="C14" s="15" t="s">
        <v>75</v>
      </c>
      <c r="D14" s="15" t="s">
        <v>23</v>
      </c>
      <c r="E14" s="23">
        <f>SUM(I14:BM14)</f>
        <v>53</v>
      </c>
      <c r="F14" s="24">
        <f>COUNTIF(I14:BM14,"=10")</f>
        <v>2</v>
      </c>
      <c r="G14" s="24">
        <f>COUNTIF(I14:BM14,"=9")</f>
        <v>0</v>
      </c>
      <c r="H14" s="24">
        <f>COUNTIF(I14:BM14,"=8")</f>
        <v>1</v>
      </c>
      <c r="I14" s="17"/>
      <c r="J14" s="17"/>
      <c r="K14" s="17"/>
      <c r="L14" s="17"/>
      <c r="M14" s="17"/>
      <c r="N14" s="17"/>
      <c r="O14" s="17"/>
      <c r="P14" s="17"/>
      <c r="Q14" s="18">
        <v>10</v>
      </c>
      <c r="R14" s="18">
        <v>10</v>
      </c>
      <c r="S14" s="18">
        <v>6</v>
      </c>
      <c r="T14" s="18">
        <v>5</v>
      </c>
      <c r="U14" s="18">
        <v>7</v>
      </c>
      <c r="V14" s="18">
        <v>7</v>
      </c>
      <c r="W14" s="18">
        <v>8</v>
      </c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</row>
    <row r="15" spans="1:65" x14ac:dyDescent="0.25">
      <c r="A15" s="10" t="str">
        <f t="shared" si="0"/>
        <v xml:space="preserve"> </v>
      </c>
      <c r="B15" s="27">
        <f t="shared" si="1"/>
        <v>11</v>
      </c>
      <c r="C15" s="15" t="s">
        <v>200</v>
      </c>
      <c r="D15" s="15" t="s">
        <v>201</v>
      </c>
      <c r="E15" s="23">
        <f>SUM(I15:BM15)</f>
        <v>49</v>
      </c>
      <c r="F15" s="24">
        <f>COUNTIF(I15:BM15,"=10")</f>
        <v>1</v>
      </c>
      <c r="G15" s="24">
        <f>COUNTIF(I15:BM15,"=9")</f>
        <v>2</v>
      </c>
      <c r="H15" s="24">
        <f>COUNTIF(I15:BM15,"=8")</f>
        <v>0</v>
      </c>
      <c r="I15" s="17"/>
      <c r="J15" s="17"/>
      <c r="K15" s="18">
        <v>6</v>
      </c>
      <c r="L15" s="18">
        <v>10</v>
      </c>
      <c r="M15" s="18">
        <v>9</v>
      </c>
      <c r="N15" s="17"/>
      <c r="O15" s="17"/>
      <c r="P15" s="17"/>
      <c r="Q15" s="18">
        <v>9</v>
      </c>
      <c r="R15" s="17"/>
      <c r="S15" s="18">
        <v>4</v>
      </c>
      <c r="T15" s="17"/>
      <c r="U15" s="17"/>
      <c r="V15" s="18">
        <v>3</v>
      </c>
      <c r="W15" s="18">
        <v>1</v>
      </c>
      <c r="X15" s="18">
        <v>7</v>
      </c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x14ac:dyDescent="0.25">
      <c r="A16" s="10" t="str">
        <f t="shared" si="0"/>
        <v xml:space="preserve"> </v>
      </c>
      <c r="B16" s="27">
        <f t="shared" si="1"/>
        <v>11</v>
      </c>
      <c r="C16" s="15" t="s">
        <v>183</v>
      </c>
      <c r="D16" s="15" t="s">
        <v>184</v>
      </c>
      <c r="E16" s="23">
        <f>SUM(I16:BM16)</f>
        <v>49</v>
      </c>
      <c r="F16" s="24">
        <f>COUNTIF(I16:BM16,"=10")</f>
        <v>0</v>
      </c>
      <c r="G16" s="24">
        <f>COUNTIF(I16:BM16,"=9")</f>
        <v>0</v>
      </c>
      <c r="H16" s="24">
        <f>COUNTIF(I16:BM16,"=8")</f>
        <v>2</v>
      </c>
      <c r="I16" s="17"/>
      <c r="J16" s="18">
        <v>6</v>
      </c>
      <c r="K16" s="18">
        <v>2</v>
      </c>
      <c r="L16" s="18">
        <v>8</v>
      </c>
      <c r="M16" s="17"/>
      <c r="N16" s="18">
        <v>8</v>
      </c>
      <c r="O16" s="18">
        <v>6</v>
      </c>
      <c r="P16" s="18">
        <v>2</v>
      </c>
      <c r="Q16" s="18">
        <v>3</v>
      </c>
      <c r="R16" s="17"/>
      <c r="S16" s="17"/>
      <c r="T16" s="18">
        <v>1</v>
      </c>
      <c r="U16" s="18">
        <v>2</v>
      </c>
      <c r="V16" s="17"/>
      <c r="W16" s="18">
        <v>4</v>
      </c>
      <c r="X16" s="17"/>
      <c r="Y16" s="17"/>
      <c r="Z16" s="17"/>
      <c r="AA16" s="18">
        <v>7</v>
      </c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</row>
    <row r="17" spans="1:65" x14ac:dyDescent="0.25">
      <c r="A17" s="10" t="str">
        <f t="shared" si="0"/>
        <v xml:space="preserve"> </v>
      </c>
      <c r="B17" s="27">
        <f t="shared" si="1"/>
        <v>13</v>
      </c>
      <c r="C17" s="15" t="s">
        <v>83</v>
      </c>
      <c r="D17" s="15" t="s">
        <v>84</v>
      </c>
      <c r="E17" s="23">
        <f>SUM(I17:BM17)</f>
        <v>48</v>
      </c>
      <c r="F17" s="24">
        <f>COUNTIF(I17:BM17,"=10")</f>
        <v>2</v>
      </c>
      <c r="G17" s="24">
        <f>COUNTIF(I17:BM17,"=9")</f>
        <v>1</v>
      </c>
      <c r="H17" s="24">
        <f>COUNTIF(I17:BM17,"=8")</f>
        <v>0</v>
      </c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8">
        <v>10</v>
      </c>
      <c r="T17" s="18">
        <v>6</v>
      </c>
      <c r="U17" s="18">
        <v>9</v>
      </c>
      <c r="V17" s="18">
        <v>6</v>
      </c>
      <c r="W17" s="18">
        <v>10</v>
      </c>
      <c r="X17" s="18">
        <v>1</v>
      </c>
      <c r="Y17" s="17"/>
      <c r="Z17" s="17"/>
      <c r="AA17" s="17"/>
      <c r="AB17" s="17"/>
      <c r="AC17" s="17"/>
      <c r="AD17" s="18">
        <v>6</v>
      </c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</row>
    <row r="18" spans="1:65" x14ac:dyDescent="0.25">
      <c r="A18" s="10" t="str">
        <f t="shared" si="0"/>
        <v xml:space="preserve"> </v>
      </c>
      <c r="B18" s="27">
        <f t="shared" si="1"/>
        <v>13</v>
      </c>
      <c r="C18" s="15" t="s">
        <v>69</v>
      </c>
      <c r="D18" s="15" t="s">
        <v>70</v>
      </c>
      <c r="E18" s="23">
        <f>SUM(I18:BM18)</f>
        <v>48</v>
      </c>
      <c r="F18" s="24">
        <f>COUNTIF(I18:BM18,"=10")</f>
        <v>0</v>
      </c>
      <c r="G18" s="24">
        <f>COUNTIF(I18:BM18,"=9")</f>
        <v>2</v>
      </c>
      <c r="H18" s="24">
        <f>COUNTIF(I18:BM18,"=8")</f>
        <v>2</v>
      </c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9">
        <v>3</v>
      </c>
      <c r="AG18" s="20">
        <v>6</v>
      </c>
      <c r="AH18" s="20">
        <v>5</v>
      </c>
      <c r="AI18" s="20">
        <v>8</v>
      </c>
      <c r="AJ18" s="20">
        <v>9</v>
      </c>
      <c r="AK18" s="19"/>
      <c r="AL18" s="18"/>
      <c r="AM18" s="18">
        <v>9</v>
      </c>
      <c r="AN18" s="18">
        <v>8</v>
      </c>
      <c r="AO18" s="18"/>
      <c r="AP18" s="18"/>
      <c r="AQ18" s="18"/>
      <c r="AR18" s="18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</row>
    <row r="19" spans="1:65" x14ac:dyDescent="0.25">
      <c r="A19" s="10" t="str">
        <f t="shared" si="0"/>
        <v xml:space="preserve"> </v>
      </c>
      <c r="B19" s="27">
        <f t="shared" si="1"/>
        <v>15</v>
      </c>
      <c r="C19" s="17" t="s">
        <v>286</v>
      </c>
      <c r="D19" s="17" t="s">
        <v>68</v>
      </c>
      <c r="E19" s="23">
        <f>SUM(I19:BM19)</f>
        <v>47</v>
      </c>
      <c r="F19" s="24">
        <f>COUNTIF(I19:BM19,"=10")</f>
        <v>0</v>
      </c>
      <c r="G19" s="24">
        <f>COUNTIF(I19:BM19,"=9")</f>
        <v>0</v>
      </c>
      <c r="H19" s="24">
        <f>COUNTIF(I19:BM19,"=8")</f>
        <v>4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>
        <v>8</v>
      </c>
      <c r="AM19" s="17">
        <v>2</v>
      </c>
      <c r="AN19" s="17">
        <v>6</v>
      </c>
      <c r="AO19" s="17">
        <v>8</v>
      </c>
      <c r="AP19" s="17">
        <v>8</v>
      </c>
      <c r="AQ19" s="17">
        <v>8</v>
      </c>
      <c r="AR19" s="17"/>
      <c r="AS19" s="17">
        <v>7</v>
      </c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</row>
    <row r="20" spans="1:65" x14ac:dyDescent="0.25">
      <c r="A20" s="10" t="str">
        <f t="shared" si="0"/>
        <v xml:space="preserve"> </v>
      </c>
      <c r="B20" s="27">
        <f t="shared" si="1"/>
        <v>16</v>
      </c>
      <c r="C20" s="17" t="s">
        <v>216</v>
      </c>
      <c r="D20" s="17" t="s">
        <v>217</v>
      </c>
      <c r="E20" s="23">
        <f>SUM(I20:BM20)</f>
        <v>46</v>
      </c>
      <c r="F20" s="24">
        <f>COUNTIF(I20:BM20,"=10")</f>
        <v>2</v>
      </c>
      <c r="G20" s="24">
        <f>COUNTIF(I20:BM20,"=9")</f>
        <v>2</v>
      </c>
      <c r="H20" s="24">
        <f>COUNTIF(I20:BM20,"=8")</f>
        <v>0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>
        <v>7</v>
      </c>
      <c r="AS20" s="17"/>
      <c r="AT20" s="17">
        <v>10</v>
      </c>
      <c r="AU20" s="17">
        <v>1</v>
      </c>
      <c r="AV20" s="17">
        <v>10</v>
      </c>
      <c r="AW20" s="17">
        <v>9</v>
      </c>
      <c r="AX20" s="17"/>
      <c r="AY20" s="17">
        <v>9</v>
      </c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</row>
    <row r="21" spans="1:65" x14ac:dyDescent="0.25">
      <c r="A21" s="10" t="str">
        <f t="shared" si="0"/>
        <v xml:space="preserve"> </v>
      </c>
      <c r="B21" s="27">
        <f t="shared" si="1"/>
        <v>17</v>
      </c>
      <c r="C21" s="15" t="s">
        <v>29</v>
      </c>
      <c r="D21" s="15" t="s">
        <v>30</v>
      </c>
      <c r="E21" s="23">
        <f>SUM(I21:BM21)</f>
        <v>42</v>
      </c>
      <c r="F21" s="24">
        <f>COUNTIF(I21:BM21,"=10")</f>
        <v>1</v>
      </c>
      <c r="G21" s="24">
        <f>COUNTIF(I21:BM21,"=9")</f>
        <v>1</v>
      </c>
      <c r="H21" s="24">
        <f>COUNTIF(I21:BM21,"=8")</f>
        <v>2</v>
      </c>
      <c r="I21" s="17"/>
      <c r="J21" s="17"/>
      <c r="K21" s="17"/>
      <c r="L21" s="17"/>
      <c r="M21" s="17"/>
      <c r="N21" s="18">
        <v>9</v>
      </c>
      <c r="O21" s="18">
        <v>8</v>
      </c>
      <c r="P21" s="18">
        <v>10</v>
      </c>
      <c r="Q21" s="18">
        <v>5</v>
      </c>
      <c r="R21" s="18">
        <v>2</v>
      </c>
      <c r="S21" s="18">
        <v>8</v>
      </c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</row>
    <row r="22" spans="1:65" x14ac:dyDescent="0.25">
      <c r="A22" s="10" t="str">
        <f t="shared" si="0"/>
        <v xml:space="preserve"> </v>
      </c>
      <c r="B22" s="27">
        <f t="shared" si="1"/>
        <v>18</v>
      </c>
      <c r="C22" s="15" t="s">
        <v>166</v>
      </c>
      <c r="D22" s="15" t="s">
        <v>167</v>
      </c>
      <c r="E22" s="23">
        <f>SUM(I22:BM22)</f>
        <v>41</v>
      </c>
      <c r="F22" s="24">
        <f>COUNTIF(I22:BM22,"=10")</f>
        <v>2</v>
      </c>
      <c r="G22" s="24">
        <f>COUNTIF(I22:BM22,"=9")</f>
        <v>1</v>
      </c>
      <c r="H22" s="24">
        <f>COUNTIF(I22:BM22,"=8")</f>
        <v>0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8">
        <v>7</v>
      </c>
      <c r="T22" s="17"/>
      <c r="U22" s="17"/>
      <c r="V22" s="18">
        <v>10</v>
      </c>
      <c r="W22" s="18">
        <v>3</v>
      </c>
      <c r="X22" s="18">
        <v>10</v>
      </c>
      <c r="Y22" s="18">
        <v>9</v>
      </c>
      <c r="Z22" s="17"/>
      <c r="AA22" s="17"/>
      <c r="AB22" s="17"/>
      <c r="AC22" s="17"/>
      <c r="AD22" s="18">
        <v>2</v>
      </c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</row>
    <row r="23" spans="1:65" x14ac:dyDescent="0.25">
      <c r="A23" s="10" t="str">
        <f t="shared" si="0"/>
        <v xml:space="preserve"> </v>
      </c>
      <c r="B23" s="27">
        <f t="shared" si="1"/>
        <v>18</v>
      </c>
      <c r="C23" s="15" t="s">
        <v>136</v>
      </c>
      <c r="D23" s="15" t="s">
        <v>137</v>
      </c>
      <c r="E23" s="23">
        <f>SUM(I23:BM23)</f>
        <v>41</v>
      </c>
      <c r="F23" s="24">
        <f>COUNTIF(I23:BM23,"=10")</f>
        <v>0</v>
      </c>
      <c r="G23" s="24">
        <f>COUNTIF(I23:BM23,"=9")</f>
        <v>1</v>
      </c>
      <c r="H23" s="24">
        <f>COUNTIF(I23:BM23,"=8")</f>
        <v>2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8">
        <v>9</v>
      </c>
      <c r="U23" s="18">
        <v>8</v>
      </c>
      <c r="V23" s="18">
        <v>4</v>
      </c>
      <c r="W23" s="18">
        <v>5</v>
      </c>
      <c r="X23" s="17"/>
      <c r="Y23" s="18">
        <v>8</v>
      </c>
      <c r="Z23" s="18">
        <v>7</v>
      </c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</row>
    <row r="24" spans="1:65" x14ac:dyDescent="0.25">
      <c r="A24" s="10" t="str">
        <f t="shared" si="0"/>
        <v xml:space="preserve"> </v>
      </c>
      <c r="B24" s="27">
        <f t="shared" si="1"/>
        <v>20</v>
      </c>
      <c r="C24" s="15" t="s">
        <v>92</v>
      </c>
      <c r="D24" s="15" t="s">
        <v>66</v>
      </c>
      <c r="E24" s="23">
        <f>SUM(I24:BM24)</f>
        <v>37</v>
      </c>
      <c r="F24" s="24">
        <f>COUNTIF(I24:BM24,"=10")</f>
        <v>1</v>
      </c>
      <c r="G24" s="24">
        <f>COUNTIF(I24:BM24,"=9")</f>
        <v>0</v>
      </c>
      <c r="H24" s="24">
        <f>COUNTIF(I24:BM24,"=8")</f>
        <v>1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8"/>
      <c r="AB24" s="18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>
        <v>7</v>
      </c>
      <c r="AX24" s="17">
        <v>10</v>
      </c>
      <c r="AY24" s="17">
        <v>8</v>
      </c>
      <c r="AZ24" s="17">
        <v>7</v>
      </c>
      <c r="BA24" s="17">
        <v>5</v>
      </c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</row>
    <row r="25" spans="1:65" x14ac:dyDescent="0.25">
      <c r="A25" s="10" t="str">
        <f t="shared" si="0"/>
        <v xml:space="preserve"> </v>
      </c>
      <c r="B25" s="27">
        <f t="shared" si="1"/>
        <v>21</v>
      </c>
      <c r="C25" s="15" t="s">
        <v>283</v>
      </c>
      <c r="D25" s="15" t="s">
        <v>51</v>
      </c>
      <c r="E25" s="23">
        <f>SUM(I25:BM25)</f>
        <v>36</v>
      </c>
      <c r="F25" s="24">
        <f>COUNTIF(I25:BM25,"=10")</f>
        <v>1</v>
      </c>
      <c r="G25" s="24">
        <f>COUNTIF(I25:BM25,"=9")</f>
        <v>2</v>
      </c>
      <c r="H25" s="24">
        <f>COUNTIF(I25:BM25,"=8")</f>
        <v>0</v>
      </c>
      <c r="I25" s="18">
        <v>1</v>
      </c>
      <c r="J25" s="17"/>
      <c r="K25" s="18">
        <v>9</v>
      </c>
      <c r="L25" s="18">
        <v>9</v>
      </c>
      <c r="M25" s="18">
        <v>7</v>
      </c>
      <c r="N25" s="18">
        <v>10</v>
      </c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</row>
    <row r="26" spans="1:65" x14ac:dyDescent="0.25">
      <c r="A26" s="10" t="str">
        <f t="shared" si="0"/>
        <v xml:space="preserve"> </v>
      </c>
      <c r="B26" s="27">
        <f t="shared" si="1"/>
        <v>22</v>
      </c>
      <c r="C26" s="17" t="s">
        <v>145</v>
      </c>
      <c r="D26" s="17" t="s">
        <v>146</v>
      </c>
      <c r="E26" s="23">
        <f>SUM(I26:BM26)</f>
        <v>33</v>
      </c>
      <c r="F26" s="24">
        <f>COUNTIF(I26:BM26,"=10")</f>
        <v>0</v>
      </c>
      <c r="G26" s="24">
        <f>COUNTIF(I26:BM26,"=9")</f>
        <v>2</v>
      </c>
      <c r="H26" s="24">
        <f>COUNTIF(I26:BM26,"=8")</f>
        <v>0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>
        <v>1</v>
      </c>
      <c r="AX26" s="17">
        <v>9</v>
      </c>
      <c r="AY26" s="17">
        <v>5</v>
      </c>
      <c r="AZ26" s="17"/>
      <c r="BA26" s="17">
        <v>9</v>
      </c>
      <c r="BB26" s="17">
        <v>6</v>
      </c>
      <c r="BC26" s="17"/>
      <c r="BD26" s="17">
        <v>3</v>
      </c>
      <c r="BE26" s="17"/>
      <c r="BF26" s="17"/>
      <c r="BG26" s="17"/>
      <c r="BH26" s="17"/>
      <c r="BI26" s="17"/>
      <c r="BJ26" s="17"/>
      <c r="BK26" s="17"/>
      <c r="BL26" s="17"/>
      <c r="BM26" s="17"/>
    </row>
    <row r="27" spans="1:65" x14ac:dyDescent="0.25">
      <c r="A27" s="10" t="str">
        <f t="shared" si="0"/>
        <v xml:space="preserve"> </v>
      </c>
      <c r="B27" s="27">
        <f t="shared" si="1"/>
        <v>23</v>
      </c>
      <c r="C27" s="15" t="s">
        <v>319</v>
      </c>
      <c r="D27" s="15" t="s">
        <v>354</v>
      </c>
      <c r="E27" s="23">
        <f>SUM(I27:BM27)</f>
        <v>31</v>
      </c>
      <c r="F27" s="24">
        <f>COUNTIF(I27:BM27,"=10")</f>
        <v>0</v>
      </c>
      <c r="G27" s="24">
        <f>COUNTIF(I27:BM27,"=9")</f>
        <v>2</v>
      </c>
      <c r="H27" s="24">
        <f>COUNTIF(I27:BM27,"=8")</f>
        <v>0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8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>
        <v>6</v>
      </c>
      <c r="BD27" s="17">
        <v>7</v>
      </c>
      <c r="BE27" s="17"/>
      <c r="BF27" s="17">
        <v>9</v>
      </c>
      <c r="BG27" s="17"/>
      <c r="BH27" s="17">
        <v>9</v>
      </c>
      <c r="BI27" s="17"/>
      <c r="BJ27" s="17"/>
      <c r="BK27" s="17"/>
      <c r="BL27" s="17"/>
      <c r="BM27" s="17"/>
    </row>
    <row r="28" spans="1:65" x14ac:dyDescent="0.25">
      <c r="A28" s="10" t="str">
        <f t="shared" si="0"/>
        <v xml:space="preserve"> </v>
      </c>
      <c r="B28" s="27">
        <f t="shared" si="1"/>
        <v>23</v>
      </c>
      <c r="C28" s="17" t="s">
        <v>244</v>
      </c>
      <c r="D28" s="17" t="s">
        <v>245</v>
      </c>
      <c r="E28" s="23">
        <f>SUM(I28:BM28)</f>
        <v>31</v>
      </c>
      <c r="F28" s="24">
        <f>COUNTIF(I28:BM28,"=10")</f>
        <v>0</v>
      </c>
      <c r="G28" s="24">
        <f>COUNTIF(I28:BM28,"=9")</f>
        <v>0</v>
      </c>
      <c r="H28" s="24">
        <f>COUNTIF(I28:BM28,"=8")</f>
        <v>2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21"/>
      <c r="AG28" s="14">
        <v>8</v>
      </c>
      <c r="AH28" s="14">
        <v>4</v>
      </c>
      <c r="AI28" s="14">
        <v>4</v>
      </c>
      <c r="AJ28" s="14">
        <v>8</v>
      </c>
      <c r="AK28" s="14">
        <v>7</v>
      </c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</row>
    <row r="29" spans="1:65" x14ac:dyDescent="0.25">
      <c r="A29" s="10" t="str">
        <f t="shared" si="0"/>
        <v xml:space="preserve"> </v>
      </c>
      <c r="B29" s="27">
        <f t="shared" si="1"/>
        <v>25</v>
      </c>
      <c r="C29" s="15" t="s">
        <v>27</v>
      </c>
      <c r="D29" s="15" t="s">
        <v>28</v>
      </c>
      <c r="E29" s="23">
        <f>SUM(I29:BM29)</f>
        <v>29</v>
      </c>
      <c r="F29" s="24">
        <f>COUNTIF(I29:BM29,"=10")</f>
        <v>0</v>
      </c>
      <c r="G29" s="24">
        <f>COUNTIF(I29:BM29,"=9")</f>
        <v>0</v>
      </c>
      <c r="H29" s="24">
        <f>COUNTIF(I29:BM29,"=8")</f>
        <v>0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8">
        <v>6</v>
      </c>
      <c r="AB29" s="18">
        <v>7</v>
      </c>
      <c r="AC29" s="18">
        <v>7</v>
      </c>
      <c r="AD29" s="18">
        <v>5</v>
      </c>
      <c r="AE29" s="17"/>
      <c r="AF29" s="17"/>
      <c r="AG29" s="17">
        <v>4</v>
      </c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</row>
    <row r="30" spans="1:65" x14ac:dyDescent="0.25">
      <c r="A30" s="10" t="str">
        <f t="shared" si="0"/>
        <v xml:space="preserve"> </v>
      </c>
      <c r="B30" s="27">
        <f t="shared" si="1"/>
        <v>26</v>
      </c>
      <c r="C30" s="15" t="s">
        <v>93</v>
      </c>
      <c r="D30" s="15" t="s">
        <v>94</v>
      </c>
      <c r="E30" s="23">
        <f>SUM(I30:BM30)</f>
        <v>28</v>
      </c>
      <c r="F30" s="24">
        <f>COUNTIF(I30:BM30,"=10")</f>
        <v>1</v>
      </c>
      <c r="G30" s="24">
        <f>COUNTIF(I30:BM30,"=9")</f>
        <v>0</v>
      </c>
      <c r="H30" s="24">
        <f>COUNTIF(I30:BM30,"=8")</f>
        <v>0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8">
        <v>2</v>
      </c>
      <c r="AC30" s="17"/>
      <c r="AD30" s="18">
        <v>1</v>
      </c>
      <c r="AE30" s="18">
        <v>7</v>
      </c>
      <c r="AF30" s="18">
        <v>2</v>
      </c>
      <c r="AG30" s="18"/>
      <c r="AH30" s="18"/>
      <c r="AI30" s="18">
        <v>6</v>
      </c>
      <c r="AJ30" s="18">
        <v>10</v>
      </c>
      <c r="AK30" s="18"/>
      <c r="AL30" s="18"/>
      <c r="AM30" s="18"/>
      <c r="AN30" s="18"/>
      <c r="AO30" s="18"/>
      <c r="AP30" s="18"/>
      <c r="AQ30" s="18"/>
      <c r="AR30" s="18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</row>
    <row r="31" spans="1:65" x14ac:dyDescent="0.25">
      <c r="A31" s="10" t="str">
        <f t="shared" si="0"/>
        <v xml:space="preserve"> </v>
      </c>
      <c r="B31" s="27">
        <f t="shared" si="1"/>
        <v>26</v>
      </c>
      <c r="C31" s="15" t="s">
        <v>41</v>
      </c>
      <c r="D31" s="15" t="s">
        <v>42</v>
      </c>
      <c r="E31" s="23">
        <f>SUM(I31:BM31)</f>
        <v>28</v>
      </c>
      <c r="F31" s="24">
        <f>COUNTIF(I31:BM31,"=10")</f>
        <v>0</v>
      </c>
      <c r="G31" s="24">
        <f>COUNTIF(I31:BM31,"=9")</f>
        <v>1</v>
      </c>
      <c r="H31" s="24">
        <f>COUNTIF(I31:BM31,"=8")</f>
        <v>1</v>
      </c>
      <c r="I31" s="17"/>
      <c r="J31" s="17"/>
      <c r="K31" s="17"/>
      <c r="L31" s="17"/>
      <c r="M31" s="17"/>
      <c r="N31" s="17"/>
      <c r="O31" s="17"/>
      <c r="P31" s="17"/>
      <c r="Q31" s="17"/>
      <c r="R31" s="18">
        <v>3</v>
      </c>
      <c r="S31" s="18">
        <v>9</v>
      </c>
      <c r="T31" s="17"/>
      <c r="U31" s="18">
        <v>6</v>
      </c>
      <c r="V31" s="18">
        <v>2</v>
      </c>
      <c r="W31" s="17"/>
      <c r="X31" s="18">
        <v>8</v>
      </c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</row>
    <row r="32" spans="1:65" x14ac:dyDescent="0.25">
      <c r="A32" s="10" t="str">
        <f t="shared" si="0"/>
        <v xml:space="preserve"> </v>
      </c>
      <c r="B32" s="27">
        <f t="shared" si="1"/>
        <v>28</v>
      </c>
      <c r="C32" s="15" t="s">
        <v>268</v>
      </c>
      <c r="D32" s="15" t="s">
        <v>269</v>
      </c>
      <c r="E32" s="23">
        <f>SUM(I32:BM32)</f>
        <v>27</v>
      </c>
      <c r="F32" s="24">
        <f>COUNTIF(I32:BM32,"=10")</f>
        <v>1</v>
      </c>
      <c r="G32" s="24">
        <f>COUNTIF(I32:BM32,"=9")</f>
        <v>1</v>
      </c>
      <c r="H32" s="24">
        <f>COUNTIF(I32:BM32,"=8")</f>
        <v>1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8">
        <v>8</v>
      </c>
      <c r="AB32" s="18">
        <v>9</v>
      </c>
      <c r="AC32" s="17"/>
      <c r="AD32" s="18">
        <v>10</v>
      </c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</row>
    <row r="33" spans="1:65" x14ac:dyDescent="0.25">
      <c r="A33" s="10" t="str">
        <f t="shared" si="0"/>
        <v xml:space="preserve"> </v>
      </c>
      <c r="B33" s="27">
        <f t="shared" si="1"/>
        <v>29</v>
      </c>
      <c r="C33" s="15" t="s">
        <v>215</v>
      </c>
      <c r="D33" s="15" t="s">
        <v>58</v>
      </c>
      <c r="E33" s="23">
        <f>SUM(I33:BM33)</f>
        <v>25</v>
      </c>
      <c r="F33" s="24">
        <f>COUNTIF(I33:BM33,"=10")</f>
        <v>0</v>
      </c>
      <c r="G33" s="24">
        <f>COUNTIF(I33:BM33,"=9")</f>
        <v>0</v>
      </c>
      <c r="H33" s="24">
        <f>COUNTIF(I33:BM33,"=8")</f>
        <v>0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8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>
        <v>6</v>
      </c>
      <c r="AX33" s="17">
        <v>6</v>
      </c>
      <c r="AY33" s="17">
        <v>7</v>
      </c>
      <c r="AZ33" s="17"/>
      <c r="BA33" s="17">
        <v>6</v>
      </c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</row>
    <row r="34" spans="1:65" x14ac:dyDescent="0.25">
      <c r="A34" s="10" t="str">
        <f t="shared" si="0"/>
        <v xml:space="preserve"> </v>
      </c>
      <c r="B34" s="27">
        <f t="shared" si="1"/>
        <v>30</v>
      </c>
      <c r="C34" s="15" t="s">
        <v>95</v>
      </c>
      <c r="D34" s="15" t="s">
        <v>54</v>
      </c>
      <c r="E34" s="23">
        <f>SUM(I34:BM34)</f>
        <v>24</v>
      </c>
      <c r="F34" s="24">
        <f>COUNTIF(I34:BM34,"=10")</f>
        <v>1</v>
      </c>
      <c r="G34" s="24">
        <f>COUNTIF(I34:BM34,"=9")</f>
        <v>0</v>
      </c>
      <c r="H34" s="24">
        <f>COUNTIF(I34:BM34,"=8")</f>
        <v>0</v>
      </c>
      <c r="I34" s="17"/>
      <c r="J34" s="17"/>
      <c r="K34" s="17"/>
      <c r="L34" s="17"/>
      <c r="M34" s="17"/>
      <c r="N34" s="17"/>
      <c r="O34" s="18">
        <v>10</v>
      </c>
      <c r="P34" s="18">
        <v>7</v>
      </c>
      <c r="Q34" s="17"/>
      <c r="R34" s="17"/>
      <c r="S34" s="17"/>
      <c r="T34" s="18">
        <v>7</v>
      </c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</row>
    <row r="35" spans="1:65" x14ac:dyDescent="0.25">
      <c r="A35" s="10" t="str">
        <f t="shared" si="0"/>
        <v xml:space="preserve"> </v>
      </c>
      <c r="B35" s="27">
        <f t="shared" si="1"/>
        <v>30</v>
      </c>
      <c r="C35" s="15" t="s">
        <v>141</v>
      </c>
      <c r="D35" s="15" t="s">
        <v>142</v>
      </c>
      <c r="E35" s="23">
        <f>SUM(I35:BM35)</f>
        <v>24</v>
      </c>
      <c r="F35" s="24">
        <f>COUNTIF(I35:BM35,"=10")</f>
        <v>0</v>
      </c>
      <c r="G35" s="24">
        <f>COUNTIF(I35:BM35,"=9")</f>
        <v>1</v>
      </c>
      <c r="H35" s="24">
        <f>COUNTIF(I35:BM35,"=8")</f>
        <v>0</v>
      </c>
      <c r="I35" s="17"/>
      <c r="J35" s="17"/>
      <c r="K35" s="18">
        <v>4</v>
      </c>
      <c r="L35" s="17"/>
      <c r="M35" s="18">
        <v>3</v>
      </c>
      <c r="N35" s="17"/>
      <c r="O35" s="18">
        <v>9</v>
      </c>
      <c r="P35" s="18">
        <v>1</v>
      </c>
      <c r="Q35" s="17"/>
      <c r="R35" s="18">
        <v>7</v>
      </c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</row>
    <row r="36" spans="1:65" x14ac:dyDescent="0.25">
      <c r="A36" s="10" t="str">
        <f t="shared" si="0"/>
        <v xml:space="preserve"> </v>
      </c>
      <c r="B36" s="27">
        <f t="shared" si="1"/>
        <v>30</v>
      </c>
      <c r="C36" s="15" t="s">
        <v>131</v>
      </c>
      <c r="D36" s="15" t="s">
        <v>132</v>
      </c>
      <c r="E36" s="23">
        <f>SUM(I36:BM36)</f>
        <v>24</v>
      </c>
      <c r="F36" s="24">
        <f>COUNTIF(I36:BM36,"=10")</f>
        <v>0</v>
      </c>
      <c r="G36" s="24">
        <f>COUNTIF(I36:BM36,"=9")</f>
        <v>0</v>
      </c>
      <c r="H36" s="24">
        <f>COUNTIF(I36:BM36,"=8")</f>
        <v>1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8">
        <v>5</v>
      </c>
      <c r="AB36" s="17"/>
      <c r="AC36" s="17"/>
      <c r="AD36" s="18">
        <v>8</v>
      </c>
      <c r="AE36" s="18">
        <v>4</v>
      </c>
      <c r="AF36" s="18">
        <v>5</v>
      </c>
      <c r="AG36" s="18">
        <v>2</v>
      </c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</row>
    <row r="37" spans="1:65" x14ac:dyDescent="0.25">
      <c r="A37" s="10" t="str">
        <f t="shared" si="0"/>
        <v xml:space="preserve"> </v>
      </c>
      <c r="B37" s="27">
        <f t="shared" si="1"/>
        <v>30</v>
      </c>
      <c r="C37" s="17" t="s">
        <v>218</v>
      </c>
      <c r="D37" s="17" t="s">
        <v>66</v>
      </c>
      <c r="E37" s="23">
        <f>SUM(I37:BM37)</f>
        <v>24</v>
      </c>
      <c r="F37" s="24">
        <f>COUNTIF(I37:BM37,"=10")</f>
        <v>0</v>
      </c>
      <c r="G37" s="24">
        <f>COUNTIF(I37:BM37,"=9")</f>
        <v>0</v>
      </c>
      <c r="H37" s="24">
        <f>COUNTIF(I37:BM37,"=8")</f>
        <v>0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>
        <v>6</v>
      </c>
      <c r="AL37" s="17"/>
      <c r="AM37" s="17"/>
      <c r="AN37" s="17">
        <v>5</v>
      </c>
      <c r="AO37" s="17">
        <v>7</v>
      </c>
      <c r="AP37" s="17">
        <v>6</v>
      </c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</row>
    <row r="38" spans="1:65" x14ac:dyDescent="0.25">
      <c r="A38" s="10" t="str">
        <f t="shared" si="0"/>
        <v xml:space="preserve"> </v>
      </c>
      <c r="B38" s="27">
        <f t="shared" si="1"/>
        <v>34</v>
      </c>
      <c r="C38" s="15" t="s">
        <v>311</v>
      </c>
      <c r="D38" s="15" t="s">
        <v>60</v>
      </c>
      <c r="E38" s="23">
        <f>SUM(I38:BM38)</f>
        <v>23</v>
      </c>
      <c r="F38" s="24">
        <f>COUNTIF(I38:BM38,"=10")</f>
        <v>1</v>
      </c>
      <c r="G38" s="24">
        <f>COUNTIF(I38:BM38,"=9")</f>
        <v>0</v>
      </c>
      <c r="H38" s="24">
        <f>COUNTIF(I38:BM38,"=8")</f>
        <v>0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8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>
        <v>7</v>
      </c>
      <c r="BC38" s="17">
        <v>10</v>
      </c>
      <c r="BD38" s="17">
        <v>6</v>
      </c>
      <c r="BE38" s="17"/>
      <c r="BF38" s="17"/>
      <c r="BG38" s="17"/>
      <c r="BH38" s="17"/>
      <c r="BI38" s="17"/>
      <c r="BJ38" s="17"/>
      <c r="BK38" s="17"/>
      <c r="BL38" s="17"/>
      <c r="BM38" s="17"/>
    </row>
    <row r="39" spans="1:65" x14ac:dyDescent="0.25">
      <c r="A39" s="10" t="str">
        <f t="shared" si="0"/>
        <v xml:space="preserve"> </v>
      </c>
      <c r="B39" s="27">
        <f t="shared" si="1"/>
        <v>34</v>
      </c>
      <c r="C39" s="17" t="s">
        <v>153</v>
      </c>
      <c r="D39" s="17" t="s">
        <v>68</v>
      </c>
      <c r="E39" s="23">
        <f>SUM(I39:BM39)</f>
        <v>23</v>
      </c>
      <c r="F39" s="24">
        <f>COUNTIF(I39:BM39,"=10")</f>
        <v>0</v>
      </c>
      <c r="G39" s="24">
        <f>COUNTIF(I39:BM39,"=9")</f>
        <v>0</v>
      </c>
      <c r="H39" s="24">
        <f>COUNTIF(I39:BM39,"=8")</f>
        <v>2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>
        <v>7</v>
      </c>
      <c r="AR39" s="17">
        <v>8</v>
      </c>
      <c r="AS39" s="17"/>
      <c r="AT39" s="17"/>
      <c r="AU39" s="17"/>
      <c r="AV39" s="17"/>
      <c r="AW39" s="17"/>
      <c r="AX39" s="17">
        <v>8</v>
      </c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</row>
    <row r="40" spans="1:65" x14ac:dyDescent="0.25">
      <c r="A40" s="10" t="str">
        <f t="shared" si="0"/>
        <v xml:space="preserve"> </v>
      </c>
      <c r="B40" s="27">
        <f t="shared" si="1"/>
        <v>34</v>
      </c>
      <c r="C40" s="17" t="s">
        <v>158</v>
      </c>
      <c r="D40" s="17" t="s">
        <v>157</v>
      </c>
      <c r="E40" s="23">
        <f>SUM(I40:BM40)</f>
        <v>23</v>
      </c>
      <c r="F40" s="24">
        <f>COUNTIF(I40:BM40,"=10")</f>
        <v>0</v>
      </c>
      <c r="G40" s="24">
        <f>COUNTIF(I40:BM40,"=9")</f>
        <v>0</v>
      </c>
      <c r="H40" s="24">
        <f>COUNTIF(I40:BM40,"=8")</f>
        <v>1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>
        <v>7</v>
      </c>
      <c r="AQ40" s="17">
        <v>4</v>
      </c>
      <c r="AR40" s="17"/>
      <c r="AS40" s="17">
        <v>8</v>
      </c>
      <c r="AT40" s="17"/>
      <c r="AU40" s="17"/>
      <c r="AV40" s="17"/>
      <c r="AW40" s="17">
        <v>4</v>
      </c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</row>
    <row r="41" spans="1:65" x14ac:dyDescent="0.25">
      <c r="A41" s="10" t="str">
        <f t="shared" si="0"/>
        <v xml:space="preserve"> </v>
      </c>
      <c r="B41" s="27">
        <f t="shared" si="1"/>
        <v>34</v>
      </c>
      <c r="C41" s="15" t="s">
        <v>31</v>
      </c>
      <c r="D41" s="15" t="s">
        <v>32</v>
      </c>
      <c r="E41" s="23">
        <f>SUM(I41:BM41)</f>
        <v>23</v>
      </c>
      <c r="F41" s="24">
        <f>COUNTIF(I41:BM41,"=10")</f>
        <v>0</v>
      </c>
      <c r="G41" s="24">
        <f>COUNTIF(I41:BM41,"=9")</f>
        <v>0</v>
      </c>
      <c r="H41" s="24">
        <f>COUNTIF(I41:BM41,"=8")</f>
        <v>0</v>
      </c>
      <c r="I41" s="17"/>
      <c r="J41" s="17"/>
      <c r="K41" s="17"/>
      <c r="L41" s="17"/>
      <c r="M41" s="17"/>
      <c r="N41" s="18">
        <v>6</v>
      </c>
      <c r="O41" s="18">
        <v>4</v>
      </c>
      <c r="P41" s="17"/>
      <c r="Q41" s="18">
        <v>7</v>
      </c>
      <c r="R41" s="18">
        <v>6</v>
      </c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</row>
    <row r="42" spans="1:65" x14ac:dyDescent="0.25">
      <c r="A42" s="10" t="str">
        <f t="shared" si="0"/>
        <v xml:space="preserve"> </v>
      </c>
      <c r="B42" s="27">
        <f t="shared" si="1"/>
        <v>38</v>
      </c>
      <c r="C42" s="17" t="s">
        <v>263</v>
      </c>
      <c r="D42" s="17" t="s">
        <v>23</v>
      </c>
      <c r="E42" s="23">
        <f>SUM(I42:BM42)</f>
        <v>22</v>
      </c>
      <c r="F42" s="24">
        <f>COUNTIF(I42:BM42,"=10")</f>
        <v>1</v>
      </c>
      <c r="G42" s="24">
        <f>COUNTIF(I42:BM42,"=9")</f>
        <v>0</v>
      </c>
      <c r="H42" s="24">
        <f>COUNTIF(I42:BM42,"=8")</f>
        <v>1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>
        <v>10</v>
      </c>
      <c r="AT42" s="17"/>
      <c r="AU42" s="17">
        <v>4</v>
      </c>
      <c r="AV42" s="17"/>
      <c r="AW42" s="17">
        <v>8</v>
      </c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</row>
    <row r="43" spans="1:65" x14ac:dyDescent="0.25">
      <c r="A43" s="10" t="str">
        <f t="shared" si="0"/>
        <v xml:space="preserve"> </v>
      </c>
      <c r="B43" s="27">
        <f t="shared" si="1"/>
        <v>39</v>
      </c>
      <c r="C43" s="15" t="s">
        <v>249</v>
      </c>
      <c r="D43" s="15" t="s">
        <v>250</v>
      </c>
      <c r="E43" s="23">
        <f>SUM(I43:BM43)</f>
        <v>21</v>
      </c>
      <c r="F43" s="24">
        <f>COUNTIF(I43:BM43,"=10")</f>
        <v>2</v>
      </c>
      <c r="G43" s="24">
        <f>COUNTIF(I43:BM43,"=9")</f>
        <v>0</v>
      </c>
      <c r="H43" s="24">
        <f>COUNTIF(I43:BM43,"=8")</f>
        <v>0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8">
        <v>10</v>
      </c>
      <c r="AC43" s="17"/>
      <c r="AD43" s="17"/>
      <c r="AE43" s="17"/>
      <c r="AF43" s="17"/>
      <c r="AG43" s="17"/>
      <c r="AH43" s="17"/>
      <c r="AI43" s="17"/>
      <c r="AJ43" s="17"/>
      <c r="AK43" s="17">
        <v>10</v>
      </c>
      <c r="AL43" s="17"/>
      <c r="AM43" s="17"/>
      <c r="AN43" s="17"/>
      <c r="AO43" s="17"/>
      <c r="AP43" s="17"/>
      <c r="AQ43" s="17"/>
      <c r="AR43" s="17">
        <v>1</v>
      </c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</row>
    <row r="44" spans="1:65" x14ac:dyDescent="0.25">
      <c r="A44" s="10" t="str">
        <f t="shared" si="0"/>
        <v xml:space="preserve"> </v>
      </c>
      <c r="B44" s="27">
        <f t="shared" si="1"/>
        <v>39</v>
      </c>
      <c r="C44" s="17" t="s">
        <v>73</v>
      </c>
      <c r="D44" s="17" t="s">
        <v>74</v>
      </c>
      <c r="E44" s="23">
        <f>SUM(I44:BM44)</f>
        <v>21</v>
      </c>
      <c r="F44" s="24">
        <f>COUNTIF(I44:BM44,"=10")</f>
        <v>0</v>
      </c>
      <c r="G44" s="24">
        <f>COUNTIF(I44:BM44,"=9")</f>
        <v>0</v>
      </c>
      <c r="H44" s="24">
        <f>COUNTIF(I44:BM44,"=8")</f>
        <v>1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>
        <v>6</v>
      </c>
      <c r="AU44" s="17">
        <v>8</v>
      </c>
      <c r="AV44" s="17">
        <v>7</v>
      </c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</row>
    <row r="45" spans="1:65" x14ac:dyDescent="0.25">
      <c r="A45" s="10" t="str">
        <f t="shared" si="0"/>
        <v xml:space="preserve"> </v>
      </c>
      <c r="B45" s="27">
        <f t="shared" si="1"/>
        <v>41</v>
      </c>
      <c r="C45" s="15" t="s">
        <v>55</v>
      </c>
      <c r="D45" s="15" t="s">
        <v>56</v>
      </c>
      <c r="E45" s="23">
        <f>SUM(I45:BM45)</f>
        <v>20</v>
      </c>
      <c r="F45" s="24">
        <f>COUNTIF(I45:BM45,"=10")</f>
        <v>0</v>
      </c>
      <c r="G45" s="24">
        <f>COUNTIF(I45:BM45,"=9")</f>
        <v>0</v>
      </c>
      <c r="H45" s="24">
        <f>COUNTIF(I45:BM45,"=8")</f>
        <v>0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8">
        <v>5</v>
      </c>
      <c r="AD45" s="18">
        <v>3</v>
      </c>
      <c r="AE45" s="18">
        <v>6</v>
      </c>
      <c r="AF45" s="19">
        <v>6</v>
      </c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</row>
    <row r="46" spans="1:65" x14ac:dyDescent="0.25">
      <c r="A46" s="10" t="str">
        <f t="shared" si="0"/>
        <v xml:space="preserve"> </v>
      </c>
      <c r="B46" s="27">
        <f t="shared" si="1"/>
        <v>41</v>
      </c>
      <c r="C46" s="17" t="s">
        <v>107</v>
      </c>
      <c r="D46" s="17" t="s">
        <v>108</v>
      </c>
      <c r="E46" s="23">
        <f>SUM(I46:BM46)</f>
        <v>20</v>
      </c>
      <c r="F46" s="24">
        <f>COUNTIF(I46:BM46,"=10")</f>
        <v>0</v>
      </c>
      <c r="G46" s="24">
        <f>COUNTIF(I46:BM46,"=9")</f>
        <v>0</v>
      </c>
      <c r="H46" s="24">
        <f>COUNTIF(I46:BM46,"=8")</f>
        <v>0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>
        <v>1</v>
      </c>
      <c r="AK46" s="17"/>
      <c r="AL46" s="17">
        <v>7</v>
      </c>
      <c r="AM46" s="17">
        <v>5</v>
      </c>
      <c r="AN46" s="17">
        <v>4</v>
      </c>
      <c r="AO46" s="17"/>
      <c r="AP46" s="17">
        <v>3</v>
      </c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</row>
    <row r="47" spans="1:65" x14ac:dyDescent="0.25">
      <c r="A47" s="10" t="str">
        <f t="shared" si="0"/>
        <v xml:space="preserve"> </v>
      </c>
      <c r="B47" s="27">
        <f t="shared" si="1"/>
        <v>43</v>
      </c>
      <c r="C47" s="15" t="s">
        <v>85</v>
      </c>
      <c r="D47" s="15" t="s">
        <v>86</v>
      </c>
      <c r="E47" s="23">
        <f>SUM(I47:BM47)</f>
        <v>19</v>
      </c>
      <c r="F47" s="24">
        <f>COUNTIF(I47:BM47,"=10")</f>
        <v>1</v>
      </c>
      <c r="G47" s="24">
        <f>COUNTIF(I47:BM47,"=9")</f>
        <v>0</v>
      </c>
      <c r="H47" s="24">
        <f>COUNTIF(I47:BM47,"=8")</f>
        <v>0</v>
      </c>
      <c r="I47" s="18">
        <v>10</v>
      </c>
      <c r="J47" s="18">
        <v>5</v>
      </c>
      <c r="K47" s="17"/>
      <c r="L47" s="18">
        <v>4</v>
      </c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</row>
    <row r="48" spans="1:65" x14ac:dyDescent="0.25">
      <c r="A48" s="10" t="str">
        <f t="shared" si="0"/>
        <v xml:space="preserve"> </v>
      </c>
      <c r="B48" s="27">
        <f t="shared" si="1"/>
        <v>44</v>
      </c>
      <c r="C48" s="17" t="s">
        <v>154</v>
      </c>
      <c r="D48" s="17" t="s">
        <v>155</v>
      </c>
      <c r="E48" s="23">
        <f>SUM(I48:BM48)</f>
        <v>18</v>
      </c>
      <c r="F48" s="24">
        <f>COUNTIF(I48:BM48,"=10")</f>
        <v>1</v>
      </c>
      <c r="G48" s="24">
        <f>COUNTIF(I48:BM48,"=9")</f>
        <v>0</v>
      </c>
      <c r="H48" s="24">
        <f>COUNTIF(I48:BM48,"=8")</f>
        <v>0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>
        <v>10</v>
      </c>
      <c r="AP48" s="17"/>
      <c r="AQ48" s="17">
        <v>6</v>
      </c>
      <c r="AR48" s="17">
        <v>2</v>
      </c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</row>
    <row r="49" spans="1:65" x14ac:dyDescent="0.25">
      <c r="A49" s="10" t="str">
        <f t="shared" si="0"/>
        <v xml:space="preserve"> </v>
      </c>
      <c r="B49" s="27">
        <f t="shared" si="1"/>
        <v>44</v>
      </c>
      <c r="C49" s="15" t="s">
        <v>50</v>
      </c>
      <c r="D49" s="15" t="s">
        <v>51</v>
      </c>
      <c r="E49" s="23">
        <f>SUM(I49:BM49)</f>
        <v>18</v>
      </c>
      <c r="F49" s="24">
        <f>COUNTIF(I49:BM49,"=10")</f>
        <v>0</v>
      </c>
      <c r="G49" s="24">
        <f>COUNTIF(I49:BM49,"=9")</f>
        <v>0</v>
      </c>
      <c r="H49" s="24">
        <f>COUNTIF(I49:BM49,"=8")</f>
        <v>0</v>
      </c>
      <c r="I49" s="17"/>
      <c r="J49" s="17"/>
      <c r="K49" s="17"/>
      <c r="L49" s="18">
        <v>5</v>
      </c>
      <c r="M49" s="17"/>
      <c r="N49" s="18">
        <v>2</v>
      </c>
      <c r="O49" s="18">
        <v>5</v>
      </c>
      <c r="P49" s="17"/>
      <c r="Q49" s="18">
        <v>6</v>
      </c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</row>
    <row r="50" spans="1:65" x14ac:dyDescent="0.25">
      <c r="A50" s="10" t="str">
        <f t="shared" si="0"/>
        <v xml:space="preserve"> </v>
      </c>
      <c r="B50" s="27">
        <f t="shared" si="1"/>
        <v>46</v>
      </c>
      <c r="C50" s="15" t="s">
        <v>295</v>
      </c>
      <c r="D50" s="15" t="s">
        <v>70</v>
      </c>
      <c r="E50" s="23">
        <f>SUM(I50:BM50)</f>
        <v>17</v>
      </c>
      <c r="F50" s="24">
        <f>COUNTIF(I50:BM50,"=10")</f>
        <v>0</v>
      </c>
      <c r="G50" s="24">
        <f>COUNTIF(I50:BM50,"=9")</f>
        <v>1</v>
      </c>
      <c r="H50" s="24">
        <f>COUNTIF(I50:BM50,"=8")</f>
        <v>1</v>
      </c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8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>
        <v>8</v>
      </c>
      <c r="BA50" s="17"/>
      <c r="BB50" s="17">
        <v>9</v>
      </c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</row>
    <row r="51" spans="1:65" x14ac:dyDescent="0.25">
      <c r="A51" s="10" t="str">
        <f t="shared" si="0"/>
        <v xml:space="preserve"> </v>
      </c>
      <c r="B51" s="27">
        <f t="shared" si="1"/>
        <v>47</v>
      </c>
      <c r="C51" s="17" t="s">
        <v>148</v>
      </c>
      <c r="D51" s="17" t="s">
        <v>74</v>
      </c>
      <c r="E51" s="23">
        <f>SUM(I51:BM51)</f>
        <v>16</v>
      </c>
      <c r="F51" s="24">
        <f>COUNTIF(I51:BM51,"=10")</f>
        <v>0</v>
      </c>
      <c r="G51" s="24">
        <f>COUNTIF(I51:BM51,"=9")</f>
        <v>1</v>
      </c>
      <c r="H51" s="24">
        <f>COUNTIF(I51:BM51,"=8")</f>
        <v>0</v>
      </c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>
        <v>5</v>
      </c>
      <c r="AJ51" s="17"/>
      <c r="AK51" s="17">
        <v>2</v>
      </c>
      <c r="AL51" s="17"/>
      <c r="AM51" s="17"/>
      <c r="AN51" s="17"/>
      <c r="AO51" s="17">
        <v>9</v>
      </c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</row>
    <row r="52" spans="1:65" x14ac:dyDescent="0.25">
      <c r="A52" s="10" t="str">
        <f t="shared" si="0"/>
        <v xml:space="preserve"> </v>
      </c>
      <c r="B52" s="27">
        <f t="shared" si="1"/>
        <v>47</v>
      </c>
      <c r="C52" s="15" t="s">
        <v>65</v>
      </c>
      <c r="D52" s="15" t="s">
        <v>66</v>
      </c>
      <c r="E52" s="23">
        <f>SUM(I52:BM52)</f>
        <v>16</v>
      </c>
      <c r="F52" s="24">
        <f>COUNTIF(I52:BM52,"=10")</f>
        <v>0</v>
      </c>
      <c r="G52" s="24">
        <f>COUNTIF(I52:BM52,"=9")</f>
        <v>0</v>
      </c>
      <c r="H52" s="24">
        <f>COUNTIF(I52:BM52,"=8")</f>
        <v>2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8">
        <v>8</v>
      </c>
      <c r="AC52" s="18">
        <v>8</v>
      </c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</row>
    <row r="53" spans="1:65" x14ac:dyDescent="0.25">
      <c r="A53" s="10" t="str">
        <f t="shared" si="0"/>
        <v xml:space="preserve"> </v>
      </c>
      <c r="B53" s="27">
        <f t="shared" si="1"/>
        <v>47</v>
      </c>
      <c r="C53" s="15" t="s">
        <v>185</v>
      </c>
      <c r="D53" s="15" t="s">
        <v>186</v>
      </c>
      <c r="E53" s="23">
        <f>SUM(I53:BM53)</f>
        <v>16</v>
      </c>
      <c r="F53" s="24">
        <f>COUNTIF(I53:BM53,"=10")</f>
        <v>0</v>
      </c>
      <c r="G53" s="24">
        <f>COUNTIF(I53:BM53,"=9")</f>
        <v>0</v>
      </c>
      <c r="H53" s="24">
        <f>COUNTIF(I53:BM53,"=8")</f>
        <v>0</v>
      </c>
      <c r="I53" s="17"/>
      <c r="J53" s="17"/>
      <c r="K53" s="17"/>
      <c r="L53" s="17"/>
      <c r="M53" s="17"/>
      <c r="N53" s="17"/>
      <c r="O53" s="17"/>
      <c r="P53" s="17"/>
      <c r="Q53" s="17"/>
      <c r="R53" s="18">
        <v>4</v>
      </c>
      <c r="S53" s="17"/>
      <c r="T53" s="17"/>
      <c r="U53" s="17"/>
      <c r="V53" s="17"/>
      <c r="W53" s="17"/>
      <c r="X53" s="18">
        <v>6</v>
      </c>
      <c r="Y53" s="17"/>
      <c r="Z53" s="18">
        <v>6</v>
      </c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</row>
    <row r="54" spans="1:65" x14ac:dyDescent="0.25">
      <c r="A54" s="10" t="str">
        <f t="shared" si="0"/>
        <v xml:space="preserve"> </v>
      </c>
      <c r="B54" s="27">
        <f t="shared" si="1"/>
        <v>50</v>
      </c>
      <c r="C54" s="15" t="s">
        <v>281</v>
      </c>
      <c r="D54" s="15" t="s">
        <v>282</v>
      </c>
      <c r="E54" s="23">
        <f>SUM(I54:BM54)</f>
        <v>15</v>
      </c>
      <c r="F54" s="24">
        <f>COUNTIF(I54:BM54,"=10")</f>
        <v>0</v>
      </c>
      <c r="G54" s="24">
        <f>COUNTIF(I54:BM54,"=9")</f>
        <v>0</v>
      </c>
      <c r="H54" s="24">
        <f>COUNTIF(I54:BM54,"=8")</f>
        <v>1</v>
      </c>
      <c r="I54" s="17"/>
      <c r="J54" s="17"/>
      <c r="K54" s="17"/>
      <c r="L54" s="17"/>
      <c r="M54" s="18">
        <v>8</v>
      </c>
      <c r="N54" s="18">
        <v>3</v>
      </c>
      <c r="O54" s="17"/>
      <c r="P54" s="18">
        <v>3</v>
      </c>
      <c r="Q54" s="17"/>
      <c r="R54" s="18">
        <v>1</v>
      </c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</row>
    <row r="55" spans="1:65" x14ac:dyDescent="0.25">
      <c r="A55" s="10" t="str">
        <f t="shared" si="0"/>
        <v xml:space="preserve"> </v>
      </c>
      <c r="B55" s="27">
        <f t="shared" si="1"/>
        <v>51</v>
      </c>
      <c r="C55" s="15" t="s">
        <v>296</v>
      </c>
      <c r="D55" s="15" t="s">
        <v>49</v>
      </c>
      <c r="E55" s="23">
        <f>SUM(I55:BM55)</f>
        <v>14</v>
      </c>
      <c r="F55" s="24">
        <f>COUNTIF(I55:BM55,"=10")</f>
        <v>0</v>
      </c>
      <c r="G55" s="24">
        <f>COUNTIF(I55:BM55,"=9")</f>
        <v>0</v>
      </c>
      <c r="H55" s="24">
        <f>COUNTIF(I55:BM55,"=8")</f>
        <v>1</v>
      </c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8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>
        <v>6</v>
      </c>
      <c r="BA55" s="17"/>
      <c r="BB55" s="17">
        <v>8</v>
      </c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</row>
    <row r="56" spans="1:65" x14ac:dyDescent="0.25">
      <c r="A56" s="10" t="str">
        <f t="shared" si="0"/>
        <v xml:space="preserve"> </v>
      </c>
      <c r="B56" s="27">
        <f t="shared" si="1"/>
        <v>51</v>
      </c>
      <c r="C56" s="15" t="s">
        <v>63</v>
      </c>
      <c r="D56" s="15" t="s">
        <v>64</v>
      </c>
      <c r="E56" s="23">
        <f>SUM(I56:BM56)</f>
        <v>14</v>
      </c>
      <c r="F56" s="24">
        <f>COUNTIF(I56:BM56,"=10")</f>
        <v>0</v>
      </c>
      <c r="G56" s="24">
        <f>COUNTIF(I56:BM56,"=9")</f>
        <v>0</v>
      </c>
      <c r="H56" s="24">
        <f>COUNTIF(I56:BM56,"=8")</f>
        <v>0</v>
      </c>
      <c r="I56" s="17"/>
      <c r="J56" s="18">
        <v>7</v>
      </c>
      <c r="K56" s="17"/>
      <c r="L56" s="18">
        <v>1</v>
      </c>
      <c r="M56" s="18">
        <v>6</v>
      </c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</row>
    <row r="57" spans="1:65" x14ac:dyDescent="0.25">
      <c r="A57" s="10" t="str">
        <f t="shared" si="0"/>
        <v xml:space="preserve"> </v>
      </c>
      <c r="B57" s="27">
        <f t="shared" si="1"/>
        <v>51</v>
      </c>
      <c r="C57" s="15" t="s">
        <v>170</v>
      </c>
      <c r="D57" s="15" t="s">
        <v>30</v>
      </c>
      <c r="E57" s="23">
        <f>SUM(I57:BM57)</f>
        <v>14</v>
      </c>
      <c r="F57" s="24">
        <f>COUNTIF(I57:BM57,"=10")</f>
        <v>0</v>
      </c>
      <c r="G57" s="24">
        <f>COUNTIF(I57:BM57,"=9")</f>
        <v>0</v>
      </c>
      <c r="H57" s="24">
        <f>COUNTIF(I57:BM57,"=8")</f>
        <v>0</v>
      </c>
      <c r="I57" s="17"/>
      <c r="J57" s="17"/>
      <c r="K57" s="17"/>
      <c r="L57" s="17"/>
      <c r="M57" s="18">
        <v>5</v>
      </c>
      <c r="N57" s="17"/>
      <c r="O57" s="18">
        <v>3</v>
      </c>
      <c r="P57" s="18">
        <v>4</v>
      </c>
      <c r="Q57" s="18">
        <v>2</v>
      </c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</row>
    <row r="58" spans="1:65" x14ac:dyDescent="0.25">
      <c r="A58" s="10" t="str">
        <f t="shared" si="0"/>
        <v xml:space="preserve"> </v>
      </c>
      <c r="B58" s="27">
        <f t="shared" si="1"/>
        <v>54</v>
      </c>
      <c r="C58" s="15" t="s">
        <v>187</v>
      </c>
      <c r="D58" s="15" t="s">
        <v>188</v>
      </c>
      <c r="E58" s="23">
        <f>SUM(I58:BM58)</f>
        <v>13</v>
      </c>
      <c r="F58" s="24">
        <f>COUNTIF(I58:BM58,"=10")</f>
        <v>0</v>
      </c>
      <c r="G58" s="24">
        <f>COUNTIF(I58:BM58,"=9")</f>
        <v>1</v>
      </c>
      <c r="H58" s="24">
        <f>COUNTIF(I58:BM58,"=8")</f>
        <v>0</v>
      </c>
      <c r="I58" s="18">
        <v>9</v>
      </c>
      <c r="J58" s="18">
        <v>4</v>
      </c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</row>
    <row r="59" spans="1:65" x14ac:dyDescent="0.25">
      <c r="A59" s="10" t="str">
        <f t="shared" si="0"/>
        <v xml:space="preserve"> </v>
      </c>
      <c r="B59" s="27">
        <f t="shared" si="1"/>
        <v>54</v>
      </c>
      <c r="C59" s="17" t="s">
        <v>239</v>
      </c>
      <c r="D59" s="17" t="s">
        <v>221</v>
      </c>
      <c r="E59" s="23">
        <f>SUM(I59:BM59)</f>
        <v>13</v>
      </c>
      <c r="F59" s="24">
        <f>COUNTIF(I59:BM59,"=10")</f>
        <v>0</v>
      </c>
      <c r="G59" s="24">
        <f>COUNTIF(I59:BM59,"=9")</f>
        <v>1</v>
      </c>
      <c r="H59" s="24">
        <f>COUNTIF(I59:BM59,"=8")</f>
        <v>0</v>
      </c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>
        <v>4</v>
      </c>
      <c r="AM59" s="17"/>
      <c r="AN59" s="17"/>
      <c r="AO59" s="17"/>
      <c r="AP59" s="17"/>
      <c r="AQ59" s="17"/>
      <c r="AR59" s="17"/>
      <c r="AS59" s="17">
        <v>9</v>
      </c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</row>
    <row r="60" spans="1:65" x14ac:dyDescent="0.25">
      <c r="A60" s="10" t="str">
        <f t="shared" si="0"/>
        <v xml:space="preserve"> </v>
      </c>
      <c r="B60" s="27">
        <f t="shared" si="1"/>
        <v>54</v>
      </c>
      <c r="C60" s="17" t="s">
        <v>121</v>
      </c>
      <c r="D60" s="17" t="s">
        <v>23</v>
      </c>
      <c r="E60" s="23">
        <f>SUM(I60:BM60)</f>
        <v>13</v>
      </c>
      <c r="F60" s="24">
        <f>COUNTIF(I60:BM60,"=10")</f>
        <v>0</v>
      </c>
      <c r="G60" s="24">
        <f>COUNTIF(I60:BM60,"=9")</f>
        <v>0</v>
      </c>
      <c r="H60" s="24">
        <f>COUNTIF(I60:BM60,"=8")</f>
        <v>1</v>
      </c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>
        <v>5</v>
      </c>
      <c r="AV60" s="17">
        <v>8</v>
      </c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</row>
    <row r="61" spans="1:65" x14ac:dyDescent="0.25">
      <c r="A61" s="10" t="str">
        <f t="shared" si="0"/>
        <v xml:space="preserve"> </v>
      </c>
      <c r="B61" s="27">
        <f t="shared" si="1"/>
        <v>54</v>
      </c>
      <c r="C61" s="15" t="s">
        <v>300</v>
      </c>
      <c r="D61" s="15" t="s">
        <v>314</v>
      </c>
      <c r="E61" s="23">
        <f>SUM(I61:BM61)</f>
        <v>13</v>
      </c>
      <c r="F61" s="24">
        <f>COUNTIF(I61:BM61,"=10")</f>
        <v>0</v>
      </c>
      <c r="G61" s="24">
        <f>COUNTIF(I61:BM61,"=9")</f>
        <v>0</v>
      </c>
      <c r="H61" s="24">
        <f>COUNTIF(I61:BM61,"=8")</f>
        <v>1</v>
      </c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8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>
        <v>2</v>
      </c>
      <c r="BA61" s="17"/>
      <c r="BB61" s="17">
        <v>3</v>
      </c>
      <c r="BC61" s="17">
        <v>8</v>
      </c>
      <c r="BD61" s="17"/>
      <c r="BE61" s="17"/>
      <c r="BF61" s="17"/>
      <c r="BG61" s="17"/>
      <c r="BH61" s="17"/>
      <c r="BI61" s="17"/>
      <c r="BJ61" s="17"/>
      <c r="BK61" s="17"/>
      <c r="BL61" s="17"/>
      <c r="BM61" s="17"/>
    </row>
    <row r="62" spans="1:65" x14ac:dyDescent="0.25">
      <c r="A62" s="10" t="str">
        <f t="shared" si="0"/>
        <v xml:space="preserve"> </v>
      </c>
      <c r="B62" s="27">
        <f t="shared" si="1"/>
        <v>54</v>
      </c>
      <c r="C62" s="15" t="s">
        <v>101</v>
      </c>
      <c r="D62" s="15" t="s">
        <v>102</v>
      </c>
      <c r="E62" s="23">
        <f>SUM(I62:BM62)</f>
        <v>13</v>
      </c>
      <c r="F62" s="24">
        <f>COUNTIF(I62:BM62,"=10")</f>
        <v>0</v>
      </c>
      <c r="G62" s="24">
        <f>COUNTIF(I62:BM62,"=9")</f>
        <v>0</v>
      </c>
      <c r="H62" s="24">
        <f>COUNTIF(I62:BM62,"=8")</f>
        <v>0</v>
      </c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8">
        <v>3</v>
      </c>
      <c r="AF62" s="18">
        <v>7</v>
      </c>
      <c r="AG62" s="18">
        <v>3</v>
      </c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</row>
    <row r="63" spans="1:65" x14ac:dyDescent="0.25">
      <c r="A63" s="10" t="str">
        <f t="shared" si="0"/>
        <v xml:space="preserve"> </v>
      </c>
      <c r="B63" s="27">
        <f t="shared" si="1"/>
        <v>59</v>
      </c>
      <c r="C63" s="17" t="s">
        <v>197</v>
      </c>
      <c r="D63" s="17" t="s">
        <v>198</v>
      </c>
      <c r="E63" s="23">
        <f>SUM(I63:BM63)</f>
        <v>12</v>
      </c>
      <c r="F63" s="24">
        <f>COUNTIF(I63:BM63,"=10")</f>
        <v>0</v>
      </c>
      <c r="G63" s="24">
        <f>COUNTIF(I63:BM63,"=9")</f>
        <v>0</v>
      </c>
      <c r="H63" s="24">
        <f>COUNTIF(I63:BM63,"=8")</f>
        <v>1</v>
      </c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>
        <v>8</v>
      </c>
      <c r="AN63" s="17"/>
      <c r="AO63" s="17"/>
      <c r="AP63" s="17">
        <v>4</v>
      </c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</row>
    <row r="64" spans="1:65" x14ac:dyDescent="0.25">
      <c r="A64" s="10" t="str">
        <f t="shared" si="0"/>
        <v xml:space="preserve"> </v>
      </c>
      <c r="B64" s="27">
        <f t="shared" si="1"/>
        <v>59</v>
      </c>
      <c r="C64" s="17" t="s">
        <v>202</v>
      </c>
      <c r="D64" s="17" t="s">
        <v>58</v>
      </c>
      <c r="E64" s="23">
        <f>SUM(I64:BM64)</f>
        <v>12</v>
      </c>
      <c r="F64" s="24">
        <f>COUNTIF(I64:BM64,"=10")</f>
        <v>0</v>
      </c>
      <c r="G64" s="24">
        <f>COUNTIF(I64:BM64,"=9")</f>
        <v>0</v>
      </c>
      <c r="H64" s="24">
        <f>COUNTIF(I64:BM64,"=8")</f>
        <v>0</v>
      </c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>
        <v>5</v>
      </c>
      <c r="AR64" s="17"/>
      <c r="AS64" s="17"/>
      <c r="AT64" s="17">
        <v>7</v>
      </c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</row>
    <row r="65" spans="1:65" x14ac:dyDescent="0.25">
      <c r="A65" s="10" t="str">
        <f t="shared" si="0"/>
        <v xml:space="preserve"> </v>
      </c>
      <c r="B65" s="27">
        <f t="shared" si="1"/>
        <v>59</v>
      </c>
      <c r="C65" s="15" t="s">
        <v>264</v>
      </c>
      <c r="D65" s="15" t="s">
        <v>265</v>
      </c>
      <c r="E65" s="23">
        <f>SUM(I65:BM65)</f>
        <v>12</v>
      </c>
      <c r="F65" s="24">
        <f>COUNTIF(I65:BM65,"=10")</f>
        <v>0</v>
      </c>
      <c r="G65" s="24">
        <f>COUNTIF(I65:BM65,"=9")</f>
        <v>0</v>
      </c>
      <c r="H65" s="24">
        <f>COUNTIF(I65:BM65,"=8")</f>
        <v>0</v>
      </c>
      <c r="I65" s="18">
        <v>3</v>
      </c>
      <c r="J65" s="17"/>
      <c r="K65" s="18">
        <v>5</v>
      </c>
      <c r="L65" s="17"/>
      <c r="M65" s="18">
        <v>4</v>
      </c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</row>
    <row r="66" spans="1:65" x14ac:dyDescent="0.25">
      <c r="A66" s="10" t="str">
        <f t="shared" si="0"/>
        <v xml:space="preserve"> </v>
      </c>
      <c r="B66" s="27">
        <f t="shared" si="1"/>
        <v>59</v>
      </c>
      <c r="C66" s="15" t="s">
        <v>270</v>
      </c>
      <c r="D66" s="15" t="s">
        <v>66</v>
      </c>
      <c r="E66" s="23">
        <f>SUM(I66:BM66)</f>
        <v>12</v>
      </c>
      <c r="F66" s="24">
        <f>COUNTIF(I66:BM66,"=10")</f>
        <v>0</v>
      </c>
      <c r="G66" s="24">
        <f>COUNTIF(I66:BM66,"=9")</f>
        <v>0</v>
      </c>
      <c r="H66" s="24">
        <f>COUNTIF(I66:BM66,"=8")</f>
        <v>0</v>
      </c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8">
        <v>7</v>
      </c>
      <c r="Z66" s="18">
        <v>5</v>
      </c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</row>
    <row r="67" spans="1:65" x14ac:dyDescent="0.25">
      <c r="A67" s="10" t="str">
        <f t="shared" si="0"/>
        <v xml:space="preserve"> </v>
      </c>
      <c r="B67" s="27">
        <f t="shared" si="1"/>
        <v>59</v>
      </c>
      <c r="C67" s="15" t="s">
        <v>328</v>
      </c>
      <c r="D67" s="15" t="s">
        <v>327</v>
      </c>
      <c r="E67" s="23">
        <f>SUM(I67:BM67)</f>
        <v>12</v>
      </c>
      <c r="F67" s="24">
        <f>COUNTIF(I67:BM67,"=10")</f>
        <v>0</v>
      </c>
      <c r="G67" s="24">
        <f>COUNTIF(I67:BM67,"=9")</f>
        <v>0</v>
      </c>
      <c r="H67" s="24">
        <f>COUNTIF(I67:BM67,"=8")</f>
        <v>0</v>
      </c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8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>
        <v>5</v>
      </c>
      <c r="AX67" s="17"/>
      <c r="AY67" s="17"/>
      <c r="AZ67" s="17"/>
      <c r="BA67" s="17"/>
      <c r="BB67" s="17"/>
      <c r="BC67" s="17">
        <v>5</v>
      </c>
      <c r="BD67" s="17">
        <v>2</v>
      </c>
      <c r="BE67" s="17"/>
      <c r="BF67" s="17"/>
      <c r="BG67" s="17"/>
      <c r="BH67" s="17"/>
      <c r="BI67" s="17"/>
      <c r="BJ67" s="17"/>
      <c r="BK67" s="17"/>
      <c r="BL67" s="17"/>
      <c r="BM67" s="17"/>
    </row>
    <row r="68" spans="1:65" x14ac:dyDescent="0.25">
      <c r="A68" s="10" t="str">
        <f t="shared" si="0"/>
        <v xml:space="preserve"> </v>
      </c>
      <c r="B68" s="27">
        <f t="shared" si="1"/>
        <v>64</v>
      </c>
      <c r="C68" s="17" t="s">
        <v>175</v>
      </c>
      <c r="D68" s="17" t="s">
        <v>70</v>
      </c>
      <c r="E68" s="23">
        <f>SUM(I68:BM68)</f>
        <v>11</v>
      </c>
      <c r="F68" s="24">
        <f>COUNTIF(I68:BM68,"=10")</f>
        <v>0</v>
      </c>
      <c r="G68" s="24">
        <f>COUNTIF(I68:BM68,"=9")</f>
        <v>0</v>
      </c>
      <c r="H68" s="24">
        <f>COUNTIF(I68:BM68,"=8")</f>
        <v>1</v>
      </c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>
        <v>8</v>
      </c>
      <c r="AI68" s="17"/>
      <c r="AJ68" s="17">
        <v>3</v>
      </c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</row>
    <row r="69" spans="1:65" x14ac:dyDescent="0.25">
      <c r="A69" s="10" t="str">
        <f t="shared" si="0"/>
        <v xml:space="preserve"> </v>
      </c>
      <c r="B69" s="27">
        <f t="shared" si="1"/>
        <v>65</v>
      </c>
      <c r="C69" s="17" t="s">
        <v>325</v>
      </c>
      <c r="D69" s="17" t="s">
        <v>326</v>
      </c>
      <c r="E69" s="23">
        <f>SUM(I69:BM69)</f>
        <v>10</v>
      </c>
      <c r="F69" s="24">
        <f>COUNTIF(I69:BM69,"=10")</f>
        <v>1</v>
      </c>
      <c r="G69" s="24">
        <f>COUNTIF(I69:BM69,"=9")</f>
        <v>0</v>
      </c>
      <c r="H69" s="24">
        <f>COUNTIF(I69:BM69,"=8")</f>
        <v>0</v>
      </c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>
        <v>10</v>
      </c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</row>
    <row r="70" spans="1:65" x14ac:dyDescent="0.25">
      <c r="A70" s="10" t="str">
        <f t="shared" ref="A70:A133" si="2">IF(SUM(I70:BG70)&lt;1,"NY"," ")</f>
        <v xml:space="preserve"> </v>
      </c>
      <c r="B70" s="27">
        <f t="shared" ref="B70:B133" si="3">_xlfn.RANK.EQ(E70,$E$5:$E$219,0)</f>
        <v>65</v>
      </c>
      <c r="C70" s="15" t="s">
        <v>330</v>
      </c>
      <c r="D70" s="15" t="s">
        <v>182</v>
      </c>
      <c r="E70" s="23">
        <f>SUM(I70:BM70)</f>
        <v>10</v>
      </c>
      <c r="F70" s="24">
        <f>COUNTIF(I70:BM70,"=10")</f>
        <v>1</v>
      </c>
      <c r="G70" s="24">
        <f>COUNTIF(I70:BM70,"=9")</f>
        <v>0</v>
      </c>
      <c r="H70" s="24">
        <f>COUNTIF(I70:BM70,"=8")</f>
        <v>0</v>
      </c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8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>
        <v>10</v>
      </c>
      <c r="BE70" s="17"/>
      <c r="BF70" s="17"/>
      <c r="BG70" s="17"/>
      <c r="BH70" s="17"/>
      <c r="BI70" s="17"/>
      <c r="BJ70" s="17"/>
      <c r="BK70" s="17"/>
      <c r="BL70" s="17"/>
      <c r="BM70" s="17"/>
    </row>
    <row r="71" spans="1:65" x14ac:dyDescent="0.25">
      <c r="A71" s="10" t="str">
        <f t="shared" si="2"/>
        <v xml:space="preserve"> </v>
      </c>
      <c r="B71" s="27">
        <f t="shared" si="3"/>
        <v>65</v>
      </c>
      <c r="C71" s="15" t="s">
        <v>149</v>
      </c>
      <c r="D71" s="15" t="s">
        <v>54</v>
      </c>
      <c r="E71" s="23">
        <f>SUM(I71:BM71)</f>
        <v>10</v>
      </c>
      <c r="F71" s="24">
        <f>COUNTIF(I71:BM71,"=10")</f>
        <v>0</v>
      </c>
      <c r="G71" s="24">
        <f>COUNTIF(I71:BM71,"=9")</f>
        <v>1</v>
      </c>
      <c r="H71" s="24">
        <f>COUNTIF(I71:BM71,"=8")</f>
        <v>0</v>
      </c>
      <c r="I71" s="17"/>
      <c r="J71" s="18">
        <v>9</v>
      </c>
      <c r="K71" s="18">
        <v>1</v>
      </c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</row>
    <row r="72" spans="1:65" x14ac:dyDescent="0.25">
      <c r="A72" s="10" t="str">
        <f t="shared" si="2"/>
        <v xml:space="preserve"> </v>
      </c>
      <c r="B72" s="27">
        <f t="shared" si="3"/>
        <v>65</v>
      </c>
      <c r="C72" s="15" t="s">
        <v>119</v>
      </c>
      <c r="D72" s="15" t="s">
        <v>120</v>
      </c>
      <c r="E72" s="23">
        <f>SUM(I72:BM72)</f>
        <v>10</v>
      </c>
      <c r="F72" s="24">
        <f>COUNTIF(I72:BM72,"=10")</f>
        <v>0</v>
      </c>
      <c r="G72" s="24">
        <f>COUNTIF(I72:BM72,"=9")</f>
        <v>0</v>
      </c>
      <c r="H72" s="24">
        <f>COUNTIF(I72:BM72,"=8")</f>
        <v>0</v>
      </c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8">
        <v>2</v>
      </c>
      <c r="Y72" s="17"/>
      <c r="Z72" s="17"/>
      <c r="AA72" s="18">
        <v>4</v>
      </c>
      <c r="AB72" s="18">
        <v>4</v>
      </c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</row>
    <row r="73" spans="1:65" x14ac:dyDescent="0.25">
      <c r="A73" s="10" t="str">
        <f t="shared" si="2"/>
        <v xml:space="preserve"> </v>
      </c>
      <c r="B73" s="27">
        <f t="shared" si="3"/>
        <v>65</v>
      </c>
      <c r="C73" s="17" t="s">
        <v>139</v>
      </c>
      <c r="D73" s="17" t="s">
        <v>140</v>
      </c>
      <c r="E73" s="23">
        <f>SUM(I73:BM73)</f>
        <v>10</v>
      </c>
      <c r="F73" s="24">
        <f>COUNTIF(I73:BM73,"=10")</f>
        <v>0</v>
      </c>
      <c r="G73" s="24">
        <f>COUNTIF(I73:BM73,"=9")</f>
        <v>0</v>
      </c>
      <c r="H73" s="24">
        <f>COUNTIF(I73:BM73,"=8")</f>
        <v>0</v>
      </c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>
        <v>4</v>
      </c>
      <c r="AP73" s="17"/>
      <c r="AQ73" s="17"/>
      <c r="AR73" s="17"/>
      <c r="AS73" s="17">
        <v>6</v>
      </c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</row>
    <row r="74" spans="1:65" x14ac:dyDescent="0.25">
      <c r="A74" s="10" t="str">
        <f t="shared" si="2"/>
        <v xml:space="preserve"> </v>
      </c>
      <c r="B74" s="27">
        <f t="shared" si="3"/>
        <v>65</v>
      </c>
      <c r="C74" s="15" t="s">
        <v>143</v>
      </c>
      <c r="D74" s="15" t="s">
        <v>144</v>
      </c>
      <c r="E74" s="23">
        <f>SUM(I74:BM74)</f>
        <v>10</v>
      </c>
      <c r="F74" s="24">
        <f>COUNTIF(I74:BM74,"=10")</f>
        <v>0</v>
      </c>
      <c r="G74" s="24">
        <f>COUNTIF(I74:BM74,"=9")</f>
        <v>0</v>
      </c>
      <c r="H74" s="24">
        <f>COUNTIF(I74:BM74,"=8")</f>
        <v>0</v>
      </c>
      <c r="I74" s="17"/>
      <c r="J74" s="17"/>
      <c r="K74" s="17"/>
      <c r="L74" s="18">
        <v>6</v>
      </c>
      <c r="M74" s="17"/>
      <c r="N74" s="18">
        <v>4</v>
      </c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</row>
    <row r="75" spans="1:65" x14ac:dyDescent="0.25">
      <c r="A75" s="10" t="str">
        <f t="shared" si="2"/>
        <v xml:space="preserve"> </v>
      </c>
      <c r="B75" s="27">
        <f t="shared" si="3"/>
        <v>65</v>
      </c>
      <c r="C75" s="17" t="s">
        <v>207</v>
      </c>
      <c r="D75" s="17" t="s">
        <v>208</v>
      </c>
      <c r="E75" s="23">
        <f>SUM(I75:BM75)</f>
        <v>10</v>
      </c>
      <c r="F75" s="24">
        <f>COUNTIF(I75:BM75,"=10")</f>
        <v>0</v>
      </c>
      <c r="G75" s="24">
        <f>COUNTIF(I75:BM75,"=9")</f>
        <v>0</v>
      </c>
      <c r="H75" s="24">
        <f>COUNTIF(I75:BM75,"=8")</f>
        <v>0</v>
      </c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>
        <v>3</v>
      </c>
      <c r="AZ75" s="17"/>
      <c r="BA75" s="17"/>
      <c r="BB75" s="17"/>
      <c r="BC75" s="17"/>
      <c r="BD75" s="17"/>
      <c r="BE75" s="17"/>
      <c r="BF75" s="17"/>
      <c r="BG75" s="17"/>
      <c r="BH75" s="17">
        <v>7</v>
      </c>
      <c r="BI75" s="17"/>
      <c r="BJ75" s="17"/>
      <c r="BK75" s="17"/>
      <c r="BL75" s="17"/>
      <c r="BM75" s="17"/>
    </row>
    <row r="76" spans="1:65" x14ac:dyDescent="0.25">
      <c r="A76" s="10" t="str">
        <f t="shared" si="2"/>
        <v xml:space="preserve"> </v>
      </c>
      <c r="B76" s="27">
        <f t="shared" si="3"/>
        <v>72</v>
      </c>
      <c r="C76" s="17" t="s">
        <v>46</v>
      </c>
      <c r="D76" s="17" t="s">
        <v>23</v>
      </c>
      <c r="E76" s="23">
        <f>SUM(I76:BM76)</f>
        <v>9</v>
      </c>
      <c r="F76" s="24">
        <f>COUNTIF(I76:BM76,"=10")</f>
        <v>0</v>
      </c>
      <c r="G76" s="24">
        <f>COUNTIF(I76:BM76,"=9")</f>
        <v>1</v>
      </c>
      <c r="H76" s="24">
        <f>COUNTIF(I76:BM76,"=8")</f>
        <v>0</v>
      </c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>
        <v>9</v>
      </c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</row>
    <row r="77" spans="1:65" x14ac:dyDescent="0.25">
      <c r="A77" s="10" t="str">
        <f t="shared" si="2"/>
        <v xml:space="preserve"> </v>
      </c>
      <c r="B77" s="27">
        <f t="shared" si="3"/>
        <v>72</v>
      </c>
      <c r="C77" s="17" t="s">
        <v>133</v>
      </c>
      <c r="D77" s="17" t="s">
        <v>134</v>
      </c>
      <c r="E77" s="23">
        <f>SUM(I77:BM77)</f>
        <v>9</v>
      </c>
      <c r="F77" s="24">
        <f>COUNTIF(I77:BM77,"=10")</f>
        <v>0</v>
      </c>
      <c r="G77" s="24">
        <f>COUNTIF(I77:BM77,"=9")</f>
        <v>1</v>
      </c>
      <c r="H77" s="24">
        <f>COUNTIF(I77:BM77,"=8")</f>
        <v>0</v>
      </c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>
        <v>9</v>
      </c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</row>
    <row r="78" spans="1:65" x14ac:dyDescent="0.25">
      <c r="A78" s="10" t="str">
        <f t="shared" si="2"/>
        <v xml:space="preserve"> </v>
      </c>
      <c r="B78" s="27">
        <f t="shared" si="3"/>
        <v>72</v>
      </c>
      <c r="C78" s="17" t="s">
        <v>176</v>
      </c>
      <c r="D78" s="17" t="s">
        <v>177</v>
      </c>
      <c r="E78" s="23">
        <f>SUM(I78:BM78)</f>
        <v>9</v>
      </c>
      <c r="F78" s="24">
        <f>COUNTIF(I78:BM78,"=10")</f>
        <v>0</v>
      </c>
      <c r="G78" s="24">
        <f>COUNTIF(I78:BM78,"=9")</f>
        <v>1</v>
      </c>
      <c r="H78" s="24">
        <f>COUNTIF(I78:BM78,"=8")</f>
        <v>0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>
        <v>9</v>
      </c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</row>
    <row r="79" spans="1:65" x14ac:dyDescent="0.25">
      <c r="A79" s="10" t="str">
        <f t="shared" si="2"/>
        <v xml:space="preserve"> </v>
      </c>
      <c r="B79" s="27">
        <f t="shared" si="3"/>
        <v>72</v>
      </c>
      <c r="C79" s="17" t="s">
        <v>277</v>
      </c>
      <c r="D79" s="17" t="s">
        <v>66</v>
      </c>
      <c r="E79" s="23">
        <f>SUM(I79:BM79)</f>
        <v>9</v>
      </c>
      <c r="F79" s="24">
        <f>COUNTIF(I79:BM79,"=10")</f>
        <v>0</v>
      </c>
      <c r="G79" s="24">
        <f>COUNTIF(I79:BM79,"=9")</f>
        <v>1</v>
      </c>
      <c r="H79" s="24">
        <f>COUNTIF(I79:BM79,"=8")</f>
        <v>0</v>
      </c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>
        <v>9</v>
      </c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</row>
    <row r="80" spans="1:65" x14ac:dyDescent="0.25">
      <c r="A80" s="10" t="str">
        <f t="shared" si="2"/>
        <v xml:space="preserve"> </v>
      </c>
      <c r="B80" s="27">
        <f t="shared" si="3"/>
        <v>72</v>
      </c>
      <c r="C80" s="15" t="s">
        <v>294</v>
      </c>
      <c r="D80" s="15" t="s">
        <v>68</v>
      </c>
      <c r="E80" s="23">
        <f>SUM(I80:BM80)</f>
        <v>9</v>
      </c>
      <c r="F80" s="24">
        <f>COUNTIF(I80:BM80,"=10")</f>
        <v>0</v>
      </c>
      <c r="G80" s="24">
        <f>COUNTIF(I80:BM80,"=9")</f>
        <v>1</v>
      </c>
      <c r="H80" s="24">
        <f>COUNTIF(I80:BM80,"=8")</f>
        <v>0</v>
      </c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8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>
        <v>9</v>
      </c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</row>
    <row r="81" spans="1:65" x14ac:dyDescent="0.25">
      <c r="A81" s="10" t="str">
        <f t="shared" si="2"/>
        <v xml:space="preserve"> </v>
      </c>
      <c r="B81" s="27">
        <f t="shared" si="3"/>
        <v>72</v>
      </c>
      <c r="C81" s="15" t="s">
        <v>329</v>
      </c>
      <c r="D81" s="15" t="s">
        <v>58</v>
      </c>
      <c r="E81" s="23">
        <f>SUM(I81:BM81)</f>
        <v>9</v>
      </c>
      <c r="F81" s="24">
        <f>COUNTIF(I81:BM81,"=10")</f>
        <v>0</v>
      </c>
      <c r="G81" s="24">
        <f>COUNTIF(I81:BM81,"=9")</f>
        <v>1</v>
      </c>
      <c r="H81" s="24">
        <f>COUNTIF(I81:BM81,"=8")</f>
        <v>0</v>
      </c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8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>
        <v>9</v>
      </c>
      <c r="BD81" s="17"/>
      <c r="BE81" s="17"/>
      <c r="BF81" s="17"/>
      <c r="BG81" s="17"/>
      <c r="BH81" s="17"/>
      <c r="BI81" s="17"/>
      <c r="BJ81" s="17"/>
      <c r="BK81" s="17"/>
      <c r="BL81" s="17"/>
      <c r="BM81" s="17"/>
    </row>
    <row r="82" spans="1:65" x14ac:dyDescent="0.25">
      <c r="A82" s="10" t="str">
        <f t="shared" si="2"/>
        <v xml:space="preserve"> </v>
      </c>
      <c r="B82" s="27">
        <f t="shared" si="3"/>
        <v>72</v>
      </c>
      <c r="C82" s="15" t="s">
        <v>293</v>
      </c>
      <c r="D82" s="15" t="s">
        <v>54</v>
      </c>
      <c r="E82" s="23">
        <f>SUM(I82:BM82)</f>
        <v>9</v>
      </c>
      <c r="F82" s="24">
        <f>COUNTIF(I82:BM82,"=10")</f>
        <v>0</v>
      </c>
      <c r="G82" s="24">
        <f>COUNTIF(I82:BM82,"=9")</f>
        <v>0</v>
      </c>
      <c r="H82" s="24">
        <f>COUNTIF(I82:BM82,"=8")</f>
        <v>1</v>
      </c>
      <c r="I82" s="17"/>
      <c r="J82" s="18">
        <v>1</v>
      </c>
      <c r="K82" s="18">
        <v>8</v>
      </c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</row>
    <row r="83" spans="1:65" x14ac:dyDescent="0.25">
      <c r="A83" s="10" t="str">
        <f t="shared" si="2"/>
        <v xml:space="preserve"> </v>
      </c>
      <c r="B83" s="27">
        <f t="shared" si="3"/>
        <v>72</v>
      </c>
      <c r="C83" s="17" t="s">
        <v>82</v>
      </c>
      <c r="D83" s="17" t="s">
        <v>58</v>
      </c>
      <c r="E83" s="23">
        <f>SUM(I83:BM83)</f>
        <v>9</v>
      </c>
      <c r="F83" s="24">
        <f>COUNTIF(I83:BM83,"=10")</f>
        <v>0</v>
      </c>
      <c r="G83" s="24">
        <f>COUNTIF(I83:BM83,"=9")</f>
        <v>0</v>
      </c>
      <c r="H83" s="24">
        <f>COUNTIF(I83:BM83,"=8")</f>
        <v>0</v>
      </c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>
        <v>6</v>
      </c>
      <c r="AI83" s="17">
        <v>3</v>
      </c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</row>
    <row r="84" spans="1:65" x14ac:dyDescent="0.25">
      <c r="A84" s="10" t="str">
        <f t="shared" si="2"/>
        <v xml:space="preserve"> </v>
      </c>
      <c r="B84" s="27">
        <f t="shared" si="3"/>
        <v>72</v>
      </c>
      <c r="C84" s="15" t="s">
        <v>117</v>
      </c>
      <c r="D84" s="15" t="s">
        <v>66</v>
      </c>
      <c r="E84" s="23">
        <f>SUM(I84:BM84)</f>
        <v>9</v>
      </c>
      <c r="F84" s="24">
        <f>COUNTIF(I84:BM84,"=10")</f>
        <v>0</v>
      </c>
      <c r="G84" s="24">
        <f>COUNTIF(I84:BM84,"=9")</f>
        <v>0</v>
      </c>
      <c r="H84" s="24">
        <f>COUNTIF(I84:BM84,"=8")</f>
        <v>0</v>
      </c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8">
        <v>2</v>
      </c>
      <c r="AF84" s="17"/>
      <c r="AG84" s="17">
        <v>5</v>
      </c>
      <c r="AH84" s="17"/>
      <c r="AI84" s="17">
        <v>2</v>
      </c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</row>
    <row r="85" spans="1:65" x14ac:dyDescent="0.25">
      <c r="A85" s="10" t="str">
        <f t="shared" si="2"/>
        <v xml:space="preserve"> </v>
      </c>
      <c r="B85" s="27">
        <f t="shared" si="3"/>
        <v>72</v>
      </c>
      <c r="C85" s="17" t="s">
        <v>87</v>
      </c>
      <c r="D85" s="17" t="s">
        <v>88</v>
      </c>
      <c r="E85" s="23">
        <f>SUM(I85:BM85)</f>
        <v>9</v>
      </c>
      <c r="F85" s="24">
        <f>COUNTIF(I85:BM85,"=10")</f>
        <v>0</v>
      </c>
      <c r="G85" s="24">
        <f>COUNTIF(I85:BM85,"=9")</f>
        <v>0</v>
      </c>
      <c r="H85" s="24">
        <f>COUNTIF(I85:BM85,"=8")</f>
        <v>0</v>
      </c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>
        <v>1</v>
      </c>
      <c r="AZ85" s="17"/>
      <c r="BA85" s="17"/>
      <c r="BB85" s="17">
        <v>5</v>
      </c>
      <c r="BC85" s="17">
        <v>3</v>
      </c>
      <c r="BD85" s="17"/>
      <c r="BE85" s="17"/>
      <c r="BF85" s="17"/>
      <c r="BG85" s="17"/>
      <c r="BH85" s="17"/>
      <c r="BI85" s="17"/>
      <c r="BJ85" s="17"/>
      <c r="BK85" s="17"/>
      <c r="BL85" s="17"/>
      <c r="BM85" s="17"/>
    </row>
    <row r="86" spans="1:65" x14ac:dyDescent="0.25">
      <c r="A86" s="10" t="str">
        <f t="shared" si="2"/>
        <v xml:space="preserve"> </v>
      </c>
      <c r="B86" s="27">
        <f t="shared" si="3"/>
        <v>72</v>
      </c>
      <c r="C86" s="15" t="s">
        <v>315</v>
      </c>
      <c r="D86" s="15" t="s">
        <v>58</v>
      </c>
      <c r="E86" s="23">
        <f>SUM(I86:BM86)</f>
        <v>9</v>
      </c>
      <c r="F86" s="24">
        <f>COUNTIF(I86:BM86,"=10")</f>
        <v>0</v>
      </c>
      <c r="G86" s="24">
        <f>COUNTIF(I86:BM86,"=9")</f>
        <v>0</v>
      </c>
      <c r="H86" s="24">
        <f>COUNTIF(I86:BM86,"=8")</f>
        <v>0</v>
      </c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8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>
        <v>2</v>
      </c>
      <c r="BC86" s="17"/>
      <c r="BD86" s="17"/>
      <c r="BE86" s="17"/>
      <c r="BF86" s="17">
        <v>7</v>
      </c>
      <c r="BG86" s="17"/>
      <c r="BH86" s="17"/>
      <c r="BI86" s="17"/>
      <c r="BJ86" s="17"/>
      <c r="BK86" s="17"/>
      <c r="BL86" s="17"/>
      <c r="BM86" s="17"/>
    </row>
    <row r="87" spans="1:65" x14ac:dyDescent="0.25">
      <c r="A87" s="10" t="str">
        <f t="shared" si="2"/>
        <v xml:space="preserve"> </v>
      </c>
      <c r="B87" s="27">
        <f t="shared" si="3"/>
        <v>83</v>
      </c>
      <c r="C87" s="17" t="s">
        <v>48</v>
      </c>
      <c r="D87" s="17" t="s">
        <v>49</v>
      </c>
      <c r="E87" s="23">
        <f>SUM(I87:BM87)</f>
        <v>8</v>
      </c>
      <c r="F87" s="24">
        <f>COUNTIF(I87:BM87,"=10")</f>
        <v>0</v>
      </c>
      <c r="G87" s="24">
        <f>COUNTIF(I87:BM87,"=9")</f>
        <v>0</v>
      </c>
      <c r="H87" s="24">
        <f>COUNTIF(I87:BM87,"=8")</f>
        <v>1</v>
      </c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>
        <v>8</v>
      </c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</row>
    <row r="88" spans="1:65" x14ac:dyDescent="0.25">
      <c r="A88" s="10" t="str">
        <f t="shared" si="2"/>
        <v xml:space="preserve"> </v>
      </c>
      <c r="B88" s="27">
        <f t="shared" si="3"/>
        <v>83</v>
      </c>
      <c r="C88" s="15" t="s">
        <v>90</v>
      </c>
      <c r="D88" s="15" t="s">
        <v>91</v>
      </c>
      <c r="E88" s="23">
        <f>SUM(I88:BM88)</f>
        <v>8</v>
      </c>
      <c r="F88" s="24">
        <f>COUNTIF(I88:BM88,"=10")</f>
        <v>0</v>
      </c>
      <c r="G88" s="24">
        <f>COUNTIF(I88:BM88,"=9")</f>
        <v>0</v>
      </c>
      <c r="H88" s="24">
        <f>COUNTIF(I88:BM88,"=8")</f>
        <v>1</v>
      </c>
      <c r="I88" s="17"/>
      <c r="J88" s="17"/>
      <c r="K88" s="17"/>
      <c r="L88" s="17"/>
      <c r="M88" s="17"/>
      <c r="N88" s="17"/>
      <c r="O88" s="17"/>
      <c r="P88" s="17"/>
      <c r="Q88" s="17"/>
      <c r="R88" s="18">
        <v>8</v>
      </c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</row>
    <row r="89" spans="1:65" x14ac:dyDescent="0.25">
      <c r="A89" s="10" t="str">
        <f t="shared" si="2"/>
        <v xml:space="preserve"> </v>
      </c>
      <c r="B89" s="27">
        <f t="shared" si="3"/>
        <v>83</v>
      </c>
      <c r="C89" s="15" t="s">
        <v>130</v>
      </c>
      <c r="D89" s="15" t="s">
        <v>62</v>
      </c>
      <c r="E89" s="23">
        <f>SUM(I89:BM89)</f>
        <v>8</v>
      </c>
      <c r="F89" s="24">
        <f>COUNTIF(I89:BM89,"=10")</f>
        <v>0</v>
      </c>
      <c r="G89" s="24">
        <f>COUNTIF(I89:BM89,"=9")</f>
        <v>0</v>
      </c>
      <c r="H89" s="24">
        <f>COUNTIF(I89:BM89,"=8")</f>
        <v>1</v>
      </c>
      <c r="I89" s="17"/>
      <c r="J89" s="17"/>
      <c r="K89" s="17"/>
      <c r="L89" s="17"/>
      <c r="M89" s="17"/>
      <c r="N89" s="17"/>
      <c r="O89" s="17"/>
      <c r="P89" s="18">
        <v>8</v>
      </c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</row>
    <row r="90" spans="1:65" x14ac:dyDescent="0.25">
      <c r="A90" s="10" t="str">
        <f t="shared" si="2"/>
        <v xml:space="preserve"> </v>
      </c>
      <c r="B90" s="27">
        <f t="shared" si="3"/>
        <v>83</v>
      </c>
      <c r="C90" s="17" t="s">
        <v>219</v>
      </c>
      <c r="D90" s="17" t="s">
        <v>208</v>
      </c>
      <c r="E90" s="23">
        <f>SUM(I90:BM90)</f>
        <v>8</v>
      </c>
      <c r="F90" s="24">
        <f>COUNTIF(I90:BM90,"=10")</f>
        <v>0</v>
      </c>
      <c r="G90" s="24">
        <f>COUNTIF(I90:BM90,"=9")</f>
        <v>0</v>
      </c>
      <c r="H90" s="24">
        <f>COUNTIF(I90:BM90,"=8")</f>
        <v>1</v>
      </c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>
        <v>8</v>
      </c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</row>
    <row r="91" spans="1:65" x14ac:dyDescent="0.25">
      <c r="A91" s="10" t="str">
        <f t="shared" si="2"/>
        <v xml:space="preserve"> </v>
      </c>
      <c r="B91" s="27">
        <f t="shared" si="3"/>
        <v>83</v>
      </c>
      <c r="C91" s="15" t="s">
        <v>255</v>
      </c>
      <c r="D91" s="15" t="s">
        <v>104</v>
      </c>
      <c r="E91" s="23">
        <f>SUM(I91:BM91)</f>
        <v>8</v>
      </c>
      <c r="F91" s="24">
        <f>COUNTIF(I91:BM91,"=10")</f>
        <v>0</v>
      </c>
      <c r="G91" s="24">
        <f>COUNTIF(I91:BM91,"=9")</f>
        <v>0</v>
      </c>
      <c r="H91" s="24">
        <f>COUNTIF(I91:BM91,"=8")</f>
        <v>1</v>
      </c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8">
        <v>8</v>
      </c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</row>
    <row r="92" spans="1:65" x14ac:dyDescent="0.25">
      <c r="A92" s="10" t="str">
        <f t="shared" si="2"/>
        <v xml:space="preserve"> </v>
      </c>
      <c r="B92" s="27">
        <f t="shared" si="3"/>
        <v>83</v>
      </c>
      <c r="C92" s="15" t="s">
        <v>276</v>
      </c>
      <c r="D92" s="15" t="s">
        <v>62</v>
      </c>
      <c r="E92" s="23">
        <f>SUM(I92:BM92)</f>
        <v>8</v>
      </c>
      <c r="F92" s="24">
        <f>COUNTIF(I92:BM92,"=10")</f>
        <v>0</v>
      </c>
      <c r="G92" s="24">
        <f>COUNTIF(I92:BM92,"=9")</f>
        <v>0</v>
      </c>
      <c r="H92" s="24">
        <f>COUNTIF(I92:BM92,"=8")</f>
        <v>1</v>
      </c>
      <c r="I92" s="17"/>
      <c r="J92" s="18">
        <v>8</v>
      </c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</row>
    <row r="93" spans="1:65" x14ac:dyDescent="0.25">
      <c r="A93" s="10" t="str">
        <f t="shared" si="2"/>
        <v xml:space="preserve"> </v>
      </c>
      <c r="B93" s="27">
        <f t="shared" si="3"/>
        <v>83</v>
      </c>
      <c r="C93" s="15" t="s">
        <v>301</v>
      </c>
      <c r="D93" s="15" t="s">
        <v>302</v>
      </c>
      <c r="E93" s="23">
        <f>SUM(I93:BM93)</f>
        <v>8</v>
      </c>
      <c r="F93" s="24">
        <f>COUNTIF(I93:BM93,"=10")</f>
        <v>0</v>
      </c>
      <c r="G93" s="24">
        <f>COUNTIF(I93:BM93,"=9")</f>
        <v>0</v>
      </c>
      <c r="H93" s="24">
        <f>COUNTIF(I93:BM93,"=8")</f>
        <v>1</v>
      </c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8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>
        <v>8</v>
      </c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</row>
    <row r="94" spans="1:65" x14ac:dyDescent="0.25">
      <c r="A94" s="10" t="str">
        <f t="shared" si="2"/>
        <v xml:space="preserve"> </v>
      </c>
      <c r="B94" s="27">
        <f t="shared" si="3"/>
        <v>83</v>
      </c>
      <c r="C94" s="15" t="s">
        <v>344</v>
      </c>
      <c r="D94" s="15" t="s">
        <v>49</v>
      </c>
      <c r="E94" s="23">
        <f>SUM(I94:BM94)</f>
        <v>8</v>
      </c>
      <c r="F94" s="24">
        <f>COUNTIF(I94:BM94,"=10")</f>
        <v>0</v>
      </c>
      <c r="G94" s="24">
        <f>COUNTIF(I94:BM94,"=9")</f>
        <v>0</v>
      </c>
      <c r="H94" s="24">
        <f>COUNTIF(I94:BM94,"=8")</f>
        <v>1</v>
      </c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8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>
        <v>8</v>
      </c>
      <c r="BG94" s="17"/>
      <c r="BH94" s="17"/>
      <c r="BI94" s="17"/>
      <c r="BJ94" s="17"/>
      <c r="BK94" s="17"/>
      <c r="BL94" s="17"/>
      <c r="BM94" s="17"/>
    </row>
    <row r="95" spans="1:65" x14ac:dyDescent="0.25">
      <c r="A95" s="10" t="str">
        <f t="shared" si="2"/>
        <v>NY</v>
      </c>
      <c r="B95" s="27">
        <f t="shared" si="3"/>
        <v>83</v>
      </c>
      <c r="C95" s="15" t="s">
        <v>355</v>
      </c>
      <c r="D95" s="15" t="s">
        <v>49</v>
      </c>
      <c r="E95" s="23">
        <f>SUM(I95:BM95)</f>
        <v>8</v>
      </c>
      <c r="F95" s="24">
        <f>COUNTIF(I95:BM95,"=10")</f>
        <v>0</v>
      </c>
      <c r="G95" s="24">
        <f>COUNTIF(I95:BM95,"=9")</f>
        <v>0</v>
      </c>
      <c r="H95" s="24">
        <f>COUNTIF(I95:BM95,"=8")</f>
        <v>1</v>
      </c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8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>
        <v>8</v>
      </c>
      <c r="BI95" s="17"/>
      <c r="BJ95" s="17"/>
      <c r="BK95" s="17"/>
      <c r="BL95" s="17"/>
      <c r="BM95" s="17"/>
    </row>
    <row r="96" spans="1:65" x14ac:dyDescent="0.25">
      <c r="A96" s="10" t="str">
        <f t="shared" si="2"/>
        <v xml:space="preserve"> </v>
      </c>
      <c r="B96" s="27">
        <f t="shared" si="3"/>
        <v>83</v>
      </c>
      <c r="C96" s="17" t="s">
        <v>57</v>
      </c>
      <c r="D96" s="17" t="s">
        <v>58</v>
      </c>
      <c r="E96" s="23">
        <f>SUM(I96:BM96)</f>
        <v>8</v>
      </c>
      <c r="F96" s="24">
        <f>COUNTIF(I96:BM96,"=10")</f>
        <v>0</v>
      </c>
      <c r="G96" s="24">
        <f>COUNTIF(I96:BM96,"=9")</f>
        <v>0</v>
      </c>
      <c r="H96" s="24">
        <f>COUNTIF(I96:BM96,"=8")</f>
        <v>0</v>
      </c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>
        <v>4</v>
      </c>
      <c r="AW96" s="17">
        <v>2</v>
      </c>
      <c r="AX96" s="17">
        <v>2</v>
      </c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</row>
    <row r="97" spans="1:65" x14ac:dyDescent="0.25">
      <c r="A97" s="10" t="str">
        <f t="shared" si="2"/>
        <v xml:space="preserve"> </v>
      </c>
      <c r="B97" s="27">
        <f t="shared" si="3"/>
        <v>83</v>
      </c>
      <c r="C97" s="15" t="s">
        <v>304</v>
      </c>
      <c r="D97" s="15" t="s">
        <v>305</v>
      </c>
      <c r="E97" s="23">
        <f>SUM(I97:BM97)</f>
        <v>8</v>
      </c>
      <c r="F97" s="24">
        <f>COUNTIF(I97:BM97,"=10")</f>
        <v>0</v>
      </c>
      <c r="G97" s="24">
        <f>COUNTIF(I97:BM97,"=9")</f>
        <v>0</v>
      </c>
      <c r="H97" s="24">
        <f>COUNTIF(I97:BM97,"=8")</f>
        <v>0</v>
      </c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8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>
        <v>4</v>
      </c>
      <c r="BB97" s="17"/>
      <c r="BC97" s="17">
        <v>4</v>
      </c>
      <c r="BD97" s="17"/>
      <c r="BE97" s="17"/>
      <c r="BF97" s="17"/>
      <c r="BG97" s="17"/>
      <c r="BH97" s="17"/>
      <c r="BI97" s="17"/>
      <c r="BJ97" s="17"/>
      <c r="BK97" s="17"/>
      <c r="BL97" s="17"/>
      <c r="BM97" s="17"/>
    </row>
    <row r="98" spans="1:65" x14ac:dyDescent="0.25">
      <c r="A98" s="10" t="str">
        <f t="shared" si="2"/>
        <v xml:space="preserve"> </v>
      </c>
      <c r="B98" s="27">
        <f t="shared" si="3"/>
        <v>94</v>
      </c>
      <c r="C98" s="17" t="s">
        <v>96</v>
      </c>
      <c r="D98" s="17" t="s">
        <v>66</v>
      </c>
      <c r="E98" s="23">
        <f>SUM(I98:BM98)</f>
        <v>7</v>
      </c>
      <c r="F98" s="24">
        <f>COUNTIF(I98:BM98,"=10")</f>
        <v>0</v>
      </c>
      <c r="G98" s="24">
        <f>COUNTIF(I98:BM98,"=9")</f>
        <v>0</v>
      </c>
      <c r="H98" s="24">
        <f>COUNTIF(I98:BM98,"=8")</f>
        <v>0</v>
      </c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8"/>
      <c r="U98" s="18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>
        <v>7</v>
      </c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</row>
    <row r="99" spans="1:65" x14ac:dyDescent="0.25">
      <c r="A99" s="10" t="str">
        <f t="shared" si="2"/>
        <v xml:space="preserve"> </v>
      </c>
      <c r="B99" s="27">
        <f t="shared" si="3"/>
        <v>94</v>
      </c>
      <c r="C99" s="17" t="s">
        <v>180</v>
      </c>
      <c r="D99" s="17" t="s">
        <v>23</v>
      </c>
      <c r="E99" s="23">
        <f>SUM(I99:BM99)</f>
        <v>7</v>
      </c>
      <c r="F99" s="24">
        <f>COUNTIF(I99:BM99,"=10")</f>
        <v>0</v>
      </c>
      <c r="G99" s="24">
        <f>COUNTIF(I99:BM99,"=9")</f>
        <v>0</v>
      </c>
      <c r="H99" s="24">
        <f>COUNTIF(I99:BM99,"=8")</f>
        <v>0</v>
      </c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>
        <v>6</v>
      </c>
      <c r="AV99" s="17">
        <v>1</v>
      </c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</row>
    <row r="100" spans="1:65" x14ac:dyDescent="0.25">
      <c r="A100" s="10" t="str">
        <f t="shared" si="2"/>
        <v xml:space="preserve"> </v>
      </c>
      <c r="B100" s="27">
        <f t="shared" si="3"/>
        <v>94</v>
      </c>
      <c r="C100" s="15" t="s">
        <v>100</v>
      </c>
      <c r="D100" s="15" t="s">
        <v>62</v>
      </c>
      <c r="E100" s="23">
        <f>SUM(I100:BM100)</f>
        <v>7</v>
      </c>
      <c r="F100" s="24">
        <f>COUNTIF(I100:BM100,"=10")</f>
        <v>0</v>
      </c>
      <c r="G100" s="24">
        <f>COUNTIF(I100:BM100,"=9")</f>
        <v>0</v>
      </c>
      <c r="H100" s="24">
        <f>COUNTIF(I100:BM100,"=8")</f>
        <v>0</v>
      </c>
      <c r="I100" s="17"/>
      <c r="J100" s="17"/>
      <c r="K100" s="18">
        <v>7</v>
      </c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</row>
    <row r="101" spans="1:65" x14ac:dyDescent="0.25">
      <c r="A101" s="10" t="str">
        <f t="shared" si="2"/>
        <v xml:space="preserve"> </v>
      </c>
      <c r="B101" s="27">
        <f t="shared" si="3"/>
        <v>94</v>
      </c>
      <c r="C101" s="17" t="s">
        <v>111</v>
      </c>
      <c r="D101" s="17" t="s">
        <v>58</v>
      </c>
      <c r="E101" s="23">
        <f>SUM(I101:BM101)</f>
        <v>7</v>
      </c>
      <c r="F101" s="24">
        <f>COUNTIF(I101:BM101,"=10")</f>
        <v>0</v>
      </c>
      <c r="G101" s="24">
        <f>COUNTIF(I101:BM101,"=9")</f>
        <v>0</v>
      </c>
      <c r="H101" s="24">
        <f>COUNTIF(I101:BM101,"=8")</f>
        <v>0</v>
      </c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>
        <v>3</v>
      </c>
      <c r="AW101" s="17"/>
      <c r="AX101" s="17">
        <v>4</v>
      </c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</row>
    <row r="102" spans="1:65" x14ac:dyDescent="0.25">
      <c r="A102" s="10" t="str">
        <f t="shared" si="2"/>
        <v xml:space="preserve"> </v>
      </c>
      <c r="B102" s="27">
        <f t="shared" si="3"/>
        <v>94</v>
      </c>
      <c r="C102" s="17" t="s">
        <v>122</v>
      </c>
      <c r="D102" s="17" t="s">
        <v>79</v>
      </c>
      <c r="E102" s="23">
        <f>SUM(I102:BM102)</f>
        <v>7</v>
      </c>
      <c r="F102" s="24">
        <f>COUNTIF(I102:BM102,"=10")</f>
        <v>0</v>
      </c>
      <c r="G102" s="24">
        <f>COUNTIF(I102:BM102,"=9")</f>
        <v>0</v>
      </c>
      <c r="H102" s="24">
        <f>COUNTIF(I102:BM102,"=8")</f>
        <v>0</v>
      </c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>
        <v>5</v>
      </c>
      <c r="AP102" s="17">
        <v>2</v>
      </c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</row>
    <row r="103" spans="1:65" x14ac:dyDescent="0.25">
      <c r="A103" s="10" t="str">
        <f t="shared" si="2"/>
        <v xml:space="preserve"> </v>
      </c>
      <c r="B103" s="27">
        <f t="shared" si="3"/>
        <v>94</v>
      </c>
      <c r="C103" s="15" t="s">
        <v>138</v>
      </c>
      <c r="D103" s="15" t="s">
        <v>66</v>
      </c>
      <c r="E103" s="23">
        <f>SUM(I103:BM103)</f>
        <v>7</v>
      </c>
      <c r="F103" s="24">
        <f>COUNTIF(I103:BM103,"=10")</f>
        <v>0</v>
      </c>
      <c r="G103" s="24">
        <f>COUNTIF(I103:BM103,"=9")</f>
        <v>0</v>
      </c>
      <c r="H103" s="24">
        <f>COUNTIF(I103:BM103,"=8")</f>
        <v>0</v>
      </c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8"/>
      <c r="U103" s="18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>
        <v>7</v>
      </c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</row>
    <row r="104" spans="1:65" x14ac:dyDescent="0.25">
      <c r="A104" s="10" t="str">
        <f t="shared" si="2"/>
        <v xml:space="preserve"> </v>
      </c>
      <c r="B104" s="27">
        <f t="shared" si="3"/>
        <v>94</v>
      </c>
      <c r="C104" s="15" t="s">
        <v>150</v>
      </c>
      <c r="D104" s="15" t="s">
        <v>151</v>
      </c>
      <c r="E104" s="23">
        <f>SUM(I104:BM104)</f>
        <v>7</v>
      </c>
      <c r="F104" s="24">
        <f>COUNTIF(I104:BM104,"=10")</f>
        <v>0</v>
      </c>
      <c r="G104" s="24">
        <f>COUNTIF(I104:BM104,"=9")</f>
        <v>0</v>
      </c>
      <c r="H104" s="24">
        <f>COUNTIF(I104:BM104,"=8")</f>
        <v>0</v>
      </c>
      <c r="I104" s="18">
        <v>7</v>
      </c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</row>
    <row r="105" spans="1:65" x14ac:dyDescent="0.25">
      <c r="A105" s="10" t="str">
        <f t="shared" si="2"/>
        <v xml:space="preserve"> </v>
      </c>
      <c r="B105" s="27">
        <f t="shared" si="3"/>
        <v>94</v>
      </c>
      <c r="C105" s="15" t="s">
        <v>195</v>
      </c>
      <c r="D105" s="15" t="s">
        <v>196</v>
      </c>
      <c r="E105" s="23">
        <f>SUM(I105:BM105)</f>
        <v>7</v>
      </c>
      <c r="F105" s="24">
        <f>COUNTIF(I105:BM105,"=10")</f>
        <v>0</v>
      </c>
      <c r="G105" s="24">
        <f>COUNTIF(I105:BM105,"=9")</f>
        <v>0</v>
      </c>
      <c r="H105" s="24">
        <f>COUNTIF(I105:BM105,"=8")</f>
        <v>0</v>
      </c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8">
        <v>2</v>
      </c>
      <c r="T105" s="17"/>
      <c r="U105" s="17"/>
      <c r="V105" s="18">
        <v>5</v>
      </c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</row>
    <row r="106" spans="1:65" x14ac:dyDescent="0.25">
      <c r="A106" s="10" t="str">
        <f t="shared" si="2"/>
        <v xml:space="preserve"> </v>
      </c>
      <c r="B106" s="27">
        <f t="shared" si="3"/>
        <v>94</v>
      </c>
      <c r="C106" s="15" t="s">
        <v>211</v>
      </c>
      <c r="D106" s="15" t="s">
        <v>212</v>
      </c>
      <c r="E106" s="23">
        <f>SUM(I106:BM106)</f>
        <v>7</v>
      </c>
      <c r="F106" s="24">
        <f>COUNTIF(I106:BM106,"=10")</f>
        <v>0</v>
      </c>
      <c r="G106" s="24">
        <f>COUNTIF(I106:BM106,"=9")</f>
        <v>0</v>
      </c>
      <c r="H106" s="24">
        <f>COUNTIF(I106:BM106,"=8")</f>
        <v>0</v>
      </c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8">
        <v>3</v>
      </c>
      <c r="U106" s="18">
        <v>4</v>
      </c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</row>
    <row r="107" spans="1:65" x14ac:dyDescent="0.25">
      <c r="A107" s="10" t="str">
        <f t="shared" si="2"/>
        <v xml:space="preserve"> </v>
      </c>
      <c r="B107" s="27">
        <f t="shared" si="3"/>
        <v>94</v>
      </c>
      <c r="C107" s="17" t="s">
        <v>213</v>
      </c>
      <c r="D107" s="17" t="s">
        <v>49</v>
      </c>
      <c r="E107" s="23">
        <f>SUM(I107:BM107)</f>
        <v>7</v>
      </c>
      <c r="F107" s="24">
        <f>COUNTIF(I107:BM107,"=10")</f>
        <v>0</v>
      </c>
      <c r="G107" s="24">
        <f>COUNTIF(I107:BM107,"=9")</f>
        <v>0</v>
      </c>
      <c r="H107" s="24">
        <f>COUNTIF(I107:BM107,"=8")</f>
        <v>0</v>
      </c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>
        <v>3</v>
      </c>
      <c r="AY107" s="17">
        <v>4</v>
      </c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</row>
    <row r="108" spans="1:65" x14ac:dyDescent="0.25">
      <c r="A108" s="10" t="str">
        <f t="shared" si="2"/>
        <v xml:space="preserve"> </v>
      </c>
      <c r="B108" s="27">
        <f t="shared" si="3"/>
        <v>94</v>
      </c>
      <c r="C108" s="15" t="s">
        <v>214</v>
      </c>
      <c r="D108" s="15" t="s">
        <v>104</v>
      </c>
      <c r="E108" s="23">
        <f>SUM(I108:BM108)</f>
        <v>7</v>
      </c>
      <c r="F108" s="24">
        <f>COUNTIF(I108:BM108,"=10")</f>
        <v>0</v>
      </c>
      <c r="G108" s="24">
        <f>COUNTIF(I108:BM108,"=9")</f>
        <v>0</v>
      </c>
      <c r="H108" s="24">
        <f>COUNTIF(I108:BM108,"=8")</f>
        <v>0</v>
      </c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8">
        <v>7</v>
      </c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</row>
    <row r="109" spans="1:65" x14ac:dyDescent="0.25">
      <c r="A109" s="10" t="str">
        <f t="shared" si="2"/>
        <v xml:space="preserve"> </v>
      </c>
      <c r="B109" s="27">
        <f t="shared" si="3"/>
        <v>94</v>
      </c>
      <c r="C109" s="15" t="s">
        <v>225</v>
      </c>
      <c r="D109" s="15" t="s">
        <v>226</v>
      </c>
      <c r="E109" s="23">
        <f>SUM(I109:BM109)</f>
        <v>7</v>
      </c>
      <c r="F109" s="24">
        <f>COUNTIF(I109:BM109,"=10")</f>
        <v>0</v>
      </c>
      <c r="G109" s="24">
        <f>COUNTIF(I109:BM109,"=9")</f>
        <v>0</v>
      </c>
      <c r="H109" s="24">
        <f>COUNTIF(I109:BM109,"=8")</f>
        <v>0</v>
      </c>
      <c r="I109" s="17"/>
      <c r="J109" s="17"/>
      <c r="K109" s="17"/>
      <c r="L109" s="17"/>
      <c r="M109" s="17"/>
      <c r="N109" s="17"/>
      <c r="O109" s="18">
        <v>7</v>
      </c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</row>
    <row r="110" spans="1:65" x14ac:dyDescent="0.25">
      <c r="A110" s="10" t="str">
        <f t="shared" si="2"/>
        <v xml:space="preserve"> </v>
      </c>
      <c r="B110" s="27">
        <f t="shared" si="3"/>
        <v>94</v>
      </c>
      <c r="C110" s="15" t="s">
        <v>236</v>
      </c>
      <c r="D110" s="15" t="s">
        <v>49</v>
      </c>
      <c r="E110" s="23">
        <f>SUM(I110:BM110)</f>
        <v>7</v>
      </c>
      <c r="F110" s="24">
        <f>COUNTIF(I110:BM110,"=10")</f>
        <v>0</v>
      </c>
      <c r="G110" s="24">
        <f>COUNTIF(I110:BM110,"=9")</f>
        <v>0</v>
      </c>
      <c r="H110" s="24">
        <f>COUNTIF(I110:BM110,"=8")</f>
        <v>0</v>
      </c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8">
        <v>1</v>
      </c>
      <c r="AB110" s="18">
        <v>6</v>
      </c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</row>
    <row r="111" spans="1:65" x14ac:dyDescent="0.25">
      <c r="A111" s="10" t="str">
        <f t="shared" si="2"/>
        <v xml:space="preserve"> </v>
      </c>
      <c r="B111" s="27">
        <f t="shared" si="3"/>
        <v>94</v>
      </c>
      <c r="C111" s="15" t="s">
        <v>303</v>
      </c>
      <c r="D111" s="15" t="s">
        <v>182</v>
      </c>
      <c r="E111" s="23">
        <f>SUM(I111:BM111)</f>
        <v>7</v>
      </c>
      <c r="F111" s="24">
        <f>COUNTIF(I111:BM111,"=10")</f>
        <v>0</v>
      </c>
      <c r="G111" s="24">
        <f>COUNTIF(I111:BM111,"=9")</f>
        <v>0</v>
      </c>
      <c r="H111" s="24">
        <f>COUNTIF(I111:BM111,"=8")</f>
        <v>0</v>
      </c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8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>
        <v>7</v>
      </c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</row>
    <row r="112" spans="1:65" x14ac:dyDescent="0.25">
      <c r="A112" s="10" t="str">
        <f t="shared" si="2"/>
        <v xml:space="preserve"> </v>
      </c>
      <c r="B112" s="27">
        <f t="shared" si="3"/>
        <v>94</v>
      </c>
      <c r="C112" s="15" t="s">
        <v>318</v>
      </c>
      <c r="D112" s="15" t="s">
        <v>58</v>
      </c>
      <c r="E112" s="23">
        <f>SUM(I112:BM112)</f>
        <v>7</v>
      </c>
      <c r="F112" s="24">
        <f>COUNTIF(I112:BM112,"=10")</f>
        <v>0</v>
      </c>
      <c r="G112" s="24">
        <f>COUNTIF(I112:BM112,"=9")</f>
        <v>0</v>
      </c>
      <c r="H112" s="24">
        <f>COUNTIF(I112:BM112,"=8")</f>
        <v>0</v>
      </c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8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>
        <v>7</v>
      </c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</row>
    <row r="113" spans="1:65" x14ac:dyDescent="0.25">
      <c r="A113" s="10" t="str">
        <f t="shared" si="2"/>
        <v xml:space="preserve"> </v>
      </c>
      <c r="B113" s="27">
        <f t="shared" si="3"/>
        <v>109</v>
      </c>
      <c r="C113" s="15" t="s">
        <v>33</v>
      </c>
      <c r="D113" s="15" t="s">
        <v>34</v>
      </c>
      <c r="E113" s="23">
        <f>SUM(I113:BM113)</f>
        <v>6</v>
      </c>
      <c r="F113" s="24">
        <f>COUNTIF(I113:BM113,"=10")</f>
        <v>0</v>
      </c>
      <c r="G113" s="24">
        <f>COUNTIF(I113:BM113,"=9")</f>
        <v>0</v>
      </c>
      <c r="H113" s="24">
        <f>COUNTIF(I113:BM113,"=8")</f>
        <v>0</v>
      </c>
      <c r="I113" s="18">
        <v>6</v>
      </c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</row>
    <row r="114" spans="1:65" x14ac:dyDescent="0.25">
      <c r="A114" s="10" t="str">
        <f t="shared" si="2"/>
        <v xml:space="preserve"> </v>
      </c>
      <c r="B114" s="27">
        <f t="shared" si="3"/>
        <v>109</v>
      </c>
      <c r="C114" s="15" t="s">
        <v>44</v>
      </c>
      <c r="D114" s="15" t="s">
        <v>45</v>
      </c>
      <c r="E114" s="23">
        <f>SUM(I114:BM114)</f>
        <v>6</v>
      </c>
      <c r="F114" s="24">
        <f>COUNTIF(I114:BM114,"=10")</f>
        <v>0</v>
      </c>
      <c r="G114" s="24">
        <f>COUNTIF(I114:BM114,"=9")</f>
        <v>0</v>
      </c>
      <c r="H114" s="24">
        <f>COUNTIF(I114:BM114,"=8")</f>
        <v>0</v>
      </c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8">
        <v>6</v>
      </c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</row>
    <row r="115" spans="1:65" x14ac:dyDescent="0.25">
      <c r="A115" s="10" t="str">
        <f t="shared" si="2"/>
        <v xml:space="preserve"> </v>
      </c>
      <c r="B115" s="27">
        <f t="shared" si="3"/>
        <v>109</v>
      </c>
      <c r="C115" s="17" t="s">
        <v>118</v>
      </c>
      <c r="D115" s="17" t="s">
        <v>66</v>
      </c>
      <c r="E115" s="23">
        <f>SUM(I115:BM115)</f>
        <v>6</v>
      </c>
      <c r="F115" s="24">
        <f>COUNTIF(I115:BM115,"=10")</f>
        <v>0</v>
      </c>
      <c r="G115" s="24">
        <f>COUNTIF(I115:BM115,"=9")</f>
        <v>0</v>
      </c>
      <c r="H115" s="24">
        <f>COUNTIF(I115:BM115,"=8")</f>
        <v>0</v>
      </c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>
        <v>6</v>
      </c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</row>
    <row r="116" spans="1:65" x14ac:dyDescent="0.25">
      <c r="A116" s="10" t="str">
        <f t="shared" si="2"/>
        <v xml:space="preserve"> </v>
      </c>
      <c r="B116" s="27">
        <f t="shared" si="3"/>
        <v>109</v>
      </c>
      <c r="C116" s="15" t="s">
        <v>123</v>
      </c>
      <c r="D116" s="15" t="s">
        <v>124</v>
      </c>
      <c r="E116" s="23">
        <f>SUM(I116:BM116)</f>
        <v>6</v>
      </c>
      <c r="F116" s="24">
        <f>COUNTIF(I116:BM116,"=10")</f>
        <v>0</v>
      </c>
      <c r="G116" s="24">
        <f>COUNTIF(I116:BM116,"=9")</f>
        <v>0</v>
      </c>
      <c r="H116" s="24">
        <f>COUNTIF(I116:BM116,"=8")</f>
        <v>0</v>
      </c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8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>
        <v>6</v>
      </c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</row>
    <row r="117" spans="1:65" x14ac:dyDescent="0.25">
      <c r="A117" s="10" t="str">
        <f t="shared" si="2"/>
        <v xml:space="preserve"> </v>
      </c>
      <c r="B117" s="27">
        <f t="shared" si="3"/>
        <v>109</v>
      </c>
      <c r="C117" s="15" t="s">
        <v>127</v>
      </c>
      <c r="D117" s="15" t="s">
        <v>128</v>
      </c>
      <c r="E117" s="23">
        <f>SUM(I117:BM117)</f>
        <v>6</v>
      </c>
      <c r="F117" s="24">
        <f>COUNTIF(I117:BM117,"=10")</f>
        <v>0</v>
      </c>
      <c r="G117" s="24">
        <f>COUNTIF(I117:BM117,"=9")</f>
        <v>0</v>
      </c>
      <c r="H117" s="24">
        <f>COUNTIF(I117:BM117,"=8")</f>
        <v>0</v>
      </c>
      <c r="I117" s="17"/>
      <c r="J117" s="17"/>
      <c r="K117" s="17"/>
      <c r="L117" s="17"/>
      <c r="M117" s="18">
        <v>1</v>
      </c>
      <c r="N117" s="17"/>
      <c r="O117" s="17"/>
      <c r="P117" s="18">
        <v>5</v>
      </c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</row>
    <row r="118" spans="1:65" x14ac:dyDescent="0.25">
      <c r="A118" s="10" t="str">
        <f t="shared" si="2"/>
        <v xml:space="preserve"> </v>
      </c>
      <c r="B118" s="27">
        <f t="shared" si="3"/>
        <v>109</v>
      </c>
      <c r="C118" s="15" t="s">
        <v>129</v>
      </c>
      <c r="D118" s="15" t="s">
        <v>104</v>
      </c>
      <c r="E118" s="23">
        <f>SUM(I118:BM118)</f>
        <v>6</v>
      </c>
      <c r="F118" s="24">
        <f>COUNTIF(I118:BM118,"=10")</f>
        <v>0</v>
      </c>
      <c r="G118" s="24">
        <f>COUNTIF(I118:BM118,"=9")</f>
        <v>0</v>
      </c>
      <c r="H118" s="24">
        <f>COUNTIF(I118:BM118,"=8")</f>
        <v>0</v>
      </c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8">
        <v>5</v>
      </c>
      <c r="V118" s="18">
        <v>1</v>
      </c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</row>
    <row r="119" spans="1:65" x14ac:dyDescent="0.25">
      <c r="A119" s="10" t="str">
        <f t="shared" si="2"/>
        <v xml:space="preserve"> </v>
      </c>
      <c r="B119" s="27">
        <f t="shared" si="3"/>
        <v>109</v>
      </c>
      <c r="C119" s="17" t="s">
        <v>135</v>
      </c>
      <c r="D119" s="17" t="s">
        <v>58</v>
      </c>
      <c r="E119" s="23">
        <f>SUM(I119:BM119)</f>
        <v>6</v>
      </c>
      <c r="F119" s="24">
        <f>COUNTIF(I119:BM119,"=10")</f>
        <v>0</v>
      </c>
      <c r="G119" s="24">
        <f>COUNTIF(I119:BM119,"=9")</f>
        <v>0</v>
      </c>
      <c r="H119" s="24">
        <f>COUNTIF(I119:BM119,"=8")</f>
        <v>0</v>
      </c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>
        <v>6</v>
      </c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</row>
    <row r="120" spans="1:65" x14ac:dyDescent="0.25">
      <c r="A120" s="10" t="str">
        <f t="shared" si="2"/>
        <v xml:space="preserve"> </v>
      </c>
      <c r="B120" s="27">
        <f t="shared" si="3"/>
        <v>109</v>
      </c>
      <c r="C120" s="17" t="s">
        <v>317</v>
      </c>
      <c r="D120" s="17" t="s">
        <v>79</v>
      </c>
      <c r="E120" s="23">
        <f>SUM(I120:BM120)</f>
        <v>6</v>
      </c>
      <c r="F120" s="24">
        <f>COUNTIF(I120:BM120,"=10")</f>
        <v>0</v>
      </c>
      <c r="G120" s="24">
        <f>COUNTIF(I120:BM120,"=9")</f>
        <v>0</v>
      </c>
      <c r="H120" s="24">
        <f>COUNTIF(I120:BM120,"=8")</f>
        <v>0</v>
      </c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>
        <v>6</v>
      </c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</row>
    <row r="121" spans="1:65" x14ac:dyDescent="0.25">
      <c r="A121" s="10" t="str">
        <f t="shared" si="2"/>
        <v xml:space="preserve"> </v>
      </c>
      <c r="B121" s="27">
        <f t="shared" si="3"/>
        <v>109</v>
      </c>
      <c r="C121" s="17" t="s">
        <v>152</v>
      </c>
      <c r="D121" s="17" t="s">
        <v>23</v>
      </c>
      <c r="E121" s="23">
        <f>SUM(I121:BM121)</f>
        <v>6</v>
      </c>
      <c r="F121" s="24">
        <f>COUNTIF(I121:BM121,"=10")</f>
        <v>0</v>
      </c>
      <c r="G121" s="24">
        <f>COUNTIF(I121:BM121,"=9")</f>
        <v>0</v>
      </c>
      <c r="H121" s="24">
        <f>COUNTIF(I121:BM121,"=8")</f>
        <v>0</v>
      </c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>
        <v>6</v>
      </c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</row>
    <row r="122" spans="1:65" x14ac:dyDescent="0.25">
      <c r="A122" s="10" t="str">
        <f t="shared" si="2"/>
        <v xml:space="preserve"> </v>
      </c>
      <c r="B122" s="27">
        <f t="shared" si="3"/>
        <v>109</v>
      </c>
      <c r="C122" s="15" t="s">
        <v>206</v>
      </c>
      <c r="D122" s="15" t="s">
        <v>66</v>
      </c>
      <c r="E122" s="23">
        <f>SUM(I122:BM122)</f>
        <v>6</v>
      </c>
      <c r="F122" s="24">
        <f>COUNTIF(I122:BM122,"=10")</f>
        <v>0</v>
      </c>
      <c r="G122" s="24">
        <f>COUNTIF(I122:BM122,"=9")</f>
        <v>0</v>
      </c>
      <c r="H122" s="24">
        <f>COUNTIF(I122:BM122,"=8")</f>
        <v>0</v>
      </c>
      <c r="I122" s="17"/>
      <c r="J122" s="17"/>
      <c r="K122" s="17"/>
      <c r="L122" s="17"/>
      <c r="M122" s="18"/>
      <c r="N122" s="17"/>
      <c r="O122" s="17"/>
      <c r="P122" s="18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>
        <v>6</v>
      </c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</row>
    <row r="123" spans="1:65" x14ac:dyDescent="0.25">
      <c r="A123" s="10" t="str">
        <f t="shared" si="2"/>
        <v xml:space="preserve"> </v>
      </c>
      <c r="B123" s="27">
        <f t="shared" si="3"/>
        <v>109</v>
      </c>
      <c r="C123" s="15" t="s">
        <v>223</v>
      </c>
      <c r="D123" s="15" t="s">
        <v>224</v>
      </c>
      <c r="E123" s="23">
        <f>SUM(I123:BM123)</f>
        <v>6</v>
      </c>
      <c r="F123" s="24">
        <f>COUNTIF(I123:BM123,"=10")</f>
        <v>0</v>
      </c>
      <c r="G123" s="24">
        <f>COUNTIF(I123:BM123,"=9")</f>
        <v>0</v>
      </c>
      <c r="H123" s="24">
        <f>COUNTIF(I123:BM123,"=8")</f>
        <v>0</v>
      </c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8">
        <v>6</v>
      </c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</row>
    <row r="124" spans="1:65" x14ac:dyDescent="0.25">
      <c r="A124" s="10" t="str">
        <f t="shared" si="2"/>
        <v xml:space="preserve"> </v>
      </c>
      <c r="B124" s="27">
        <f t="shared" si="3"/>
        <v>109</v>
      </c>
      <c r="C124" s="15" t="s">
        <v>246</v>
      </c>
      <c r="D124" s="15" t="s">
        <v>212</v>
      </c>
      <c r="E124" s="23">
        <f>SUM(I124:BM124)</f>
        <v>6</v>
      </c>
      <c r="F124" s="24">
        <f>COUNTIF(I124:BM124,"=10")</f>
        <v>0</v>
      </c>
      <c r="G124" s="24">
        <f>COUNTIF(I124:BM124,"=9")</f>
        <v>0</v>
      </c>
      <c r="H124" s="24">
        <f>COUNTIF(I124:BM124,"=8")</f>
        <v>0</v>
      </c>
      <c r="I124" s="17"/>
      <c r="J124" s="17"/>
      <c r="K124" s="17"/>
      <c r="L124" s="17"/>
      <c r="M124" s="17"/>
      <c r="N124" s="17"/>
      <c r="O124" s="17"/>
      <c r="P124" s="18">
        <v>6</v>
      </c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</row>
    <row r="125" spans="1:65" x14ac:dyDescent="0.25">
      <c r="A125" s="10" t="str">
        <f t="shared" si="2"/>
        <v xml:space="preserve"> </v>
      </c>
      <c r="B125" s="27">
        <f t="shared" si="3"/>
        <v>109</v>
      </c>
      <c r="C125" s="15" t="s">
        <v>266</v>
      </c>
      <c r="D125" s="15" t="s">
        <v>267</v>
      </c>
      <c r="E125" s="23">
        <f>SUM(I125:BM125)</f>
        <v>6</v>
      </c>
      <c r="F125" s="24">
        <f>COUNTIF(I125:BM125,"=10")</f>
        <v>0</v>
      </c>
      <c r="G125" s="24">
        <f>COUNTIF(I125:BM125,"=9")</f>
        <v>0</v>
      </c>
      <c r="H125" s="24">
        <f>COUNTIF(I125:BM125,"=8")</f>
        <v>0</v>
      </c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8">
        <v>1</v>
      </c>
      <c r="T125" s="17"/>
      <c r="U125" s="18">
        <v>1</v>
      </c>
      <c r="V125" s="17"/>
      <c r="W125" s="17"/>
      <c r="X125" s="17"/>
      <c r="Y125" s="18">
        <v>4</v>
      </c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</row>
    <row r="126" spans="1:65" x14ac:dyDescent="0.25">
      <c r="A126" s="10" t="str">
        <f t="shared" si="2"/>
        <v xml:space="preserve"> </v>
      </c>
      <c r="B126" s="27">
        <f t="shared" si="3"/>
        <v>109</v>
      </c>
      <c r="C126" s="15" t="s">
        <v>257</v>
      </c>
      <c r="D126" s="15" t="s">
        <v>258</v>
      </c>
      <c r="E126" s="23">
        <f>SUM(I126:BM126)</f>
        <v>6</v>
      </c>
      <c r="F126" s="24">
        <f>COUNTIF(I126:BM126,"=10")</f>
        <v>0</v>
      </c>
      <c r="G126" s="24">
        <f>COUNTIF(I126:BM126,"=9")</f>
        <v>0</v>
      </c>
      <c r="H126" s="24">
        <f>COUNTIF(I126:BM126,"=8")</f>
        <v>0</v>
      </c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8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>
        <v>5</v>
      </c>
      <c r="AY126" s="17"/>
      <c r="AZ126" s="17">
        <v>1</v>
      </c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</row>
    <row r="127" spans="1:65" x14ac:dyDescent="0.25">
      <c r="A127" s="10" t="str">
        <f t="shared" si="2"/>
        <v xml:space="preserve"> </v>
      </c>
      <c r="B127" s="27">
        <f t="shared" si="3"/>
        <v>109</v>
      </c>
      <c r="C127" s="15" t="s">
        <v>345</v>
      </c>
      <c r="D127" s="15" t="s">
        <v>346</v>
      </c>
      <c r="E127" s="23">
        <f>SUM(I127:BM127)</f>
        <v>6</v>
      </c>
      <c r="F127" s="24">
        <f>COUNTIF(I127:BM127,"=10")</f>
        <v>0</v>
      </c>
      <c r="G127" s="24">
        <f>COUNTIF(I127:BM127,"=9")</f>
        <v>0</v>
      </c>
      <c r="H127" s="24">
        <f>COUNTIF(I127:BM127,"=8")</f>
        <v>0</v>
      </c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8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>
        <v>6</v>
      </c>
      <c r="BG127" s="17"/>
      <c r="BH127" s="17"/>
      <c r="BI127" s="17"/>
      <c r="BJ127" s="17"/>
      <c r="BK127" s="17"/>
      <c r="BL127" s="17"/>
      <c r="BM127" s="17"/>
    </row>
    <row r="128" spans="1:65" x14ac:dyDescent="0.25">
      <c r="A128" s="10" t="str">
        <f t="shared" si="2"/>
        <v>NY</v>
      </c>
      <c r="B128" s="27">
        <f t="shared" si="3"/>
        <v>109</v>
      </c>
      <c r="C128" s="17" t="s">
        <v>356</v>
      </c>
      <c r="D128" s="17" t="s">
        <v>66</v>
      </c>
      <c r="E128" s="23">
        <f>SUM(I128:BM128)</f>
        <v>6</v>
      </c>
      <c r="F128" s="24">
        <f>COUNTIF(I128:BM128,"=10")</f>
        <v>0</v>
      </c>
      <c r="G128" s="24">
        <f>COUNTIF(I128:BM128,"=9")</f>
        <v>0</v>
      </c>
      <c r="H128" s="24">
        <f>COUNTIF(I128:BM128,"=8")</f>
        <v>0</v>
      </c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8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>
        <v>6</v>
      </c>
      <c r="BI128" s="17"/>
      <c r="BJ128" s="17"/>
      <c r="BK128" s="17"/>
      <c r="BL128" s="17"/>
      <c r="BM128" s="17"/>
    </row>
    <row r="129" spans="1:65" x14ac:dyDescent="0.25">
      <c r="A129" s="10" t="str">
        <f t="shared" si="2"/>
        <v xml:space="preserve"> </v>
      </c>
      <c r="B129" s="27">
        <f t="shared" si="3"/>
        <v>125</v>
      </c>
      <c r="C129" s="17" t="s">
        <v>260</v>
      </c>
      <c r="D129" s="17" t="s">
        <v>68</v>
      </c>
      <c r="E129" s="23">
        <f>SUM(I129:BM129)</f>
        <v>5</v>
      </c>
      <c r="F129" s="24">
        <f>COUNTIF(I129:BM129,"=10")</f>
        <v>0</v>
      </c>
      <c r="G129" s="24">
        <f>COUNTIF(I129:BM129,"=9")</f>
        <v>0</v>
      </c>
      <c r="H129" s="24">
        <f>COUNTIF(I129:BM129,"=8")</f>
        <v>0</v>
      </c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>
        <v>5</v>
      </c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</row>
    <row r="130" spans="1:65" x14ac:dyDescent="0.25">
      <c r="A130" s="10" t="str">
        <f t="shared" si="2"/>
        <v xml:space="preserve"> </v>
      </c>
      <c r="B130" s="27">
        <f t="shared" si="3"/>
        <v>125</v>
      </c>
      <c r="C130" s="17" t="s">
        <v>181</v>
      </c>
      <c r="D130" s="17" t="s">
        <v>322</v>
      </c>
      <c r="E130" s="23">
        <f>SUM(I130:BM130)</f>
        <v>5</v>
      </c>
      <c r="F130" s="24">
        <f>COUNTIF(I130:BM130,"=10")</f>
        <v>0</v>
      </c>
      <c r="G130" s="24">
        <f>COUNTIF(I130:BM130,"=9")</f>
        <v>0</v>
      </c>
      <c r="H130" s="24">
        <f>COUNTIF(I130:BM130,"=8")</f>
        <v>0</v>
      </c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>
        <v>5</v>
      </c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</row>
    <row r="131" spans="1:65" x14ac:dyDescent="0.25">
      <c r="A131" s="10" t="str">
        <f t="shared" si="2"/>
        <v xml:space="preserve"> </v>
      </c>
      <c r="B131" s="27">
        <f t="shared" si="3"/>
        <v>125</v>
      </c>
      <c r="C131" s="15" t="s">
        <v>25</v>
      </c>
      <c r="D131" s="15" t="s">
        <v>26</v>
      </c>
      <c r="E131" s="23">
        <f>SUM(I131:BM131)</f>
        <v>5</v>
      </c>
      <c r="F131" s="24">
        <f>COUNTIF(I131:BM131,"=10")</f>
        <v>0</v>
      </c>
      <c r="G131" s="24">
        <f>COUNTIF(I131:BM131,"=9")</f>
        <v>0</v>
      </c>
      <c r="H131" s="24">
        <f>COUNTIF(I131:BM131,"=8")</f>
        <v>0</v>
      </c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>
        <v>2</v>
      </c>
      <c r="AA131" s="17"/>
      <c r="AB131" s="17"/>
      <c r="AC131" s="18">
        <v>3</v>
      </c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</row>
    <row r="132" spans="1:65" x14ac:dyDescent="0.25">
      <c r="A132" s="10" t="str">
        <f t="shared" si="2"/>
        <v xml:space="preserve"> </v>
      </c>
      <c r="B132" s="27">
        <f t="shared" si="3"/>
        <v>125</v>
      </c>
      <c r="C132" s="15" t="s">
        <v>59</v>
      </c>
      <c r="D132" s="15" t="s">
        <v>60</v>
      </c>
      <c r="E132" s="23">
        <f>SUM(I132:BM132)</f>
        <v>5</v>
      </c>
      <c r="F132" s="24">
        <f>COUNTIF(I132:BM132,"=10")</f>
        <v>0</v>
      </c>
      <c r="G132" s="24">
        <f>COUNTIF(I132:BM132,"=9")</f>
        <v>0</v>
      </c>
      <c r="H132" s="24">
        <f>COUNTIF(I132:BM132,"=8")</f>
        <v>0</v>
      </c>
      <c r="I132" s="18">
        <v>5</v>
      </c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</row>
    <row r="133" spans="1:65" x14ac:dyDescent="0.25">
      <c r="A133" s="10" t="str">
        <f t="shared" si="2"/>
        <v xml:space="preserve"> </v>
      </c>
      <c r="B133" s="27">
        <f t="shared" si="3"/>
        <v>125</v>
      </c>
      <c r="C133" s="15" t="s">
        <v>109</v>
      </c>
      <c r="D133" s="15" t="s">
        <v>110</v>
      </c>
      <c r="E133" s="23">
        <f>SUM(I133:BM133)</f>
        <v>5</v>
      </c>
      <c r="F133" s="24">
        <f>COUNTIF(I133:BM133,"=10")</f>
        <v>0</v>
      </c>
      <c r="G133" s="24">
        <f>COUNTIF(I133:BM133,"=9")</f>
        <v>0</v>
      </c>
      <c r="H133" s="24">
        <f>COUNTIF(I133:BM133,"=8")</f>
        <v>0</v>
      </c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8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>
        <v>5</v>
      </c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</row>
    <row r="134" spans="1:65" x14ac:dyDescent="0.25">
      <c r="A134" s="10" t="str">
        <f t="shared" ref="A134:A197" si="4">IF(SUM(I134:BG134)&lt;1,"NY"," ")</f>
        <v xml:space="preserve"> </v>
      </c>
      <c r="B134" s="27">
        <f t="shared" ref="B134:B197" si="5">_xlfn.RANK.EQ(E134,$E$5:$E$219,0)</f>
        <v>125</v>
      </c>
      <c r="C134" s="17" t="s">
        <v>194</v>
      </c>
      <c r="D134" s="17" t="s">
        <v>23</v>
      </c>
      <c r="E134" s="23">
        <f>SUM(I134:BM134)</f>
        <v>5</v>
      </c>
      <c r="F134" s="24">
        <f>COUNTIF(I134:BM134,"=10")</f>
        <v>0</v>
      </c>
      <c r="G134" s="24">
        <f>COUNTIF(I134:BM134,"=9")</f>
        <v>0</v>
      </c>
      <c r="H134" s="24">
        <f>COUNTIF(I134:BM134,"=8")</f>
        <v>0</v>
      </c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>
        <v>3</v>
      </c>
      <c r="AN134" s="17">
        <v>2</v>
      </c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</row>
    <row r="135" spans="1:65" x14ac:dyDescent="0.25">
      <c r="A135" s="10" t="str">
        <f t="shared" si="4"/>
        <v xml:space="preserve"> </v>
      </c>
      <c r="B135" s="27">
        <f t="shared" si="5"/>
        <v>125</v>
      </c>
      <c r="C135" s="15" t="s">
        <v>204</v>
      </c>
      <c r="D135" s="15" t="s">
        <v>205</v>
      </c>
      <c r="E135" s="23">
        <f>SUM(I135:BM135)</f>
        <v>5</v>
      </c>
      <c r="F135" s="24">
        <f>COUNTIF(I135:BM135,"=10")</f>
        <v>0</v>
      </c>
      <c r="G135" s="24">
        <f>COUNTIF(I135:BM135,"=9")</f>
        <v>0</v>
      </c>
      <c r="H135" s="24">
        <f>COUNTIF(I135:BM135,"=8")</f>
        <v>0</v>
      </c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8">
        <v>5</v>
      </c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</row>
    <row r="136" spans="1:65" x14ac:dyDescent="0.25">
      <c r="A136" s="10" t="str">
        <f t="shared" si="4"/>
        <v xml:space="preserve"> </v>
      </c>
      <c r="B136" s="27">
        <f t="shared" si="5"/>
        <v>125</v>
      </c>
      <c r="C136" s="17" t="s">
        <v>229</v>
      </c>
      <c r="D136" s="17" t="s">
        <v>23</v>
      </c>
      <c r="E136" s="23">
        <f>SUM(I136:BM136)</f>
        <v>5</v>
      </c>
      <c r="F136" s="24">
        <f>COUNTIF(I136:BM136,"=10")</f>
        <v>0</v>
      </c>
      <c r="G136" s="24">
        <f>COUNTIF(I136:BM136,"=9")</f>
        <v>0</v>
      </c>
      <c r="H136" s="24">
        <f>COUNTIF(I136:BM136,"=8")</f>
        <v>0</v>
      </c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>
        <v>5</v>
      </c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</row>
    <row r="137" spans="1:65" x14ac:dyDescent="0.25">
      <c r="A137" s="10" t="str">
        <f t="shared" si="4"/>
        <v xml:space="preserve"> </v>
      </c>
      <c r="B137" s="27">
        <f t="shared" si="5"/>
        <v>125</v>
      </c>
      <c r="C137" s="17" t="s">
        <v>253</v>
      </c>
      <c r="D137" s="17" t="s">
        <v>58</v>
      </c>
      <c r="E137" s="23">
        <f>SUM(I137:BM137)</f>
        <v>5</v>
      </c>
      <c r="F137" s="24">
        <f>COUNTIF(I137:BM137,"=10")</f>
        <v>0</v>
      </c>
      <c r="G137" s="24">
        <f>COUNTIF(I137:BM137,"=9")</f>
        <v>0</v>
      </c>
      <c r="H137" s="24">
        <f>COUNTIF(I137:BM137,"=8")</f>
        <v>0</v>
      </c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>
        <v>5</v>
      </c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</row>
    <row r="138" spans="1:65" x14ac:dyDescent="0.25">
      <c r="A138" s="10" t="str">
        <f t="shared" si="4"/>
        <v xml:space="preserve"> </v>
      </c>
      <c r="B138" s="27">
        <f t="shared" si="5"/>
        <v>125</v>
      </c>
      <c r="C138" s="15" t="s">
        <v>278</v>
      </c>
      <c r="D138" s="15" t="s">
        <v>279</v>
      </c>
      <c r="E138" s="23">
        <f>SUM(I138:BM138)</f>
        <v>5</v>
      </c>
      <c r="F138" s="24">
        <f>COUNTIF(I138:BM138,"=10")</f>
        <v>0</v>
      </c>
      <c r="G138" s="24">
        <f>COUNTIF(I138:BM138,"=9")</f>
        <v>0</v>
      </c>
      <c r="H138" s="24">
        <f>COUNTIF(I138:BM138,"=8")</f>
        <v>0</v>
      </c>
      <c r="I138" s="17"/>
      <c r="J138" s="17"/>
      <c r="K138" s="17"/>
      <c r="L138" s="17"/>
      <c r="M138" s="17"/>
      <c r="N138" s="18">
        <v>5</v>
      </c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</row>
    <row r="139" spans="1:65" x14ac:dyDescent="0.25">
      <c r="A139" s="10" t="str">
        <f t="shared" si="4"/>
        <v xml:space="preserve"> </v>
      </c>
      <c r="B139" s="27">
        <f t="shared" si="5"/>
        <v>125</v>
      </c>
      <c r="C139" s="15" t="s">
        <v>297</v>
      </c>
      <c r="D139" s="15" t="s">
        <v>66</v>
      </c>
      <c r="E139" s="23">
        <f>SUM(I139:BM139)</f>
        <v>5</v>
      </c>
      <c r="F139" s="24">
        <f>COUNTIF(I139:BM139,"=10")</f>
        <v>0</v>
      </c>
      <c r="G139" s="24">
        <f>COUNTIF(I139:BM139,"=9")</f>
        <v>0</v>
      </c>
      <c r="H139" s="24">
        <f>COUNTIF(I139:BM139,"=8")</f>
        <v>0</v>
      </c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8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>
        <v>5</v>
      </c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</row>
    <row r="140" spans="1:65" x14ac:dyDescent="0.25">
      <c r="A140" s="10" t="str">
        <f t="shared" si="4"/>
        <v xml:space="preserve"> </v>
      </c>
      <c r="B140" s="27">
        <f t="shared" si="5"/>
        <v>125</v>
      </c>
      <c r="C140" s="17" t="s">
        <v>191</v>
      </c>
      <c r="D140" s="17" t="s">
        <v>192</v>
      </c>
      <c r="E140" s="23">
        <f>SUM(I140:BM140)</f>
        <v>5</v>
      </c>
      <c r="F140" s="24">
        <f>COUNTIF(I140:BM140,"=10")</f>
        <v>0</v>
      </c>
      <c r="G140" s="24">
        <f>COUNTIF(I140:BM140,"=9")</f>
        <v>0</v>
      </c>
      <c r="H140" s="24">
        <f>COUNTIF(I140:BM140,"=8")</f>
        <v>0</v>
      </c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>
        <v>3</v>
      </c>
      <c r="AX140" s="17"/>
      <c r="AY140" s="17"/>
      <c r="AZ140" s="17"/>
      <c r="BA140" s="17">
        <v>2</v>
      </c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</row>
    <row r="141" spans="1:65" x14ac:dyDescent="0.25">
      <c r="A141" s="10" t="str">
        <f t="shared" si="4"/>
        <v xml:space="preserve"> </v>
      </c>
      <c r="B141" s="27">
        <f t="shared" si="5"/>
        <v>125</v>
      </c>
      <c r="C141" s="15" t="s">
        <v>332</v>
      </c>
      <c r="D141" s="15" t="s">
        <v>333</v>
      </c>
      <c r="E141" s="23">
        <f>SUM(I141:BM141)</f>
        <v>5</v>
      </c>
      <c r="F141" s="24">
        <f>COUNTIF(I141:BM141,"=10")</f>
        <v>0</v>
      </c>
      <c r="G141" s="24">
        <f>COUNTIF(I141:BM141,"=9")</f>
        <v>0</v>
      </c>
      <c r="H141" s="24">
        <f>COUNTIF(I141:BM141,"=8")</f>
        <v>0</v>
      </c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8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>
        <v>5</v>
      </c>
      <c r="BE141" s="17"/>
      <c r="BF141" s="17"/>
      <c r="BG141" s="17"/>
      <c r="BH141" s="17"/>
      <c r="BI141" s="17"/>
      <c r="BJ141" s="17"/>
      <c r="BK141" s="17"/>
      <c r="BL141" s="17"/>
      <c r="BM141" s="17"/>
    </row>
    <row r="142" spans="1:65" x14ac:dyDescent="0.25">
      <c r="A142" s="10" t="str">
        <f t="shared" si="4"/>
        <v xml:space="preserve"> </v>
      </c>
      <c r="B142" s="27">
        <f t="shared" si="5"/>
        <v>125</v>
      </c>
      <c r="C142" s="15" t="s">
        <v>347</v>
      </c>
      <c r="D142" s="15" t="s">
        <v>348</v>
      </c>
      <c r="E142" s="23">
        <f>SUM(I142:BM142)</f>
        <v>5</v>
      </c>
      <c r="F142" s="24">
        <f>COUNTIF(I142:BM142,"=10")</f>
        <v>0</v>
      </c>
      <c r="G142" s="24">
        <f>COUNTIF(I142:BM142,"=9")</f>
        <v>0</v>
      </c>
      <c r="H142" s="24">
        <f>COUNTIF(I142:BM142,"=8")</f>
        <v>0</v>
      </c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8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>
        <v>5</v>
      </c>
      <c r="BG142" s="17"/>
      <c r="BH142" s="17"/>
      <c r="BI142" s="17"/>
      <c r="BJ142" s="17"/>
      <c r="BK142" s="17"/>
      <c r="BL142" s="17"/>
      <c r="BM142" s="17"/>
    </row>
    <row r="143" spans="1:65" x14ac:dyDescent="0.25">
      <c r="A143" s="10" t="str">
        <f t="shared" si="4"/>
        <v>NY</v>
      </c>
      <c r="B143" s="27">
        <f t="shared" si="5"/>
        <v>125</v>
      </c>
      <c r="C143" s="17" t="s">
        <v>357</v>
      </c>
      <c r="D143" s="17" t="s">
        <v>212</v>
      </c>
      <c r="E143" s="23">
        <f>SUM(I143:BM143)</f>
        <v>5</v>
      </c>
      <c r="F143" s="24">
        <f>COUNTIF(I143:BM143,"=10")</f>
        <v>0</v>
      </c>
      <c r="G143" s="24">
        <f>COUNTIF(I143:BM143,"=9")</f>
        <v>0</v>
      </c>
      <c r="H143" s="24">
        <f>COUNTIF(I143:BM143,"=8")</f>
        <v>0</v>
      </c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8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>
        <v>5</v>
      </c>
      <c r="BI143" s="17"/>
      <c r="BJ143" s="17"/>
      <c r="BK143" s="17"/>
      <c r="BL143" s="17"/>
      <c r="BM143" s="17"/>
    </row>
    <row r="144" spans="1:65" x14ac:dyDescent="0.25">
      <c r="A144" s="10" t="str">
        <f t="shared" si="4"/>
        <v xml:space="preserve"> </v>
      </c>
      <c r="B144" s="27">
        <f t="shared" si="5"/>
        <v>140</v>
      </c>
      <c r="C144" s="15" t="s">
        <v>35</v>
      </c>
      <c r="D144" s="15" t="s">
        <v>36</v>
      </c>
      <c r="E144" s="23">
        <f>SUM(I144:BM144)</f>
        <v>4</v>
      </c>
      <c r="F144" s="24">
        <f>COUNTIF(I144:BM144,"=10")</f>
        <v>0</v>
      </c>
      <c r="G144" s="24">
        <f>COUNTIF(I144:BM144,"=9")</f>
        <v>0</v>
      </c>
      <c r="H144" s="24">
        <f>COUNTIF(I144:BM144,"=8")</f>
        <v>0</v>
      </c>
      <c r="I144" s="18">
        <v>4</v>
      </c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</row>
    <row r="145" spans="1:65" x14ac:dyDescent="0.25">
      <c r="A145" s="10" t="str">
        <f t="shared" si="4"/>
        <v xml:space="preserve"> </v>
      </c>
      <c r="B145" s="27">
        <f t="shared" si="5"/>
        <v>140</v>
      </c>
      <c r="C145" s="15" t="s">
        <v>37</v>
      </c>
      <c r="D145" s="15" t="s">
        <v>38</v>
      </c>
      <c r="E145" s="23">
        <f>SUM(I145:BM145)</f>
        <v>4</v>
      </c>
      <c r="F145" s="24">
        <f>COUNTIF(I145:BM145,"=10")</f>
        <v>0</v>
      </c>
      <c r="G145" s="24">
        <f>COUNTIF(I145:BM145,"=9")</f>
        <v>0</v>
      </c>
      <c r="H145" s="24">
        <f>COUNTIF(I145:BM145,"=8")</f>
        <v>0</v>
      </c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8">
        <v>4</v>
      </c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</row>
    <row r="146" spans="1:65" x14ac:dyDescent="0.25">
      <c r="A146" s="10" t="str">
        <f t="shared" si="4"/>
        <v xml:space="preserve"> </v>
      </c>
      <c r="B146" s="27">
        <f t="shared" si="5"/>
        <v>140</v>
      </c>
      <c r="C146" s="15" t="s">
        <v>72</v>
      </c>
      <c r="D146" s="15" t="s">
        <v>51</v>
      </c>
      <c r="E146" s="23">
        <f>SUM(I146:BM146)</f>
        <v>4</v>
      </c>
      <c r="F146" s="24">
        <f>COUNTIF(I146:BM146,"=10")</f>
        <v>0</v>
      </c>
      <c r="G146" s="24">
        <f>COUNTIF(I146:BM146,"=9")</f>
        <v>0</v>
      </c>
      <c r="H146" s="24">
        <f>COUNTIF(I146:BM146,"=8")</f>
        <v>0</v>
      </c>
      <c r="I146" s="17"/>
      <c r="J146" s="17"/>
      <c r="K146" s="17"/>
      <c r="L146" s="18">
        <v>3</v>
      </c>
      <c r="M146" s="17"/>
      <c r="N146" s="17"/>
      <c r="O146" s="18">
        <v>1</v>
      </c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</row>
    <row r="147" spans="1:65" x14ac:dyDescent="0.25">
      <c r="A147" s="10" t="str">
        <f t="shared" si="4"/>
        <v xml:space="preserve"> </v>
      </c>
      <c r="B147" s="27">
        <f t="shared" si="5"/>
        <v>140</v>
      </c>
      <c r="C147" s="17" t="s">
        <v>80</v>
      </c>
      <c r="D147" s="17" t="s">
        <v>49</v>
      </c>
      <c r="E147" s="23">
        <f>SUM(I147:BM147)</f>
        <v>4</v>
      </c>
      <c r="F147" s="24">
        <f>COUNTIF(I147:BM147,"=10")</f>
        <v>0</v>
      </c>
      <c r="G147" s="24">
        <f>COUNTIF(I147:BM147,"=9")</f>
        <v>0</v>
      </c>
      <c r="H147" s="24">
        <f>COUNTIF(I147:BM147,"=8")</f>
        <v>0</v>
      </c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>
        <v>4</v>
      </c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</row>
    <row r="148" spans="1:65" x14ac:dyDescent="0.25">
      <c r="A148" s="10" t="str">
        <f t="shared" si="4"/>
        <v xml:space="preserve"> </v>
      </c>
      <c r="B148" s="27">
        <f t="shared" si="5"/>
        <v>140</v>
      </c>
      <c r="C148" s="15" t="s">
        <v>98</v>
      </c>
      <c r="D148" s="15" t="s">
        <v>99</v>
      </c>
      <c r="E148" s="23">
        <f>SUM(I148:BM148)</f>
        <v>4</v>
      </c>
      <c r="F148" s="24">
        <f>COUNTIF(I148:BM148,"=10")</f>
        <v>0</v>
      </c>
      <c r="G148" s="24">
        <f>COUNTIF(I148:BM148,"=9")</f>
        <v>0</v>
      </c>
      <c r="H148" s="24">
        <f>COUNTIF(I148:BM148,"=8")</f>
        <v>0</v>
      </c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8">
        <v>4</v>
      </c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</row>
    <row r="149" spans="1:65" x14ac:dyDescent="0.25">
      <c r="A149" s="10" t="str">
        <f t="shared" si="4"/>
        <v xml:space="preserve"> </v>
      </c>
      <c r="B149" s="27">
        <f t="shared" si="5"/>
        <v>140</v>
      </c>
      <c r="C149" s="15" t="s">
        <v>105</v>
      </c>
      <c r="D149" s="15" t="s">
        <v>106</v>
      </c>
      <c r="E149" s="23">
        <f>SUM(I149:BM149)</f>
        <v>4</v>
      </c>
      <c r="F149" s="24">
        <f>COUNTIF(I149:BM149,"=10")</f>
        <v>0</v>
      </c>
      <c r="G149" s="24">
        <f>COUNTIF(I149:BM149,"=9")</f>
        <v>0</v>
      </c>
      <c r="H149" s="24">
        <f>COUNTIF(I149:BM149,"=8")</f>
        <v>0</v>
      </c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8">
        <v>4</v>
      </c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</row>
    <row r="150" spans="1:65" x14ac:dyDescent="0.25">
      <c r="A150" s="10" t="str">
        <f t="shared" si="4"/>
        <v xml:space="preserve"> </v>
      </c>
      <c r="B150" s="27">
        <f t="shared" si="5"/>
        <v>140</v>
      </c>
      <c r="C150" s="17" t="s">
        <v>112</v>
      </c>
      <c r="D150" s="17" t="s">
        <v>66</v>
      </c>
      <c r="E150" s="23">
        <f>SUM(I150:BM150)</f>
        <v>4</v>
      </c>
      <c r="F150" s="24">
        <f>COUNTIF(I150:BM150,"=10")</f>
        <v>0</v>
      </c>
      <c r="G150" s="24">
        <f>COUNTIF(I150:BM150,"=9")</f>
        <v>0</v>
      </c>
      <c r="H150" s="24">
        <f>COUNTIF(I150:BM150,"=8")</f>
        <v>0</v>
      </c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>
        <v>4</v>
      </c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</row>
    <row r="151" spans="1:65" x14ac:dyDescent="0.25">
      <c r="A151" s="10" t="str">
        <f t="shared" si="4"/>
        <v xml:space="preserve"> </v>
      </c>
      <c r="B151" s="27">
        <f t="shared" si="5"/>
        <v>140</v>
      </c>
      <c r="C151" s="15" t="s">
        <v>173</v>
      </c>
      <c r="D151" s="15" t="s">
        <v>32</v>
      </c>
      <c r="E151" s="23">
        <f>SUM(I151:BM151)</f>
        <v>4</v>
      </c>
      <c r="F151" s="24">
        <f>COUNTIF(I151:BM151,"=10")</f>
        <v>0</v>
      </c>
      <c r="G151" s="24">
        <f>COUNTIF(I151:BM151,"=9")</f>
        <v>0</v>
      </c>
      <c r="H151" s="24">
        <f>COUNTIF(I151:BM151,"=8")</f>
        <v>0</v>
      </c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8">
        <v>4</v>
      </c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</row>
    <row r="152" spans="1:65" x14ac:dyDescent="0.25">
      <c r="A152" s="10" t="str">
        <f t="shared" si="4"/>
        <v xml:space="preserve"> </v>
      </c>
      <c r="B152" s="27">
        <f t="shared" si="5"/>
        <v>140</v>
      </c>
      <c r="C152" s="17" t="s">
        <v>193</v>
      </c>
      <c r="D152" s="17" t="s">
        <v>124</v>
      </c>
      <c r="E152" s="23">
        <f>SUM(I152:BM152)</f>
        <v>4</v>
      </c>
      <c r="F152" s="24">
        <f>COUNTIF(I152:BM152,"=10")</f>
        <v>0</v>
      </c>
      <c r="G152" s="24">
        <f>COUNTIF(I152:BM152,"=9")</f>
        <v>0</v>
      </c>
      <c r="H152" s="24">
        <f>COUNTIF(I152:BM152,"=8")</f>
        <v>0</v>
      </c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>
        <v>4</v>
      </c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</row>
    <row r="153" spans="1:65" x14ac:dyDescent="0.25">
      <c r="A153" s="10" t="str">
        <f t="shared" si="4"/>
        <v xml:space="preserve"> </v>
      </c>
      <c r="B153" s="27">
        <f t="shared" si="5"/>
        <v>140</v>
      </c>
      <c r="C153" s="17" t="s">
        <v>222</v>
      </c>
      <c r="D153" s="17" t="s">
        <v>58</v>
      </c>
      <c r="E153" s="23">
        <f>SUM(I153:BM153)</f>
        <v>4</v>
      </c>
      <c r="F153" s="24">
        <f>COUNTIF(I153:BM153,"=10")</f>
        <v>0</v>
      </c>
      <c r="G153" s="24">
        <f>COUNTIF(I153:BM153,"=9")</f>
        <v>0</v>
      </c>
      <c r="H153" s="24">
        <f>COUNTIF(I153:BM153,"=8")</f>
        <v>0</v>
      </c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>
        <v>4</v>
      </c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</row>
    <row r="154" spans="1:65" x14ac:dyDescent="0.25">
      <c r="A154" s="10" t="str">
        <f t="shared" si="4"/>
        <v xml:space="preserve"> </v>
      </c>
      <c r="B154" s="27">
        <f t="shared" si="5"/>
        <v>140</v>
      </c>
      <c r="C154" s="15" t="s">
        <v>259</v>
      </c>
      <c r="D154" s="15" t="s">
        <v>23</v>
      </c>
      <c r="E154" s="23">
        <f>SUM(I154:BM154)</f>
        <v>4</v>
      </c>
      <c r="F154" s="24">
        <f>COUNTIF(I154:BM154,"=10")</f>
        <v>0</v>
      </c>
      <c r="G154" s="24">
        <f>COUNTIF(I154:BM154,"=9")</f>
        <v>0</v>
      </c>
      <c r="H154" s="24">
        <f>COUNTIF(I154:BM154,"=8")</f>
        <v>0</v>
      </c>
      <c r="I154" s="17"/>
      <c r="J154" s="17"/>
      <c r="K154" s="17"/>
      <c r="L154" s="17"/>
      <c r="M154" s="17"/>
      <c r="N154" s="17"/>
      <c r="O154" s="17"/>
      <c r="P154" s="17"/>
      <c r="Q154" s="18">
        <v>4</v>
      </c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</row>
    <row r="155" spans="1:65" x14ac:dyDescent="0.25">
      <c r="A155" s="10" t="str">
        <f t="shared" si="4"/>
        <v xml:space="preserve"> </v>
      </c>
      <c r="B155" s="27">
        <f t="shared" si="5"/>
        <v>140</v>
      </c>
      <c r="C155" s="17" t="s">
        <v>284</v>
      </c>
      <c r="D155" s="17" t="s">
        <v>285</v>
      </c>
      <c r="E155" s="23">
        <f>SUM(I155:BM155)</f>
        <v>4</v>
      </c>
      <c r="F155" s="24">
        <f>COUNTIF(I155:BM155,"=10")</f>
        <v>0</v>
      </c>
      <c r="G155" s="24">
        <f>COUNTIF(I155:BM155,"=9")</f>
        <v>0</v>
      </c>
      <c r="H155" s="24">
        <f>COUNTIF(I155:BM155,"=8")</f>
        <v>0</v>
      </c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>
        <v>1</v>
      </c>
      <c r="AQ155" s="17"/>
      <c r="AR155" s="17"/>
      <c r="AS155" s="17">
        <v>3</v>
      </c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</row>
    <row r="156" spans="1:65" x14ac:dyDescent="0.25">
      <c r="A156" s="10" t="str">
        <f t="shared" si="4"/>
        <v xml:space="preserve"> </v>
      </c>
      <c r="B156" s="27">
        <f t="shared" si="5"/>
        <v>140</v>
      </c>
      <c r="C156" s="15" t="s">
        <v>298</v>
      </c>
      <c r="D156" s="15" t="s">
        <v>248</v>
      </c>
      <c r="E156" s="23">
        <f>SUM(I156:BM156)</f>
        <v>4</v>
      </c>
      <c r="F156" s="24">
        <f>COUNTIF(I156:BM156,"=10")</f>
        <v>0</v>
      </c>
      <c r="G156" s="24">
        <f>COUNTIF(I156:BM156,"=9")</f>
        <v>0</v>
      </c>
      <c r="H156" s="24">
        <f>COUNTIF(I156:BM156,"=8")</f>
        <v>0</v>
      </c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8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>
        <v>4</v>
      </c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</row>
    <row r="157" spans="1:65" x14ac:dyDescent="0.25">
      <c r="A157" s="10" t="str">
        <f t="shared" si="4"/>
        <v xml:space="preserve"> </v>
      </c>
      <c r="B157" s="27">
        <f t="shared" si="5"/>
        <v>140</v>
      </c>
      <c r="C157" s="15" t="s">
        <v>312</v>
      </c>
      <c r="D157" s="15" t="s">
        <v>313</v>
      </c>
      <c r="E157" s="23">
        <f>SUM(I157:BM157)</f>
        <v>4</v>
      </c>
      <c r="F157" s="24">
        <f>COUNTIF(I157:BM157,"=10")</f>
        <v>0</v>
      </c>
      <c r="G157" s="24">
        <f>COUNTIF(I157:BM157,"=9")</f>
        <v>0</v>
      </c>
      <c r="H157" s="24">
        <f>COUNTIF(I157:BM157,"=8")</f>
        <v>0</v>
      </c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8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>
        <v>4</v>
      </c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</row>
    <row r="158" spans="1:65" x14ac:dyDescent="0.25">
      <c r="A158" s="10" t="str">
        <f t="shared" si="4"/>
        <v xml:space="preserve"> </v>
      </c>
      <c r="B158" s="27">
        <f t="shared" si="5"/>
        <v>140</v>
      </c>
      <c r="C158" s="15" t="s">
        <v>331</v>
      </c>
      <c r="D158" s="15" t="s">
        <v>58</v>
      </c>
      <c r="E158" s="23">
        <f>SUM(I158:BM158)</f>
        <v>4</v>
      </c>
      <c r="F158" s="24">
        <f>COUNTIF(I158:BM158,"=10")</f>
        <v>0</v>
      </c>
      <c r="G158" s="24">
        <f>COUNTIF(I158:BM158,"=9")</f>
        <v>0</v>
      </c>
      <c r="H158" s="24">
        <f>COUNTIF(I158:BM158,"=8")</f>
        <v>0</v>
      </c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8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>
        <v>4</v>
      </c>
      <c r="BE158" s="17"/>
      <c r="BF158" s="17"/>
      <c r="BG158" s="17"/>
      <c r="BH158" s="17"/>
      <c r="BI158" s="17"/>
      <c r="BJ158" s="17"/>
      <c r="BK158" s="17"/>
      <c r="BL158" s="17"/>
      <c r="BM158" s="17"/>
    </row>
    <row r="159" spans="1:65" x14ac:dyDescent="0.25">
      <c r="A159" s="10" t="str">
        <f t="shared" si="4"/>
        <v xml:space="preserve"> </v>
      </c>
      <c r="B159" s="27">
        <f t="shared" si="5"/>
        <v>140</v>
      </c>
      <c r="C159" s="15" t="s">
        <v>349</v>
      </c>
      <c r="D159" s="15" t="s">
        <v>58</v>
      </c>
      <c r="E159" s="23">
        <f>SUM(I159:BM159)</f>
        <v>4</v>
      </c>
      <c r="F159" s="24">
        <f>COUNTIF(I159:BM159,"=10")</f>
        <v>0</v>
      </c>
      <c r="G159" s="24">
        <f>COUNTIF(I159:BM159,"=9")</f>
        <v>0</v>
      </c>
      <c r="H159" s="24">
        <f>COUNTIF(I159:BM159,"=8")</f>
        <v>0</v>
      </c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8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>
        <v>4</v>
      </c>
      <c r="BG159" s="17"/>
      <c r="BH159" s="17"/>
      <c r="BI159" s="17"/>
      <c r="BJ159" s="17"/>
      <c r="BK159" s="17"/>
      <c r="BL159" s="17"/>
      <c r="BM159" s="17"/>
    </row>
    <row r="160" spans="1:65" x14ac:dyDescent="0.25">
      <c r="A160" s="10" t="str">
        <f t="shared" si="4"/>
        <v>NY</v>
      </c>
      <c r="B160" s="27">
        <f t="shared" si="5"/>
        <v>140</v>
      </c>
      <c r="C160" s="17" t="s">
        <v>358</v>
      </c>
      <c r="D160" s="17" t="s">
        <v>359</v>
      </c>
      <c r="E160" s="23">
        <f>SUM(I160:BM160)</f>
        <v>4</v>
      </c>
      <c r="F160" s="24">
        <f>COUNTIF(I160:BM160,"=10")</f>
        <v>0</v>
      </c>
      <c r="G160" s="24">
        <f>COUNTIF(I160:BM160,"=9")</f>
        <v>0</v>
      </c>
      <c r="H160" s="24">
        <f>COUNTIF(I160:BM160,"=8")</f>
        <v>0</v>
      </c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8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>
        <v>4</v>
      </c>
      <c r="BI160" s="17"/>
      <c r="BJ160" s="17"/>
      <c r="BK160" s="17"/>
      <c r="BL160" s="17"/>
      <c r="BM160" s="17"/>
    </row>
    <row r="161" spans="1:65" x14ac:dyDescent="0.25">
      <c r="A161" s="10" t="str">
        <f t="shared" si="4"/>
        <v xml:space="preserve"> </v>
      </c>
      <c r="B161" s="27">
        <f t="shared" si="5"/>
        <v>157</v>
      </c>
      <c r="C161" s="17" t="s">
        <v>71</v>
      </c>
      <c r="D161" s="17" t="s">
        <v>58</v>
      </c>
      <c r="E161" s="23">
        <f>SUM(I161:BM161)</f>
        <v>3</v>
      </c>
      <c r="F161" s="24">
        <f>COUNTIF(I161:BM161,"=10")</f>
        <v>0</v>
      </c>
      <c r="G161" s="24">
        <f>COUNTIF(I161:BM161,"=9")</f>
        <v>0</v>
      </c>
      <c r="H161" s="24">
        <f>COUNTIF(I161:BM161,"=8")</f>
        <v>0</v>
      </c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>
        <v>3</v>
      </c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</row>
    <row r="162" spans="1:65" x14ac:dyDescent="0.25">
      <c r="A162" s="10" t="str">
        <f t="shared" si="4"/>
        <v xml:space="preserve"> </v>
      </c>
      <c r="B162" s="27">
        <f t="shared" si="5"/>
        <v>157</v>
      </c>
      <c r="C162" s="17" t="s">
        <v>76</v>
      </c>
      <c r="D162" s="17" t="s">
        <v>77</v>
      </c>
      <c r="E162" s="23">
        <f>SUM(I162:BM162)</f>
        <v>3</v>
      </c>
      <c r="F162" s="24">
        <f>COUNTIF(I162:BM162,"=10")</f>
        <v>0</v>
      </c>
      <c r="G162" s="24">
        <f>COUNTIF(I162:BM162,"=9")</f>
        <v>0</v>
      </c>
      <c r="H162" s="24">
        <f>COUNTIF(I162:BM162,"=8")</f>
        <v>0</v>
      </c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>
        <v>3</v>
      </c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</row>
    <row r="163" spans="1:65" x14ac:dyDescent="0.25">
      <c r="A163" s="10" t="str">
        <f t="shared" si="4"/>
        <v xml:space="preserve"> </v>
      </c>
      <c r="B163" s="27">
        <f t="shared" si="5"/>
        <v>157</v>
      </c>
      <c r="C163" s="17" t="s">
        <v>78</v>
      </c>
      <c r="D163" s="17" t="s">
        <v>79</v>
      </c>
      <c r="E163" s="23">
        <f>SUM(I163:BM163)</f>
        <v>3</v>
      </c>
      <c r="F163" s="24">
        <f>COUNTIF(I163:BM163,"=10")</f>
        <v>0</v>
      </c>
      <c r="G163" s="24">
        <f>COUNTIF(I163:BM163,"=9")</f>
        <v>0</v>
      </c>
      <c r="H163" s="24">
        <f>COUNTIF(I163:BM163,"=8")</f>
        <v>0</v>
      </c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>
        <v>3</v>
      </c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</row>
    <row r="164" spans="1:65" x14ac:dyDescent="0.25">
      <c r="A164" s="10" t="str">
        <f t="shared" si="4"/>
        <v xml:space="preserve"> </v>
      </c>
      <c r="B164" s="27">
        <f t="shared" si="5"/>
        <v>157</v>
      </c>
      <c r="C164" s="15" t="s">
        <v>103</v>
      </c>
      <c r="D164" s="15" t="s">
        <v>104</v>
      </c>
      <c r="E164" s="23">
        <f>SUM(I164:BM164)</f>
        <v>3</v>
      </c>
      <c r="F164" s="24">
        <f>COUNTIF(I164:BM164,"=10")</f>
        <v>0</v>
      </c>
      <c r="G164" s="24">
        <f>COUNTIF(I164:BM164,"=9")</f>
        <v>0</v>
      </c>
      <c r="H164" s="24">
        <f>COUNTIF(I164:BM164,"=8")</f>
        <v>0</v>
      </c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8">
        <v>3</v>
      </c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</row>
    <row r="165" spans="1:65" x14ac:dyDescent="0.25">
      <c r="A165" s="10" t="str">
        <f t="shared" si="4"/>
        <v xml:space="preserve"> </v>
      </c>
      <c r="B165" s="27">
        <f t="shared" si="5"/>
        <v>157</v>
      </c>
      <c r="C165" s="17" t="s">
        <v>125</v>
      </c>
      <c r="D165" s="17" t="s">
        <v>126</v>
      </c>
      <c r="E165" s="23">
        <f>SUM(I165:BM165)</f>
        <v>3</v>
      </c>
      <c r="F165" s="24">
        <f>COUNTIF(I165:BM165,"=10")</f>
        <v>0</v>
      </c>
      <c r="G165" s="24">
        <f>COUNTIF(I165:BM165,"=9")</f>
        <v>0</v>
      </c>
      <c r="H165" s="24">
        <f>COUNTIF(I165:BM165,"=8")</f>
        <v>0</v>
      </c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>
        <v>3</v>
      </c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</row>
    <row r="166" spans="1:65" x14ac:dyDescent="0.25">
      <c r="A166" s="10" t="str">
        <f t="shared" si="4"/>
        <v xml:space="preserve"> </v>
      </c>
      <c r="B166" s="27">
        <f t="shared" si="5"/>
        <v>157</v>
      </c>
      <c r="C166" s="15" t="s">
        <v>156</v>
      </c>
      <c r="D166" s="15" t="s">
        <v>157</v>
      </c>
      <c r="E166" s="23">
        <f>SUM(I166:BM166)</f>
        <v>3</v>
      </c>
      <c r="F166" s="24">
        <f>COUNTIF(I166:BM166,"=10")</f>
        <v>0</v>
      </c>
      <c r="G166" s="24">
        <f>COUNTIF(I166:BM166,"=9")</f>
        <v>0</v>
      </c>
      <c r="H166" s="24">
        <f>COUNTIF(I166:BM166,"=8")</f>
        <v>0</v>
      </c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8">
        <v>3</v>
      </c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</row>
    <row r="167" spans="1:65" x14ac:dyDescent="0.25">
      <c r="A167" s="10" t="str">
        <f t="shared" si="4"/>
        <v xml:space="preserve"> </v>
      </c>
      <c r="B167" s="27">
        <f t="shared" si="5"/>
        <v>157</v>
      </c>
      <c r="C167" s="15" t="s">
        <v>159</v>
      </c>
      <c r="D167" s="15" t="s">
        <v>160</v>
      </c>
      <c r="E167" s="23">
        <f>SUM(I167:BM167)</f>
        <v>3</v>
      </c>
      <c r="F167" s="24">
        <f>COUNTIF(I167:BM167,"=10")</f>
        <v>0</v>
      </c>
      <c r="G167" s="24">
        <f>COUNTIF(I167:BM167,"=9")</f>
        <v>0</v>
      </c>
      <c r="H167" s="24">
        <f>COUNTIF(I167:BM167,"=8")</f>
        <v>0</v>
      </c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8">
        <v>1</v>
      </c>
      <c r="AF167" s="18">
        <v>1</v>
      </c>
      <c r="AG167" s="18">
        <v>1</v>
      </c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</row>
    <row r="168" spans="1:65" x14ac:dyDescent="0.25">
      <c r="A168" s="10" t="str">
        <f t="shared" si="4"/>
        <v xml:space="preserve"> </v>
      </c>
      <c r="B168" s="27">
        <f t="shared" si="5"/>
        <v>157</v>
      </c>
      <c r="C168" s="15" t="s">
        <v>165</v>
      </c>
      <c r="D168" s="15" t="s">
        <v>40</v>
      </c>
      <c r="E168" s="23">
        <f>SUM(I168:BM168)</f>
        <v>3</v>
      </c>
      <c r="F168" s="24">
        <f>COUNTIF(I168:BM168,"=10")</f>
        <v>0</v>
      </c>
      <c r="G168" s="24">
        <f>COUNTIF(I168:BM168,"=9")</f>
        <v>0</v>
      </c>
      <c r="H168" s="24">
        <f>COUNTIF(I168:BM168,"=8")</f>
        <v>0</v>
      </c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8">
        <v>3</v>
      </c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</row>
    <row r="169" spans="1:65" x14ac:dyDescent="0.25">
      <c r="A169" s="10" t="str">
        <f t="shared" si="4"/>
        <v xml:space="preserve"> </v>
      </c>
      <c r="B169" s="27">
        <f t="shared" si="5"/>
        <v>157</v>
      </c>
      <c r="C169" s="17" t="s">
        <v>174</v>
      </c>
      <c r="D169" s="17" t="s">
        <v>70</v>
      </c>
      <c r="E169" s="23">
        <f>SUM(I169:BM169)</f>
        <v>3</v>
      </c>
      <c r="F169" s="24">
        <f>COUNTIF(I169:BM169,"=10")</f>
        <v>0</v>
      </c>
      <c r="G169" s="24">
        <f>COUNTIF(I169:BM169,"=9")</f>
        <v>0</v>
      </c>
      <c r="H169" s="24">
        <f>COUNTIF(I169:BM169,"=8")</f>
        <v>0</v>
      </c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>
        <v>3</v>
      </c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</row>
    <row r="170" spans="1:65" x14ac:dyDescent="0.25">
      <c r="A170" s="10" t="str">
        <f t="shared" si="4"/>
        <v xml:space="preserve"> </v>
      </c>
      <c r="B170" s="27">
        <f t="shared" si="5"/>
        <v>157</v>
      </c>
      <c r="C170" s="17" t="s">
        <v>230</v>
      </c>
      <c r="D170" s="17" t="s">
        <v>58</v>
      </c>
      <c r="E170" s="23">
        <f>SUM(I170:BM170)</f>
        <v>3</v>
      </c>
      <c r="F170" s="24">
        <f>COUNTIF(I170:BM170,"=10")</f>
        <v>0</v>
      </c>
      <c r="G170" s="24">
        <f>COUNTIF(I170:BM170,"=9")</f>
        <v>0</v>
      </c>
      <c r="H170" s="24">
        <f>COUNTIF(I170:BM170,"=8")</f>
        <v>0</v>
      </c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>
        <v>3</v>
      </c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</row>
    <row r="171" spans="1:65" x14ac:dyDescent="0.25">
      <c r="A171" s="10" t="str">
        <f t="shared" si="4"/>
        <v xml:space="preserve"> </v>
      </c>
      <c r="B171" s="27">
        <f t="shared" si="5"/>
        <v>157</v>
      </c>
      <c r="C171" s="15" t="s">
        <v>232</v>
      </c>
      <c r="D171" s="15" t="s">
        <v>233</v>
      </c>
      <c r="E171" s="23">
        <f>SUM(I171:BM171)</f>
        <v>3</v>
      </c>
      <c r="F171" s="24">
        <f>COUNTIF(I171:BM171,"=10")</f>
        <v>0</v>
      </c>
      <c r="G171" s="24">
        <f>COUNTIF(I171:BM171,"=9")</f>
        <v>0</v>
      </c>
      <c r="H171" s="24">
        <f>COUNTIF(I171:BM171,"=8")</f>
        <v>0</v>
      </c>
      <c r="I171" s="17"/>
      <c r="J171" s="17"/>
      <c r="K171" s="18">
        <v>3</v>
      </c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</row>
    <row r="172" spans="1:65" x14ac:dyDescent="0.25">
      <c r="A172" s="10" t="str">
        <f t="shared" si="4"/>
        <v xml:space="preserve"> </v>
      </c>
      <c r="B172" s="27">
        <f t="shared" si="5"/>
        <v>157</v>
      </c>
      <c r="C172" s="15" t="s">
        <v>234</v>
      </c>
      <c r="D172" s="15" t="s">
        <v>235</v>
      </c>
      <c r="E172" s="23">
        <f>SUM(I172:BM172)</f>
        <v>3</v>
      </c>
      <c r="F172" s="24">
        <f>COUNTIF(I172:BM172,"=10")</f>
        <v>0</v>
      </c>
      <c r="G172" s="24">
        <f>COUNTIF(I172:BM172,"=9")</f>
        <v>0</v>
      </c>
      <c r="H172" s="24">
        <f>COUNTIF(I172:BM172,"=8")</f>
        <v>0</v>
      </c>
      <c r="I172" s="17"/>
      <c r="J172" s="18">
        <v>3</v>
      </c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</row>
    <row r="173" spans="1:65" x14ac:dyDescent="0.25">
      <c r="A173" s="10" t="str">
        <f t="shared" si="4"/>
        <v xml:space="preserve"> </v>
      </c>
      <c r="B173" s="27">
        <f t="shared" si="5"/>
        <v>157</v>
      </c>
      <c r="C173" s="17" t="s">
        <v>247</v>
      </c>
      <c r="D173" s="17" t="s">
        <v>248</v>
      </c>
      <c r="E173" s="23">
        <f>SUM(I173:BM173)</f>
        <v>3</v>
      </c>
      <c r="F173" s="24">
        <f>COUNTIF(I173:BM173,"=10")</f>
        <v>0</v>
      </c>
      <c r="G173" s="24">
        <f>COUNTIF(I173:BM173,"=9")</f>
        <v>0</v>
      </c>
      <c r="H173" s="24">
        <f>COUNTIF(I173:BM173,"=8")</f>
        <v>0</v>
      </c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>
        <v>3</v>
      </c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</row>
    <row r="174" spans="1:65" x14ac:dyDescent="0.25">
      <c r="A174" s="10" t="str">
        <f t="shared" si="4"/>
        <v xml:space="preserve"> </v>
      </c>
      <c r="B174" s="27">
        <f t="shared" si="5"/>
        <v>157</v>
      </c>
      <c r="C174" s="17" t="s">
        <v>256</v>
      </c>
      <c r="D174" s="17" t="s">
        <v>248</v>
      </c>
      <c r="E174" s="23">
        <f>SUM(I174:BM174)</f>
        <v>3</v>
      </c>
      <c r="F174" s="24">
        <f>COUNTIF(I174:BM174,"=10")</f>
        <v>0</v>
      </c>
      <c r="G174" s="24">
        <f>COUNTIF(I174:BM174,"=9")</f>
        <v>0</v>
      </c>
      <c r="H174" s="24">
        <f>COUNTIF(I174:BM174,"=8")</f>
        <v>0</v>
      </c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>
        <v>3</v>
      </c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</row>
    <row r="175" spans="1:65" x14ac:dyDescent="0.25">
      <c r="A175" s="10" t="str">
        <f t="shared" si="4"/>
        <v xml:space="preserve"> </v>
      </c>
      <c r="B175" s="27">
        <f t="shared" si="5"/>
        <v>157</v>
      </c>
      <c r="C175" s="15" t="s">
        <v>299</v>
      </c>
      <c r="D175" s="15" t="s">
        <v>49</v>
      </c>
      <c r="E175" s="23">
        <f>SUM(I175:BM175)</f>
        <v>3</v>
      </c>
      <c r="F175" s="24">
        <f>COUNTIF(I175:BM175,"=10")</f>
        <v>0</v>
      </c>
      <c r="G175" s="24">
        <f>COUNTIF(I175:BM175,"=9")</f>
        <v>0</v>
      </c>
      <c r="H175" s="24">
        <f>COUNTIF(I175:BM175,"=8")</f>
        <v>0</v>
      </c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8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>
        <v>3</v>
      </c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</row>
    <row r="176" spans="1:65" x14ac:dyDescent="0.25">
      <c r="A176" s="10" t="str">
        <f t="shared" si="4"/>
        <v xml:space="preserve"> </v>
      </c>
      <c r="B176" s="27">
        <f t="shared" si="5"/>
        <v>157</v>
      </c>
      <c r="C176" s="15" t="s">
        <v>306</v>
      </c>
      <c r="D176" s="15" t="s">
        <v>58</v>
      </c>
      <c r="E176" s="23">
        <f>SUM(I176:BM176)</f>
        <v>3</v>
      </c>
      <c r="F176" s="24">
        <f>COUNTIF(I176:BM176,"=10")</f>
        <v>0</v>
      </c>
      <c r="G176" s="24">
        <f>COUNTIF(I176:BM176,"=9")</f>
        <v>0</v>
      </c>
      <c r="H176" s="24">
        <f>COUNTIF(I176:BM176,"=8")</f>
        <v>0</v>
      </c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8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>
        <v>3</v>
      </c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</row>
    <row r="177" spans="1:65" x14ac:dyDescent="0.25">
      <c r="A177" s="10" t="str">
        <f t="shared" si="4"/>
        <v xml:space="preserve"> </v>
      </c>
      <c r="B177" s="27">
        <f t="shared" si="5"/>
        <v>157</v>
      </c>
      <c r="C177" s="15" t="s">
        <v>350</v>
      </c>
      <c r="D177" s="15" t="s">
        <v>208</v>
      </c>
      <c r="E177" s="23">
        <f>SUM(I177:BM177)</f>
        <v>3</v>
      </c>
      <c r="F177" s="24">
        <f>COUNTIF(I177:BM177,"=10")</f>
        <v>0</v>
      </c>
      <c r="G177" s="24">
        <f>COUNTIF(I177:BM177,"=9")</f>
        <v>0</v>
      </c>
      <c r="H177" s="24">
        <f>COUNTIF(I177:BM177,"=8")</f>
        <v>0</v>
      </c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8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>
        <v>3</v>
      </c>
      <c r="BG177" s="17"/>
      <c r="BH177" s="17"/>
      <c r="BI177" s="17"/>
      <c r="BJ177" s="17"/>
      <c r="BK177" s="17"/>
      <c r="BL177" s="17"/>
      <c r="BM177" s="17"/>
    </row>
    <row r="178" spans="1:65" x14ac:dyDescent="0.25">
      <c r="A178" s="10" t="str">
        <f t="shared" si="4"/>
        <v>NY</v>
      </c>
      <c r="B178" s="27">
        <f t="shared" si="5"/>
        <v>157</v>
      </c>
      <c r="C178" s="15" t="s">
        <v>360</v>
      </c>
      <c r="D178" s="15" t="s">
        <v>361</v>
      </c>
      <c r="E178" s="23">
        <f>SUM(I178:BM178)</f>
        <v>3</v>
      </c>
      <c r="F178" s="24">
        <f>COUNTIF(I178:BM178,"=10")</f>
        <v>0</v>
      </c>
      <c r="G178" s="24">
        <f>COUNTIF(I178:BM178,"=9")</f>
        <v>0</v>
      </c>
      <c r="H178" s="24">
        <f>COUNTIF(I178:BM178,"=8")</f>
        <v>0</v>
      </c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8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>
        <v>3</v>
      </c>
      <c r="BI178" s="17"/>
      <c r="BJ178" s="17"/>
      <c r="BK178" s="17"/>
      <c r="BL178" s="17"/>
      <c r="BM178" s="17"/>
    </row>
    <row r="179" spans="1:65" x14ac:dyDescent="0.25">
      <c r="A179" s="10" t="str">
        <f t="shared" si="4"/>
        <v xml:space="preserve"> </v>
      </c>
      <c r="B179" s="27">
        <f t="shared" si="5"/>
        <v>175</v>
      </c>
      <c r="C179" s="17" t="s">
        <v>22</v>
      </c>
      <c r="D179" s="17" t="s">
        <v>23</v>
      </c>
      <c r="E179" s="23">
        <f>SUM(I179:BM179)</f>
        <v>2</v>
      </c>
      <c r="F179" s="24">
        <f>COUNTIF(I179:BM179,"=10")</f>
        <v>0</v>
      </c>
      <c r="G179" s="24">
        <f>COUNTIF(I179:BM179,"=9")</f>
        <v>0</v>
      </c>
      <c r="H179" s="24">
        <f>COUNTIF(I179:BM179,"=8")</f>
        <v>0</v>
      </c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>
        <v>2</v>
      </c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</row>
    <row r="180" spans="1:65" x14ac:dyDescent="0.25">
      <c r="A180" s="10" t="str">
        <f t="shared" si="4"/>
        <v xml:space="preserve"> </v>
      </c>
      <c r="B180" s="27">
        <f t="shared" si="5"/>
        <v>175</v>
      </c>
      <c r="C180" s="17" t="s">
        <v>24</v>
      </c>
      <c r="D180" s="17" t="s">
        <v>146</v>
      </c>
      <c r="E180" s="23">
        <f>SUM(I180:BM180)</f>
        <v>2</v>
      </c>
      <c r="F180" s="24">
        <f>COUNTIF(I180:BM180,"=10")</f>
        <v>0</v>
      </c>
      <c r="G180" s="24">
        <f>COUNTIF(I180:BM180,"=9")</f>
        <v>0</v>
      </c>
      <c r="H180" s="24">
        <f>COUNTIF(I180:BM180,"=8")</f>
        <v>0</v>
      </c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>
        <v>2</v>
      </c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</row>
    <row r="181" spans="1:65" x14ac:dyDescent="0.25">
      <c r="A181" s="10" t="str">
        <f t="shared" si="4"/>
        <v xml:space="preserve"> </v>
      </c>
      <c r="B181" s="27">
        <f t="shared" si="5"/>
        <v>175</v>
      </c>
      <c r="C181" s="17" t="s">
        <v>323</v>
      </c>
      <c r="D181" s="17" t="s">
        <v>324</v>
      </c>
      <c r="E181" s="23">
        <f>SUM(I181:BM181)</f>
        <v>2</v>
      </c>
      <c r="F181" s="24">
        <f>COUNTIF(I181:BM181,"=10")</f>
        <v>0</v>
      </c>
      <c r="G181" s="24">
        <f>COUNTIF(I181:BM181,"=9")</f>
        <v>0</v>
      </c>
      <c r="H181" s="24">
        <f>COUNTIF(I181:BM181,"=8")</f>
        <v>0</v>
      </c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>
        <v>2</v>
      </c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</row>
    <row r="182" spans="1:65" x14ac:dyDescent="0.25">
      <c r="A182" s="10" t="str">
        <f t="shared" si="4"/>
        <v xml:space="preserve"> </v>
      </c>
      <c r="B182" s="27">
        <f t="shared" si="5"/>
        <v>175</v>
      </c>
      <c r="C182" s="15" t="s">
        <v>47</v>
      </c>
      <c r="D182" s="15" t="s">
        <v>26</v>
      </c>
      <c r="E182" s="23">
        <f>SUM(I182:BM182)</f>
        <v>2</v>
      </c>
      <c r="F182" s="24">
        <f>COUNTIF(I182:BM182,"=10")</f>
        <v>0</v>
      </c>
      <c r="G182" s="24">
        <f>COUNTIF(I182:BM182,"=9")</f>
        <v>0</v>
      </c>
      <c r="H182" s="24">
        <f>COUNTIF(I182:BM182,"=8")</f>
        <v>0</v>
      </c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8">
        <v>2</v>
      </c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</row>
    <row r="183" spans="1:65" x14ac:dyDescent="0.25">
      <c r="A183" s="10" t="str">
        <f t="shared" si="4"/>
        <v xml:space="preserve"> </v>
      </c>
      <c r="B183" s="27">
        <f t="shared" si="5"/>
        <v>175</v>
      </c>
      <c r="C183" s="15" t="s">
        <v>61</v>
      </c>
      <c r="D183" s="15" t="s">
        <v>62</v>
      </c>
      <c r="E183" s="23">
        <f>SUM(I183:BM183)</f>
        <v>2</v>
      </c>
      <c r="F183" s="24">
        <f>COUNTIF(I183:BM183,"=10")</f>
        <v>0</v>
      </c>
      <c r="G183" s="24">
        <f>COUNTIF(I183:BM183,"=9")</f>
        <v>0</v>
      </c>
      <c r="H183" s="24">
        <f>COUNTIF(I183:BM183,"=8")</f>
        <v>0</v>
      </c>
      <c r="I183" s="17"/>
      <c r="J183" s="17"/>
      <c r="K183" s="17"/>
      <c r="L183" s="17"/>
      <c r="M183" s="18">
        <v>2</v>
      </c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</row>
    <row r="184" spans="1:65" x14ac:dyDescent="0.25">
      <c r="A184" s="10" t="str">
        <f t="shared" si="4"/>
        <v xml:space="preserve"> </v>
      </c>
      <c r="B184" s="27">
        <f t="shared" si="5"/>
        <v>175</v>
      </c>
      <c r="C184" s="17" t="s">
        <v>67</v>
      </c>
      <c r="D184" s="17" t="s">
        <v>68</v>
      </c>
      <c r="E184" s="23">
        <f>SUM(I184:BM184)</f>
        <v>2</v>
      </c>
      <c r="F184" s="24">
        <f>COUNTIF(I184:BM184,"=10")</f>
        <v>0</v>
      </c>
      <c r="G184" s="24">
        <f>COUNTIF(I184:BM184,"=9")</f>
        <v>0</v>
      </c>
      <c r="H184" s="24">
        <f>COUNTIF(I184:BM184,"=8")</f>
        <v>0</v>
      </c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>
        <v>1</v>
      </c>
      <c r="AL184" s="17"/>
      <c r="AM184" s="17">
        <v>1</v>
      </c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</row>
    <row r="185" spans="1:65" x14ac:dyDescent="0.25">
      <c r="A185" s="10" t="str">
        <f t="shared" si="4"/>
        <v xml:space="preserve"> </v>
      </c>
      <c r="B185" s="27">
        <f t="shared" si="5"/>
        <v>175</v>
      </c>
      <c r="C185" s="17" t="s">
        <v>89</v>
      </c>
      <c r="D185" s="17" t="s">
        <v>58</v>
      </c>
      <c r="E185" s="23">
        <f>SUM(I185:BM185)</f>
        <v>2</v>
      </c>
      <c r="F185" s="24">
        <f>COUNTIF(I185:BM185,"=10")</f>
        <v>0</v>
      </c>
      <c r="G185" s="24">
        <f>COUNTIF(I185:BM185,"=9")</f>
        <v>0</v>
      </c>
      <c r="H185" s="24">
        <f>COUNTIF(I185:BM185,"=8")</f>
        <v>0</v>
      </c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>
        <v>2</v>
      </c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</row>
    <row r="186" spans="1:65" x14ac:dyDescent="0.25">
      <c r="A186" s="10" t="str">
        <f t="shared" si="4"/>
        <v xml:space="preserve"> </v>
      </c>
      <c r="B186" s="27">
        <f t="shared" si="5"/>
        <v>175</v>
      </c>
      <c r="C186" s="17" t="s">
        <v>118</v>
      </c>
      <c r="D186" s="17" t="s">
        <v>66</v>
      </c>
      <c r="E186" s="23">
        <f>SUM(I186:BM186)</f>
        <v>2</v>
      </c>
      <c r="F186" s="24">
        <f>COUNTIF(I186:BM186,"=10")</f>
        <v>0</v>
      </c>
      <c r="G186" s="24">
        <f>COUNTIF(I186:BM186,"=9")</f>
        <v>0</v>
      </c>
      <c r="H186" s="24">
        <f>COUNTIF(I186:BM186,"=8")</f>
        <v>0</v>
      </c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>
        <v>2</v>
      </c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</row>
    <row r="187" spans="1:65" x14ac:dyDescent="0.25">
      <c r="A187" s="10" t="str">
        <f t="shared" si="4"/>
        <v xml:space="preserve"> </v>
      </c>
      <c r="B187" s="27">
        <f t="shared" si="5"/>
        <v>175</v>
      </c>
      <c r="C187" s="15" t="s">
        <v>147</v>
      </c>
      <c r="D187" s="15" t="s">
        <v>79</v>
      </c>
      <c r="E187" s="23">
        <f>SUM(I187:BM187)</f>
        <v>2</v>
      </c>
      <c r="F187" s="24">
        <f>COUNTIF(I187:BM187,"=10")</f>
        <v>0</v>
      </c>
      <c r="G187" s="24">
        <f>COUNTIF(I187:BM187,"=9")</f>
        <v>0</v>
      </c>
      <c r="H187" s="24">
        <f>COUNTIF(I187:BM187,"=8")</f>
        <v>0</v>
      </c>
      <c r="I187" s="17"/>
      <c r="J187" s="17"/>
      <c r="K187" s="17"/>
      <c r="L187" s="18">
        <v>2</v>
      </c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</row>
    <row r="188" spans="1:65" x14ac:dyDescent="0.25">
      <c r="A188" s="10" t="str">
        <f t="shared" si="4"/>
        <v xml:space="preserve"> </v>
      </c>
      <c r="B188" s="27">
        <f t="shared" si="5"/>
        <v>175</v>
      </c>
      <c r="C188" s="17" t="s">
        <v>164</v>
      </c>
      <c r="D188" s="17" t="s">
        <v>66</v>
      </c>
      <c r="E188" s="23">
        <f>SUM(I188:BM188)</f>
        <v>2</v>
      </c>
      <c r="F188" s="24">
        <f>COUNTIF(I188:BM188,"=10")</f>
        <v>0</v>
      </c>
      <c r="G188" s="24">
        <f>COUNTIF(I188:BM188,"=9")</f>
        <v>0</v>
      </c>
      <c r="H188" s="24">
        <f>COUNTIF(I188:BM188,"=8")</f>
        <v>0</v>
      </c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>
        <v>2</v>
      </c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</row>
    <row r="189" spans="1:65" x14ac:dyDescent="0.25">
      <c r="A189" s="10" t="str">
        <f t="shared" si="4"/>
        <v xml:space="preserve"> </v>
      </c>
      <c r="B189" s="27">
        <f t="shared" si="5"/>
        <v>175</v>
      </c>
      <c r="C189" s="15" t="s">
        <v>178</v>
      </c>
      <c r="D189" s="15" t="s">
        <v>179</v>
      </c>
      <c r="E189" s="23">
        <f>SUM(I189:BM189)</f>
        <v>2</v>
      </c>
      <c r="F189" s="24">
        <f>COUNTIF(I189:BM189,"=10")</f>
        <v>0</v>
      </c>
      <c r="G189" s="24">
        <f>COUNTIF(I189:BM189,"=9")</f>
        <v>0</v>
      </c>
      <c r="H189" s="24">
        <f>COUNTIF(I189:BM189,"=8")</f>
        <v>0</v>
      </c>
      <c r="I189" s="17"/>
      <c r="J189" s="18">
        <v>2</v>
      </c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</row>
    <row r="190" spans="1:65" x14ac:dyDescent="0.25">
      <c r="A190" s="10" t="str">
        <f t="shared" si="4"/>
        <v xml:space="preserve"> </v>
      </c>
      <c r="B190" s="27">
        <f t="shared" si="5"/>
        <v>175</v>
      </c>
      <c r="C190" s="15" t="s">
        <v>189</v>
      </c>
      <c r="D190" s="15" t="s">
        <v>190</v>
      </c>
      <c r="E190" s="23">
        <f>SUM(I190:BM190)</f>
        <v>2</v>
      </c>
      <c r="F190" s="24">
        <f>COUNTIF(I190:BM190,"=10")</f>
        <v>0</v>
      </c>
      <c r="G190" s="24">
        <f>COUNTIF(I190:BM190,"=9")</f>
        <v>0</v>
      </c>
      <c r="H190" s="24">
        <f>COUNTIF(I190:BM190,"=8")</f>
        <v>0</v>
      </c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8">
        <v>2</v>
      </c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</row>
    <row r="191" spans="1:65" x14ac:dyDescent="0.25">
      <c r="A191" s="10" t="str">
        <f t="shared" si="4"/>
        <v xml:space="preserve"> </v>
      </c>
      <c r="B191" s="27">
        <f t="shared" si="5"/>
        <v>175</v>
      </c>
      <c r="C191" s="17" t="s">
        <v>209</v>
      </c>
      <c r="D191" s="17" t="s">
        <v>210</v>
      </c>
      <c r="E191" s="23">
        <f>SUM(I191:BM191)</f>
        <v>2</v>
      </c>
      <c r="F191" s="24">
        <f>COUNTIF(I191:BM191,"=10")</f>
        <v>0</v>
      </c>
      <c r="G191" s="24">
        <f>COUNTIF(I191:BM191,"=9")</f>
        <v>0</v>
      </c>
      <c r="H191" s="24">
        <f>COUNTIF(I191:BM191,"=8")</f>
        <v>0</v>
      </c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>
        <v>2</v>
      </c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</row>
    <row r="192" spans="1:65" x14ac:dyDescent="0.25">
      <c r="A192" s="10" t="str">
        <f t="shared" si="4"/>
        <v xml:space="preserve"> </v>
      </c>
      <c r="B192" s="27">
        <f t="shared" si="5"/>
        <v>175</v>
      </c>
      <c r="C192" s="15" t="s">
        <v>227</v>
      </c>
      <c r="D192" s="15" t="s">
        <v>228</v>
      </c>
      <c r="E192" s="23">
        <f>SUM(I192:BM192)</f>
        <v>2</v>
      </c>
      <c r="F192" s="24">
        <f>COUNTIF(I192:BM192,"=10")</f>
        <v>0</v>
      </c>
      <c r="G192" s="24">
        <f>COUNTIF(I192:BM192,"=9")</f>
        <v>0</v>
      </c>
      <c r="H192" s="24">
        <f>COUNTIF(I192:BM192,"=8")</f>
        <v>0</v>
      </c>
      <c r="I192" s="18">
        <v>2</v>
      </c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</row>
    <row r="193" spans="1:65" x14ac:dyDescent="0.25">
      <c r="A193" s="10" t="str">
        <f t="shared" si="4"/>
        <v xml:space="preserve"> </v>
      </c>
      <c r="B193" s="27">
        <f t="shared" si="5"/>
        <v>175</v>
      </c>
      <c r="C193" s="17" t="s">
        <v>231</v>
      </c>
      <c r="D193" s="17" t="s">
        <v>124</v>
      </c>
      <c r="E193" s="23">
        <f>SUM(I193:BM193)</f>
        <v>2</v>
      </c>
      <c r="F193" s="24">
        <f>COUNTIF(I193:BM193,"=10")</f>
        <v>0</v>
      </c>
      <c r="G193" s="24">
        <f>COUNTIF(I193:BM193,"=9")</f>
        <v>0</v>
      </c>
      <c r="H193" s="24">
        <f>COUNTIF(I193:BM193,"=8")</f>
        <v>0</v>
      </c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>
        <v>2</v>
      </c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</row>
    <row r="194" spans="1:65" x14ac:dyDescent="0.25">
      <c r="A194" s="10" t="str">
        <f t="shared" si="4"/>
        <v xml:space="preserve"> </v>
      </c>
      <c r="B194" s="27">
        <f t="shared" si="5"/>
        <v>175</v>
      </c>
      <c r="C194" s="17" t="s">
        <v>254</v>
      </c>
      <c r="D194" s="17" t="s">
        <v>86</v>
      </c>
      <c r="E194" s="23">
        <f>SUM(I194:BM194)</f>
        <v>2</v>
      </c>
      <c r="F194" s="24">
        <f>COUNTIF(I194:BM194,"=10")</f>
        <v>0</v>
      </c>
      <c r="G194" s="24">
        <f>COUNTIF(I194:BM194,"=9")</f>
        <v>0</v>
      </c>
      <c r="H194" s="24">
        <f>COUNTIF(I194:BM194,"=8")</f>
        <v>0</v>
      </c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>
        <v>2</v>
      </c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</row>
    <row r="195" spans="1:65" x14ac:dyDescent="0.25">
      <c r="A195" s="10" t="str">
        <f t="shared" si="4"/>
        <v xml:space="preserve"> </v>
      </c>
      <c r="B195" s="27">
        <f t="shared" si="5"/>
        <v>175</v>
      </c>
      <c r="C195" s="15" t="s">
        <v>273</v>
      </c>
      <c r="D195" s="15" t="s">
        <v>32</v>
      </c>
      <c r="E195" s="23">
        <f>SUM(I195:BM195)</f>
        <v>2</v>
      </c>
      <c r="F195" s="24">
        <f>COUNTIF(I195:BM195,"=10")</f>
        <v>0</v>
      </c>
      <c r="G195" s="24">
        <f>COUNTIF(I195:BM195,"=9")</f>
        <v>0</v>
      </c>
      <c r="H195" s="24">
        <f>COUNTIF(I195:BM195,"=8")</f>
        <v>0</v>
      </c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8">
        <v>2</v>
      </c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</row>
    <row r="196" spans="1:65" x14ac:dyDescent="0.25">
      <c r="A196" s="10" t="str">
        <f t="shared" si="4"/>
        <v xml:space="preserve"> </v>
      </c>
      <c r="B196" s="27">
        <f t="shared" si="5"/>
        <v>175</v>
      </c>
      <c r="C196" s="15" t="s">
        <v>274</v>
      </c>
      <c r="D196" s="15" t="s">
        <v>275</v>
      </c>
      <c r="E196" s="23">
        <f>SUM(I196:BM196)</f>
        <v>2</v>
      </c>
      <c r="F196" s="24">
        <f>COUNTIF(I196:BM196,"=10")</f>
        <v>0</v>
      </c>
      <c r="G196" s="24">
        <f>COUNTIF(I196:BM196,"=9")</f>
        <v>0</v>
      </c>
      <c r="H196" s="24">
        <f>COUNTIF(I196:BM196,"=8")</f>
        <v>0</v>
      </c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8">
        <v>2</v>
      </c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</row>
    <row r="197" spans="1:65" x14ac:dyDescent="0.25">
      <c r="A197" s="10" t="str">
        <f t="shared" si="4"/>
        <v xml:space="preserve"> </v>
      </c>
      <c r="B197" s="27">
        <f t="shared" si="5"/>
        <v>175</v>
      </c>
      <c r="C197" s="17" t="s">
        <v>280</v>
      </c>
      <c r="D197" s="17" t="s">
        <v>212</v>
      </c>
      <c r="E197" s="23">
        <f>SUM(I197:BM197)</f>
        <v>2</v>
      </c>
      <c r="F197" s="24">
        <f>COUNTIF(I197:BM197,"=10")</f>
        <v>0</v>
      </c>
      <c r="G197" s="24">
        <f>COUNTIF(I197:BM197,"=9")</f>
        <v>0</v>
      </c>
      <c r="H197" s="24">
        <f>COUNTIF(I197:BM197,"=8")</f>
        <v>0</v>
      </c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>
        <v>2</v>
      </c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</row>
    <row r="198" spans="1:65" x14ac:dyDescent="0.25">
      <c r="A198" s="10" t="str">
        <f t="shared" ref="A198:A219" si="6">IF(SUM(I198:BG198)&lt;1,"NY"," ")</f>
        <v xml:space="preserve"> </v>
      </c>
      <c r="B198" s="27">
        <f t="shared" ref="B198:B219" si="7">_xlfn.RANK.EQ(E198,$E$5:$E$219,0)</f>
        <v>175</v>
      </c>
      <c r="C198" s="15" t="s">
        <v>320</v>
      </c>
      <c r="D198" s="15" t="s">
        <v>88</v>
      </c>
      <c r="E198" s="23">
        <f>SUM(I198:BM198)</f>
        <v>2</v>
      </c>
      <c r="F198" s="24">
        <f>COUNTIF(I198:BM198,"=10")</f>
        <v>0</v>
      </c>
      <c r="G198" s="24">
        <f>COUNTIF(I198:BM198,"=9")</f>
        <v>0</v>
      </c>
      <c r="H198" s="24">
        <f>COUNTIF(I198:BM198,"=8")</f>
        <v>0</v>
      </c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8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>
        <v>2</v>
      </c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</row>
    <row r="199" spans="1:65" x14ac:dyDescent="0.25">
      <c r="A199" s="10" t="str">
        <f t="shared" si="6"/>
        <v xml:space="preserve"> </v>
      </c>
      <c r="B199" s="27">
        <f t="shared" si="7"/>
        <v>175</v>
      </c>
      <c r="C199" s="15" t="s">
        <v>351</v>
      </c>
      <c r="D199" s="15" t="s">
        <v>58</v>
      </c>
      <c r="E199" s="23">
        <f>SUM(I199:BM199)</f>
        <v>2</v>
      </c>
      <c r="F199" s="24">
        <f>COUNTIF(I199:BM199,"=10")</f>
        <v>0</v>
      </c>
      <c r="G199" s="24">
        <f>COUNTIF(I199:BM199,"=9")</f>
        <v>0</v>
      </c>
      <c r="H199" s="24">
        <f>COUNTIF(I199:BM199,"=8")</f>
        <v>0</v>
      </c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8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>
        <v>2</v>
      </c>
      <c r="BG199" s="17"/>
      <c r="BH199" s="17"/>
      <c r="BI199" s="17"/>
      <c r="BJ199" s="17"/>
      <c r="BK199" s="17"/>
      <c r="BL199" s="17"/>
      <c r="BM199" s="17"/>
    </row>
    <row r="200" spans="1:65" x14ac:dyDescent="0.25">
      <c r="A200" s="10" t="str">
        <f t="shared" si="6"/>
        <v>NY</v>
      </c>
      <c r="B200" s="27">
        <f t="shared" si="7"/>
        <v>175</v>
      </c>
      <c r="C200" s="17" t="s">
        <v>362</v>
      </c>
      <c r="D200" s="17" t="s">
        <v>363</v>
      </c>
      <c r="E200" s="23">
        <f>SUM(I200:BM200)</f>
        <v>2</v>
      </c>
      <c r="F200" s="24">
        <f>COUNTIF(I200:BM200,"=10")</f>
        <v>0</v>
      </c>
      <c r="G200" s="24">
        <f>COUNTIF(I200:BM200,"=9")</f>
        <v>0</v>
      </c>
      <c r="H200" s="24">
        <f>COUNTIF(I200:BM200,"=8")</f>
        <v>0</v>
      </c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8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>
        <v>2</v>
      </c>
      <c r="BI200" s="17"/>
      <c r="BJ200" s="17"/>
      <c r="BK200" s="17"/>
      <c r="BL200" s="17"/>
      <c r="BM200" s="17"/>
    </row>
    <row r="201" spans="1:65" x14ac:dyDescent="0.25">
      <c r="A201" s="10" t="str">
        <f t="shared" si="6"/>
        <v xml:space="preserve"> </v>
      </c>
      <c r="B201" s="27">
        <f t="shared" si="7"/>
        <v>197</v>
      </c>
      <c r="C201" s="15" t="s">
        <v>39</v>
      </c>
      <c r="D201" s="15" t="s">
        <v>40</v>
      </c>
      <c r="E201" s="23">
        <f>SUM(I201:BM201)</f>
        <v>1</v>
      </c>
      <c r="F201" s="24">
        <f>COUNTIF(I201:BM201,"=10")</f>
        <v>0</v>
      </c>
      <c r="G201" s="24">
        <f>COUNTIF(I201:BM201,"=9")</f>
        <v>0</v>
      </c>
      <c r="H201" s="24">
        <f>COUNTIF(I201:BM201,"=8")</f>
        <v>0</v>
      </c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8">
        <v>1</v>
      </c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</row>
    <row r="202" spans="1:65" x14ac:dyDescent="0.25">
      <c r="A202" s="10" t="str">
        <f t="shared" si="6"/>
        <v xml:space="preserve"> </v>
      </c>
      <c r="B202" s="27">
        <f t="shared" si="7"/>
        <v>197</v>
      </c>
      <c r="C202" s="15" t="s">
        <v>52</v>
      </c>
      <c r="D202" s="15" t="s">
        <v>53</v>
      </c>
      <c r="E202" s="23">
        <f>SUM(I202:BM202)</f>
        <v>1</v>
      </c>
      <c r="F202" s="24">
        <f>COUNTIF(I202:BM202,"=10")</f>
        <v>0</v>
      </c>
      <c r="G202" s="24">
        <f>COUNTIF(I202:BM202,"=9")</f>
        <v>0</v>
      </c>
      <c r="H202" s="24">
        <f>COUNTIF(I202:BM202,"=8")</f>
        <v>0</v>
      </c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8">
        <v>1</v>
      </c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</row>
    <row r="203" spans="1:65" x14ac:dyDescent="0.25">
      <c r="A203" s="10" t="str">
        <f t="shared" si="6"/>
        <v xml:space="preserve"> </v>
      </c>
      <c r="B203" s="27">
        <f t="shared" si="7"/>
        <v>197</v>
      </c>
      <c r="C203" s="15" t="s">
        <v>97</v>
      </c>
      <c r="D203" s="15" t="s">
        <v>66</v>
      </c>
      <c r="E203" s="23">
        <f>SUM(I203:BM203)</f>
        <v>1</v>
      </c>
      <c r="F203" s="24">
        <f>COUNTIF(I203:BM203,"=10")</f>
        <v>0</v>
      </c>
      <c r="G203" s="24">
        <f>COUNTIF(I203:BM203,"=9")</f>
        <v>0</v>
      </c>
      <c r="H203" s="24">
        <f>COUNTIF(I203:BM203,"=8")</f>
        <v>0</v>
      </c>
      <c r="I203" s="17"/>
      <c r="J203" s="17"/>
      <c r="K203" s="17"/>
      <c r="L203" s="17"/>
      <c r="M203" s="17"/>
      <c r="N203" s="17"/>
      <c r="O203" s="17"/>
      <c r="P203" s="17"/>
      <c r="Q203" s="18">
        <v>1</v>
      </c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</row>
    <row r="204" spans="1:65" x14ac:dyDescent="0.25">
      <c r="A204" s="10" t="str">
        <f t="shared" si="6"/>
        <v xml:space="preserve"> </v>
      </c>
      <c r="B204" s="27">
        <f t="shared" si="7"/>
        <v>197</v>
      </c>
      <c r="C204" s="17" t="s">
        <v>113</v>
      </c>
      <c r="D204" s="17" t="s">
        <v>58</v>
      </c>
      <c r="E204" s="23">
        <f>SUM(I204:BM204)</f>
        <v>1</v>
      </c>
      <c r="F204" s="24">
        <f>COUNTIF(I204:BM204,"=10")</f>
        <v>0</v>
      </c>
      <c r="G204" s="24">
        <f>COUNTIF(I204:BM204,"=9")</f>
        <v>0</v>
      </c>
      <c r="H204" s="24">
        <f>COUNTIF(I204:BM204,"=8")</f>
        <v>0</v>
      </c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>
        <v>1</v>
      </c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</row>
    <row r="205" spans="1:65" x14ac:dyDescent="0.25">
      <c r="A205" s="10" t="str">
        <f t="shared" si="6"/>
        <v xml:space="preserve"> </v>
      </c>
      <c r="B205" s="27">
        <f t="shared" si="7"/>
        <v>197</v>
      </c>
      <c r="C205" s="17" t="s">
        <v>161</v>
      </c>
      <c r="D205" s="17" t="s">
        <v>66</v>
      </c>
      <c r="E205" s="23">
        <f>SUM(I205:BM205)</f>
        <v>1</v>
      </c>
      <c r="F205" s="24">
        <f>COUNTIF(I205:BM205,"=10")</f>
        <v>0</v>
      </c>
      <c r="G205" s="24">
        <f>COUNTIF(I205:BM205,"=9")</f>
        <v>0</v>
      </c>
      <c r="H205" s="24">
        <f>COUNTIF(I205:BM205,"=8")</f>
        <v>0</v>
      </c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>
        <v>1</v>
      </c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</row>
    <row r="206" spans="1:65" x14ac:dyDescent="0.25">
      <c r="A206" s="10" t="str">
        <f t="shared" si="6"/>
        <v xml:space="preserve"> </v>
      </c>
      <c r="B206" s="27">
        <f t="shared" si="7"/>
        <v>197</v>
      </c>
      <c r="C206" s="17" t="s">
        <v>162</v>
      </c>
      <c r="D206" s="17" t="s">
        <v>163</v>
      </c>
      <c r="E206" s="23">
        <f>SUM(I206:BM206)</f>
        <v>1</v>
      </c>
      <c r="F206" s="24">
        <f>COUNTIF(I206:BM206,"=10")</f>
        <v>0</v>
      </c>
      <c r="G206" s="24">
        <f>COUNTIF(I206:BM206,"=9")</f>
        <v>0</v>
      </c>
      <c r="H206" s="24">
        <f>COUNTIF(I206:BM206,"=8")</f>
        <v>0</v>
      </c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>
        <v>1</v>
      </c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</row>
    <row r="207" spans="1:65" x14ac:dyDescent="0.25">
      <c r="A207" s="10" t="str">
        <f t="shared" si="6"/>
        <v xml:space="preserve"> </v>
      </c>
      <c r="B207" s="27">
        <f t="shared" si="7"/>
        <v>197</v>
      </c>
      <c r="C207" s="17" t="s">
        <v>168</v>
      </c>
      <c r="D207" s="17" t="s">
        <v>169</v>
      </c>
      <c r="E207" s="23">
        <f>SUM(I207:BM207)</f>
        <v>1</v>
      </c>
      <c r="F207" s="24">
        <f>COUNTIF(I207:BM207,"=10")</f>
        <v>0</v>
      </c>
      <c r="G207" s="24">
        <f>COUNTIF(I207:BM207,"=9")</f>
        <v>0</v>
      </c>
      <c r="H207" s="24">
        <f>COUNTIF(I207:BM207,"=8")</f>
        <v>0</v>
      </c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>
        <v>1</v>
      </c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</row>
    <row r="208" spans="1:65" x14ac:dyDescent="0.25">
      <c r="A208" s="10" t="str">
        <f t="shared" si="6"/>
        <v xml:space="preserve"> </v>
      </c>
      <c r="B208" s="27">
        <f t="shared" si="7"/>
        <v>197</v>
      </c>
      <c r="C208" s="17" t="s">
        <v>203</v>
      </c>
      <c r="D208" s="17" t="s">
        <v>140</v>
      </c>
      <c r="E208" s="23">
        <f>SUM(I208:BM208)</f>
        <v>1</v>
      </c>
      <c r="F208" s="24">
        <f>COUNTIF(I208:BM208,"=10")</f>
        <v>0</v>
      </c>
      <c r="G208" s="24">
        <f>COUNTIF(I208:BM208,"=9")</f>
        <v>0</v>
      </c>
      <c r="H208" s="24">
        <f>COUNTIF(I208:BM208,"=8")</f>
        <v>0</v>
      </c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>
        <v>1</v>
      </c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</row>
    <row r="209" spans="1:65" x14ac:dyDescent="0.25">
      <c r="A209" s="10" t="str">
        <f t="shared" si="6"/>
        <v xml:space="preserve"> </v>
      </c>
      <c r="B209" s="27">
        <f t="shared" si="7"/>
        <v>197</v>
      </c>
      <c r="C209" s="17" t="s">
        <v>237</v>
      </c>
      <c r="D209" s="17" t="s">
        <v>238</v>
      </c>
      <c r="E209" s="23">
        <f>SUM(I209:BM209)</f>
        <v>1</v>
      </c>
      <c r="F209" s="24">
        <f>COUNTIF(I209:BM209,"=10")</f>
        <v>0</v>
      </c>
      <c r="G209" s="24">
        <f>COUNTIF(I209:BM209,"=9")</f>
        <v>0</v>
      </c>
      <c r="H209" s="24">
        <f>COUNTIF(I209:BM209,"=8")</f>
        <v>0</v>
      </c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>
        <v>1</v>
      </c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</row>
    <row r="210" spans="1:65" x14ac:dyDescent="0.25">
      <c r="A210" s="10" t="str">
        <f t="shared" si="6"/>
        <v xml:space="preserve"> </v>
      </c>
      <c r="B210" s="27">
        <f t="shared" si="7"/>
        <v>197</v>
      </c>
      <c r="C210" s="15" t="s">
        <v>240</v>
      </c>
      <c r="D210" s="15" t="s">
        <v>241</v>
      </c>
      <c r="E210" s="23">
        <f>SUM(I210:BM210)</f>
        <v>1</v>
      </c>
      <c r="F210" s="24">
        <f>COUNTIF(I210:BM210,"=10")</f>
        <v>0</v>
      </c>
      <c r="G210" s="24">
        <f>COUNTIF(I210:BM210,"=9")</f>
        <v>0</v>
      </c>
      <c r="H210" s="24">
        <f>COUNTIF(I210:BM210,"=8")</f>
        <v>0</v>
      </c>
      <c r="I210" s="17"/>
      <c r="J210" s="17"/>
      <c r="K210" s="17"/>
      <c r="L210" s="17"/>
      <c r="M210" s="17"/>
      <c r="N210" s="18">
        <v>1</v>
      </c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</row>
    <row r="211" spans="1:65" x14ac:dyDescent="0.25">
      <c r="A211" s="10" t="str">
        <f t="shared" si="6"/>
        <v xml:space="preserve"> </v>
      </c>
      <c r="B211" s="27">
        <f t="shared" si="7"/>
        <v>197</v>
      </c>
      <c r="C211" s="15" t="s">
        <v>251</v>
      </c>
      <c r="D211" s="15" t="s">
        <v>252</v>
      </c>
      <c r="E211" s="23">
        <f>SUM(I211:BM211)</f>
        <v>1</v>
      </c>
      <c r="F211" s="24">
        <f>COUNTIF(I211:BM211,"=10")</f>
        <v>0</v>
      </c>
      <c r="G211" s="24">
        <f>COUNTIF(I211:BM211,"=9")</f>
        <v>0</v>
      </c>
      <c r="H211" s="24">
        <f>COUNTIF(I211:BM211,"=8")</f>
        <v>0</v>
      </c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8">
        <v>1</v>
      </c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</row>
    <row r="212" spans="1:65" x14ac:dyDescent="0.25">
      <c r="A212" s="10" t="str">
        <f t="shared" si="6"/>
        <v xml:space="preserve"> </v>
      </c>
      <c r="B212" s="27">
        <f t="shared" si="7"/>
        <v>197</v>
      </c>
      <c r="C212" s="15" t="s">
        <v>261</v>
      </c>
      <c r="D212" s="15" t="s">
        <v>262</v>
      </c>
      <c r="E212" s="23">
        <f>SUM(I212:BM212)</f>
        <v>1</v>
      </c>
      <c r="F212" s="24">
        <f>COUNTIF(I212:BM212,"=10")</f>
        <v>0</v>
      </c>
      <c r="G212" s="24">
        <f>COUNTIF(I212:BM212,"=9")</f>
        <v>0</v>
      </c>
      <c r="H212" s="24">
        <f>COUNTIF(I212:BM212,"=8")</f>
        <v>0</v>
      </c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8">
        <v>1</v>
      </c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</row>
    <row r="213" spans="1:65" x14ac:dyDescent="0.25">
      <c r="A213" s="10" t="str">
        <f t="shared" si="6"/>
        <v xml:space="preserve"> </v>
      </c>
      <c r="B213" s="27">
        <f t="shared" si="7"/>
        <v>197</v>
      </c>
      <c r="C213" s="15" t="s">
        <v>307</v>
      </c>
      <c r="D213" s="15" t="s">
        <v>308</v>
      </c>
      <c r="E213" s="23">
        <f>SUM(I213:BM213)</f>
        <v>1</v>
      </c>
      <c r="F213" s="24">
        <f>COUNTIF(I213:BM213,"=10")</f>
        <v>0</v>
      </c>
      <c r="G213" s="24">
        <f>COUNTIF(I213:BM213,"=9")</f>
        <v>0</v>
      </c>
      <c r="H213" s="24">
        <f>COUNTIF(I213:BM213,"=8")</f>
        <v>0</v>
      </c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8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>
        <v>1</v>
      </c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</row>
    <row r="214" spans="1:65" x14ac:dyDescent="0.25">
      <c r="A214" s="10" t="str">
        <f t="shared" si="6"/>
        <v xml:space="preserve"> </v>
      </c>
      <c r="B214" s="27">
        <f t="shared" si="7"/>
        <v>197</v>
      </c>
      <c r="C214" s="15" t="s">
        <v>316</v>
      </c>
      <c r="D214" s="15" t="s">
        <v>49</v>
      </c>
      <c r="E214" s="23">
        <f>SUM(I214:BM214)</f>
        <v>1</v>
      </c>
      <c r="F214" s="24">
        <f>COUNTIF(I214:BM214,"=10")</f>
        <v>0</v>
      </c>
      <c r="G214" s="24">
        <f>COUNTIF(I214:BM214,"=9")</f>
        <v>0</v>
      </c>
      <c r="H214" s="24">
        <f>COUNTIF(I214:BM214,"=8")</f>
        <v>0</v>
      </c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8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>
        <v>1</v>
      </c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</row>
    <row r="215" spans="1:65" x14ac:dyDescent="0.25">
      <c r="A215" s="10" t="str">
        <f t="shared" si="6"/>
        <v xml:space="preserve"> </v>
      </c>
      <c r="B215" s="27">
        <f t="shared" si="7"/>
        <v>197</v>
      </c>
      <c r="C215" s="15" t="s">
        <v>321</v>
      </c>
      <c r="D215" s="15" t="s">
        <v>58</v>
      </c>
      <c r="E215" s="23">
        <f>SUM(I215:BM215)</f>
        <v>1</v>
      </c>
      <c r="F215" s="24">
        <f>COUNTIF(I215:BM215,"=10")</f>
        <v>0</v>
      </c>
      <c r="G215" s="24">
        <f>COUNTIF(I215:BM215,"=9")</f>
        <v>0</v>
      </c>
      <c r="H215" s="24">
        <f>COUNTIF(I215:BM215,"=8")</f>
        <v>0</v>
      </c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8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>
        <v>1</v>
      </c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</row>
    <row r="216" spans="1:65" x14ac:dyDescent="0.25">
      <c r="A216" s="10" t="str">
        <f t="shared" si="6"/>
        <v xml:space="preserve"> </v>
      </c>
      <c r="B216" s="27">
        <f t="shared" si="7"/>
        <v>197</v>
      </c>
      <c r="C216" s="15" t="s">
        <v>334</v>
      </c>
      <c r="D216" s="15" t="s">
        <v>49</v>
      </c>
      <c r="E216" s="23">
        <f>SUM(I216:BM216)</f>
        <v>1</v>
      </c>
      <c r="F216" s="24">
        <f>COUNTIF(I216:BM216,"=10")</f>
        <v>0</v>
      </c>
      <c r="G216" s="24">
        <f>COUNTIF(I216:BM216,"=9")</f>
        <v>0</v>
      </c>
      <c r="H216" s="24">
        <f>COUNTIF(I216:BM216,"=8")</f>
        <v>0</v>
      </c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8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>
        <v>1</v>
      </c>
      <c r="BE216" s="17"/>
      <c r="BF216" s="17"/>
      <c r="BG216" s="17"/>
      <c r="BH216" s="17"/>
      <c r="BI216" s="17"/>
      <c r="BJ216" s="17"/>
      <c r="BK216" s="17"/>
      <c r="BL216" s="17"/>
      <c r="BM216" s="17"/>
    </row>
    <row r="217" spans="1:65" x14ac:dyDescent="0.25">
      <c r="A217" s="10" t="str">
        <f t="shared" si="6"/>
        <v xml:space="preserve"> </v>
      </c>
      <c r="B217" s="27">
        <f t="shared" si="7"/>
        <v>197</v>
      </c>
      <c r="C217" s="15" t="s">
        <v>352</v>
      </c>
      <c r="D217" s="15" t="s">
        <v>58</v>
      </c>
      <c r="E217" s="23">
        <f>SUM(I217:BM217)</f>
        <v>1</v>
      </c>
      <c r="F217" s="24">
        <f>COUNTIF(I217:BM217,"=10")</f>
        <v>0</v>
      </c>
      <c r="G217" s="24">
        <f>COUNTIF(I217:BM217,"=9")</f>
        <v>0</v>
      </c>
      <c r="H217" s="24">
        <f>COUNTIF(I217:BM217,"=8")</f>
        <v>0</v>
      </c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8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>
        <v>1</v>
      </c>
      <c r="BG217" s="17"/>
      <c r="BH217" s="17"/>
      <c r="BI217" s="17"/>
      <c r="BJ217" s="17"/>
      <c r="BK217" s="17"/>
      <c r="BL217" s="17"/>
      <c r="BM217" s="17"/>
    </row>
    <row r="218" spans="1:65" x14ac:dyDescent="0.25">
      <c r="A218" s="10" t="str">
        <f t="shared" si="6"/>
        <v>NY</v>
      </c>
      <c r="B218" s="27">
        <f t="shared" si="7"/>
        <v>197</v>
      </c>
      <c r="C218" s="17" t="s">
        <v>364</v>
      </c>
      <c r="D218" s="17" t="s">
        <v>359</v>
      </c>
      <c r="E218" s="23">
        <f>SUM(I218:BM218)</f>
        <v>1</v>
      </c>
      <c r="F218" s="24">
        <f>COUNTIF(I218:BM218,"=10")</f>
        <v>0</v>
      </c>
      <c r="G218" s="24">
        <f>COUNTIF(I218:BM218,"=9")</f>
        <v>0</v>
      </c>
      <c r="H218" s="24">
        <f>COUNTIF(I218:BM218,"=8")</f>
        <v>0</v>
      </c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8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>
        <v>1</v>
      </c>
      <c r="BI218" s="17"/>
      <c r="BJ218" s="17"/>
      <c r="BK218" s="17"/>
      <c r="BL218" s="17"/>
      <c r="BM218" s="17"/>
    </row>
    <row r="219" spans="1:65" x14ac:dyDescent="0.25">
      <c r="A219" s="10" t="str">
        <f t="shared" si="6"/>
        <v xml:space="preserve"> </v>
      </c>
      <c r="B219" s="27">
        <f t="shared" si="7"/>
        <v>197</v>
      </c>
      <c r="C219" s="17" t="s">
        <v>271</v>
      </c>
      <c r="D219" s="17" t="s">
        <v>272</v>
      </c>
      <c r="E219" s="23">
        <f>SUM(I219:BM219)</f>
        <v>1</v>
      </c>
      <c r="F219" s="24">
        <f>COUNTIF(I219:BM219,"=10")</f>
        <v>0</v>
      </c>
      <c r="G219" s="24">
        <f>COUNTIF(I219:BM219,"=9")</f>
        <v>0</v>
      </c>
      <c r="H219" s="24">
        <f>COUNTIF(I219:BM219,"=8")</f>
        <v>0</v>
      </c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>
        <v>1</v>
      </c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</row>
    <row r="220" spans="1:65" x14ac:dyDescent="0.25">
      <c r="B220" s="14"/>
      <c r="C220" s="18"/>
      <c r="D220" s="18"/>
      <c r="E220" s="16">
        <f>SUM(E5:E219)</f>
        <v>2749</v>
      </c>
      <c r="F220" s="16">
        <f>SUM(F5:F219)</f>
        <v>50</v>
      </c>
      <c r="G220" s="16">
        <f>SUM(G5:G219)</f>
        <v>50</v>
      </c>
      <c r="H220" s="16">
        <f>SUM(H5:H219)</f>
        <v>50</v>
      </c>
      <c r="I220" s="18">
        <f t="shared" ref="I220:BD220" si="8">SUM(I5:I219)</f>
        <v>55</v>
      </c>
      <c r="J220" s="18">
        <f t="shared" si="8"/>
        <v>55</v>
      </c>
      <c r="K220" s="18">
        <f t="shared" si="8"/>
        <v>55</v>
      </c>
      <c r="L220" s="18">
        <f t="shared" si="8"/>
        <v>55</v>
      </c>
      <c r="M220" s="18">
        <f t="shared" si="8"/>
        <v>55</v>
      </c>
      <c r="N220" s="18">
        <f t="shared" si="8"/>
        <v>55</v>
      </c>
      <c r="O220" s="18">
        <f t="shared" si="8"/>
        <v>55</v>
      </c>
      <c r="P220" s="18">
        <f t="shared" si="8"/>
        <v>55</v>
      </c>
      <c r="Q220" s="18">
        <f t="shared" si="8"/>
        <v>55</v>
      </c>
      <c r="R220" s="18">
        <f t="shared" si="8"/>
        <v>55</v>
      </c>
      <c r="S220" s="18">
        <f t="shared" si="8"/>
        <v>55</v>
      </c>
      <c r="T220" s="18">
        <f t="shared" si="8"/>
        <v>55</v>
      </c>
      <c r="U220" s="18">
        <f t="shared" si="8"/>
        <v>55</v>
      </c>
      <c r="V220" s="18">
        <f t="shared" si="8"/>
        <v>55</v>
      </c>
      <c r="W220" s="18">
        <f t="shared" si="8"/>
        <v>55</v>
      </c>
      <c r="X220" s="18">
        <f t="shared" si="8"/>
        <v>55</v>
      </c>
      <c r="Y220" s="18">
        <f t="shared" si="8"/>
        <v>55</v>
      </c>
      <c r="Z220" s="18">
        <f t="shared" si="8"/>
        <v>55</v>
      </c>
      <c r="AA220" s="18">
        <f t="shared" si="8"/>
        <v>55</v>
      </c>
      <c r="AB220" s="18">
        <f t="shared" si="8"/>
        <v>55</v>
      </c>
      <c r="AC220" s="18">
        <f t="shared" si="8"/>
        <v>55</v>
      </c>
      <c r="AD220" s="18">
        <f t="shared" si="8"/>
        <v>55</v>
      </c>
      <c r="AE220" s="18">
        <f t="shared" si="8"/>
        <v>55</v>
      </c>
      <c r="AF220" s="18">
        <f t="shared" si="8"/>
        <v>55</v>
      </c>
      <c r="AG220" s="18">
        <f t="shared" si="8"/>
        <v>55</v>
      </c>
      <c r="AH220" s="18">
        <f t="shared" si="8"/>
        <v>55</v>
      </c>
      <c r="AI220" s="18">
        <f t="shared" si="8"/>
        <v>55</v>
      </c>
      <c r="AJ220" s="18">
        <f t="shared" si="8"/>
        <v>55</v>
      </c>
      <c r="AK220" s="18">
        <f t="shared" si="8"/>
        <v>55</v>
      </c>
      <c r="AL220" s="18">
        <f t="shared" si="8"/>
        <v>54</v>
      </c>
      <c r="AM220" s="18">
        <f t="shared" si="8"/>
        <v>55</v>
      </c>
      <c r="AN220" s="18">
        <f t="shared" si="8"/>
        <v>55</v>
      </c>
      <c r="AO220" s="18">
        <f t="shared" si="8"/>
        <v>55</v>
      </c>
      <c r="AP220" s="18">
        <f t="shared" si="8"/>
        <v>55</v>
      </c>
      <c r="AQ220" s="18">
        <f t="shared" si="8"/>
        <v>55</v>
      </c>
      <c r="AR220" s="18">
        <f t="shared" si="8"/>
        <v>55</v>
      </c>
      <c r="AS220" s="17">
        <f t="shared" si="8"/>
        <v>55</v>
      </c>
      <c r="AT220" s="17">
        <f t="shared" si="8"/>
        <v>55</v>
      </c>
      <c r="AU220" s="17">
        <f t="shared" si="8"/>
        <v>55</v>
      </c>
      <c r="AV220" s="17">
        <f t="shared" si="8"/>
        <v>55</v>
      </c>
      <c r="AW220" s="17">
        <f t="shared" si="8"/>
        <v>55</v>
      </c>
      <c r="AX220" s="17">
        <f t="shared" si="8"/>
        <v>55</v>
      </c>
      <c r="AY220" s="17">
        <f t="shared" si="8"/>
        <v>55</v>
      </c>
      <c r="AZ220" s="17">
        <f t="shared" si="8"/>
        <v>55</v>
      </c>
      <c r="BA220" s="17">
        <f t="shared" si="8"/>
        <v>55</v>
      </c>
      <c r="BB220" s="17">
        <f t="shared" si="8"/>
        <v>55</v>
      </c>
      <c r="BC220" s="17">
        <f t="shared" si="8"/>
        <v>55</v>
      </c>
      <c r="BD220" s="17">
        <f t="shared" si="8"/>
        <v>55</v>
      </c>
      <c r="BE220" s="17">
        <f t="shared" ref="BE220:BM220" si="9">SUM(BE5:BE219)</f>
        <v>0</v>
      </c>
      <c r="BF220" s="17">
        <f t="shared" si="9"/>
        <v>55</v>
      </c>
      <c r="BG220" s="17">
        <f t="shared" si="9"/>
        <v>0</v>
      </c>
      <c r="BH220" s="17">
        <f t="shared" si="9"/>
        <v>55</v>
      </c>
      <c r="BI220" s="17">
        <f t="shared" si="9"/>
        <v>0</v>
      </c>
      <c r="BJ220" s="17">
        <f t="shared" si="9"/>
        <v>0</v>
      </c>
      <c r="BK220" s="17">
        <f t="shared" si="9"/>
        <v>0</v>
      </c>
      <c r="BL220" s="17">
        <f t="shared" si="9"/>
        <v>0</v>
      </c>
      <c r="BM220" s="17">
        <f t="shared" si="9"/>
        <v>0</v>
      </c>
    </row>
    <row r="221" spans="1:65" x14ac:dyDescent="0.25">
      <c r="AL221" s="2" t="s">
        <v>287</v>
      </c>
    </row>
    <row r="222" spans="1:65" ht="11.25" customHeight="1" x14ac:dyDescent="0.25"/>
  </sheetData>
  <sortState xmlns:xlrd2="http://schemas.microsoft.com/office/spreadsheetml/2017/richdata2" ref="A4:BM219">
    <sortCondition descending="1" ref="E4:E219"/>
    <sortCondition descending="1" ref="F4:F219"/>
    <sortCondition descending="1" ref="G4:G219"/>
    <sortCondition descending="1" ref="H4:H219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</dc:creator>
  <cp:lastModifiedBy>Blomseth, Stein</cp:lastModifiedBy>
  <dcterms:created xsi:type="dcterms:W3CDTF">2016-07-06T01:01:14Z</dcterms:created>
  <dcterms:modified xsi:type="dcterms:W3CDTF">2024-09-06T08:53:57Z</dcterms:modified>
</cp:coreProperties>
</file>