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T:\Kunder\1. Boye\Neset FK\Regnskap 2025\A Resultat og Balanse 2025\"/>
    </mc:Choice>
  </mc:AlternateContent>
  <xr:revisionPtr revIDLastSave="0" documentId="13_ncr:1_{59D3856C-6730-4A93-A306-AC45A9D260AA}" xr6:coauthVersionLast="47" xr6:coauthVersionMax="47" xr10:uidLastSave="{00000000-0000-0000-0000-000000000000}"/>
  <bookViews>
    <workbookView xWindow="-23148" yWindow="1548" windowWidth="23256" windowHeight="12576" xr2:uid="{00000000-000D-0000-FFFF-FFFF0000000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E46" i="1"/>
  <c r="E40" i="1"/>
  <c r="E24" i="1" l="1"/>
  <c r="E42" i="1" s="1"/>
  <c r="E48" i="1" s="1"/>
  <c r="D46" i="1"/>
  <c r="D40" i="1"/>
  <c r="D24" i="1"/>
  <c r="D42" i="1" s="1"/>
  <c r="D48" i="1" s="1"/>
  <c r="C40" i="1" l="1"/>
  <c r="C24" i="1"/>
  <c r="C42" i="1" l="1"/>
  <c r="C48" i="1" s="1"/>
  <c r="B46" i="1" l="1"/>
  <c r="B40" i="1"/>
  <c r="B24" i="1" l="1"/>
  <c r="B42" i="1" s="1"/>
  <c r="B48" i="1" s="1"/>
</calcChain>
</file>

<file path=xl/sharedStrings.xml><?xml version="1.0" encoding="utf-8"?>
<sst xmlns="http://schemas.openxmlformats.org/spreadsheetml/2006/main" count="51" uniqueCount="49">
  <si>
    <t>Regnskap</t>
  </si>
  <si>
    <t>Budsjett</t>
  </si>
  <si>
    <t>Inntekter</t>
  </si>
  <si>
    <t>Salgsinntekt</t>
  </si>
  <si>
    <t>Utleie klubbhus</t>
  </si>
  <si>
    <t>Medlemskontingent</t>
  </si>
  <si>
    <t>Leieinntekt kunstgress</t>
  </si>
  <si>
    <t>Grasrotandel</t>
  </si>
  <si>
    <t>Mva-kompensasjon</t>
  </si>
  <si>
    <t>Spillersalg</t>
  </si>
  <si>
    <t>Sum inntekter</t>
  </si>
  <si>
    <t>Kostnader</t>
  </si>
  <si>
    <t>Varekjøp</t>
  </si>
  <si>
    <t>Idrettsmateriell</t>
  </si>
  <si>
    <t>Drift klubbhus</t>
  </si>
  <si>
    <t>Mindre anskaffelser</t>
  </si>
  <si>
    <t>Godgjørelser/lønnskostnader</t>
  </si>
  <si>
    <t>Reisekostnader</t>
  </si>
  <si>
    <t>Sum driftskostnader</t>
  </si>
  <si>
    <t>Driftsresultat</t>
  </si>
  <si>
    <t>Finansinntekt</t>
  </si>
  <si>
    <t>Finanskostnader</t>
  </si>
  <si>
    <t>Netto finans</t>
  </si>
  <si>
    <t>Resultat</t>
  </si>
  <si>
    <t>Reklame og sponsorinntekter</t>
  </si>
  <si>
    <t>3010,3120,3121</t>
  </si>
  <si>
    <t>3412,3413,3414</t>
  </si>
  <si>
    <t>3100,3129,3250,3940,3990,3995,3997,3999</t>
  </si>
  <si>
    <t>Forsikringspremie minus traktor</t>
  </si>
  <si>
    <r>
      <t xml:space="preserve">Egne arrangement </t>
    </r>
    <r>
      <rPr>
        <b/>
        <sz val="11"/>
        <color rgb="FF00B050"/>
        <rFont val="Calibri"/>
        <family val="2"/>
        <scheme val="minor"/>
      </rPr>
      <t>note 1</t>
    </r>
  </si>
  <si>
    <r>
      <t>Egne arrangement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note 1</t>
    </r>
  </si>
  <si>
    <r>
      <t xml:space="preserve">Andre tilskudd </t>
    </r>
    <r>
      <rPr>
        <b/>
        <sz val="11"/>
        <color rgb="FF00B0F0"/>
        <rFont val="Calibri"/>
        <family val="2"/>
        <scheme val="minor"/>
      </rPr>
      <t>note 3</t>
    </r>
  </si>
  <si>
    <r>
      <t>Andre kostnader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Note 4</t>
    </r>
  </si>
  <si>
    <r>
      <t>Andre inntekter</t>
    </r>
    <r>
      <rPr>
        <b/>
        <sz val="11"/>
        <color rgb="FF7030A0"/>
        <rFont val="Calibri"/>
        <family val="2"/>
        <scheme val="minor"/>
      </rPr>
      <t xml:space="preserve"> note 2</t>
    </r>
  </si>
  <si>
    <r>
      <t xml:space="preserve">Aktiviteskostnader </t>
    </r>
    <r>
      <rPr>
        <b/>
        <sz val="11"/>
        <color rgb="FF7030A0"/>
        <rFont val="Calibri"/>
        <family val="2"/>
        <scheme val="minor"/>
      </rPr>
      <t>note 2</t>
    </r>
  </si>
  <si>
    <t xml:space="preserve">Drift anlegg </t>
  </si>
  <si>
    <t>Leie lokaler/anlegg</t>
  </si>
  <si>
    <t>3101 til 3110</t>
  </si>
  <si>
    <r>
      <t>Avskrivninger</t>
    </r>
    <r>
      <rPr>
        <b/>
        <sz val="11"/>
        <color theme="1"/>
        <rFont val="Calibri"/>
        <family val="2"/>
        <scheme val="minor"/>
      </rPr>
      <t xml:space="preserve"> Note 5</t>
    </r>
  </si>
  <si>
    <t>8050, 8051</t>
  </si>
  <si>
    <t>8150, 8151, 8155</t>
  </si>
  <si>
    <t>6300, 6410</t>
  </si>
  <si>
    <t>6400, 7100</t>
  </si>
  <si>
    <t>6510, 6535</t>
  </si>
  <si>
    <t>Resten av kontoer</t>
  </si>
  <si>
    <t>6530,6531,6532,6533,6539,6598</t>
  </si>
  <si>
    <t>6599,6730,6731,6733,7780,7781,7760, 7460, 7415</t>
  </si>
  <si>
    <t>Aktivitetsavgift/kont</t>
  </si>
  <si>
    <t>Regnskap2025/Budsjett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</si>
</sst>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ill="1" applyBorder="1"/>
    <xf numFmtId="0" fontId="0" fillId="3" borderId="1" xfId="0" applyFill="1" applyBorder="1"/>
    <xf numFmtId="0" fontId="0" fillId="0" borderId="0" xfId="0" applyAlignment="1">
      <alignment horizontal="left"/>
    </xf>
    <xf numFmtId="3" fontId="0" fillId="4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3</xdr:row>
      <xdr:rowOff>57150</xdr:rowOff>
    </xdr:from>
    <xdr:to>
      <xdr:col>0</xdr:col>
      <xdr:colOff>1828801</xdr:colOff>
      <xdr:row>6</xdr:row>
      <xdr:rowOff>70485</xdr:rowOff>
    </xdr:to>
    <xdr:pic>
      <xdr:nvPicPr>
        <xdr:cNvPr id="3" name="Bilde 2" descr="C:\Users\dagtin\AppData\Local\Microsoft\Windows\Temporary Internet Files\Content.Outlook\J56H2CLJ\Neset farge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1" y="628650"/>
          <a:ext cx="179070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8"/>
  <sheetViews>
    <sheetView tabSelected="1" workbookViewId="0">
      <selection activeCell="D25" sqref="D25"/>
    </sheetView>
  </sheetViews>
  <sheetFormatPr baseColWidth="10" defaultRowHeight="15" x14ac:dyDescent="0.25"/>
  <cols>
    <col min="1" max="1" width="29.85546875" customWidth="1"/>
    <col min="7" max="7" width="45.5703125" customWidth="1"/>
  </cols>
  <sheetData>
    <row r="2" spans="1:7" x14ac:dyDescent="0.25">
      <c r="A2" t="s">
        <v>48</v>
      </c>
    </row>
    <row r="9" spans="1:7" x14ac:dyDescent="0.25">
      <c r="B9" s="1" t="s">
        <v>0</v>
      </c>
      <c r="C9" s="1" t="s">
        <v>1</v>
      </c>
      <c r="D9" s="1" t="s">
        <v>0</v>
      </c>
      <c r="E9" s="1" t="s">
        <v>1</v>
      </c>
    </row>
    <row r="10" spans="1:7" x14ac:dyDescent="0.25">
      <c r="B10" s="3">
        <v>2024</v>
      </c>
      <c r="C10" s="3">
        <v>2025</v>
      </c>
      <c r="D10" s="3">
        <v>2025</v>
      </c>
      <c r="E10" s="3">
        <v>2026</v>
      </c>
    </row>
    <row r="11" spans="1:7" x14ac:dyDescent="0.25">
      <c r="A11" s="1" t="s">
        <v>2</v>
      </c>
      <c r="B11" s="4"/>
      <c r="C11" s="9"/>
      <c r="D11" s="6"/>
      <c r="E11" s="2"/>
    </row>
    <row r="12" spans="1:7" x14ac:dyDescent="0.25">
      <c r="A12" s="2" t="s">
        <v>3</v>
      </c>
      <c r="B12" s="4">
        <v>94387</v>
      </c>
      <c r="C12" s="8">
        <v>75000</v>
      </c>
      <c r="D12" s="6">
        <v>19794</v>
      </c>
      <c r="E12" s="2">
        <v>15000</v>
      </c>
      <c r="G12" s="7">
        <v>3200.3910000000001</v>
      </c>
    </row>
    <row r="13" spans="1:7" x14ac:dyDescent="0.25">
      <c r="A13" s="2" t="s">
        <v>4</v>
      </c>
      <c r="B13" s="4">
        <v>3850</v>
      </c>
      <c r="C13" s="8">
        <v>5000</v>
      </c>
      <c r="D13" s="6">
        <v>8360</v>
      </c>
      <c r="E13" s="2">
        <v>10000</v>
      </c>
      <c r="G13" s="7">
        <v>3600.3600999999999</v>
      </c>
    </row>
    <row r="14" spans="1:7" x14ac:dyDescent="0.25">
      <c r="A14" s="2" t="s">
        <v>29</v>
      </c>
      <c r="B14" s="4">
        <v>1231823</v>
      </c>
      <c r="C14" s="8">
        <v>1300000</v>
      </c>
      <c r="D14" s="6">
        <v>1276130</v>
      </c>
      <c r="E14" s="2">
        <v>1295000</v>
      </c>
      <c r="G14" t="s">
        <v>37</v>
      </c>
    </row>
    <row r="15" spans="1:7" x14ac:dyDescent="0.25">
      <c r="A15" s="2" t="s">
        <v>24</v>
      </c>
      <c r="B15" s="4">
        <v>488357</v>
      </c>
      <c r="C15" s="8">
        <v>450000</v>
      </c>
      <c r="D15" s="6">
        <v>424928</v>
      </c>
      <c r="E15" s="2">
        <v>450000</v>
      </c>
      <c r="G15" t="s">
        <v>25</v>
      </c>
    </row>
    <row r="16" spans="1:7" x14ac:dyDescent="0.25">
      <c r="A16" s="2" t="s">
        <v>5</v>
      </c>
      <c r="B16" s="4">
        <v>0</v>
      </c>
      <c r="C16" s="9">
        <v>0</v>
      </c>
      <c r="D16" s="6">
        <v>0</v>
      </c>
      <c r="E16" s="2">
        <v>0</v>
      </c>
      <c r="G16" s="7">
        <v>3920</v>
      </c>
    </row>
    <row r="17" spans="1:7" x14ac:dyDescent="0.25">
      <c r="A17" s="2" t="s">
        <v>47</v>
      </c>
      <c r="B17" s="4">
        <v>387039</v>
      </c>
      <c r="C17" s="8">
        <v>330000</v>
      </c>
      <c r="D17" s="6">
        <v>359170</v>
      </c>
      <c r="E17" s="2">
        <v>300000</v>
      </c>
      <c r="G17" s="7">
        <v>3930</v>
      </c>
    </row>
    <row r="18" spans="1:7" x14ac:dyDescent="0.25">
      <c r="A18" s="2" t="s">
        <v>6</v>
      </c>
      <c r="B18" s="4">
        <v>140000</v>
      </c>
      <c r="C18" s="8">
        <v>140000</v>
      </c>
      <c r="D18" s="6">
        <v>140000</v>
      </c>
      <c r="E18" s="2">
        <v>140000</v>
      </c>
      <c r="G18" s="7">
        <v>3000</v>
      </c>
    </row>
    <row r="19" spans="1:7" x14ac:dyDescent="0.25">
      <c r="A19" s="2" t="s">
        <v>7</v>
      </c>
      <c r="B19" s="5">
        <v>171465</v>
      </c>
      <c r="C19" s="8">
        <v>165000</v>
      </c>
      <c r="D19" s="6">
        <v>167566</v>
      </c>
      <c r="E19" s="2">
        <v>165000</v>
      </c>
      <c r="G19" s="7">
        <v>3410</v>
      </c>
    </row>
    <row r="20" spans="1:7" x14ac:dyDescent="0.25">
      <c r="A20" s="2" t="s">
        <v>8</v>
      </c>
      <c r="B20" s="4">
        <v>251062</v>
      </c>
      <c r="C20" s="8">
        <v>250000</v>
      </c>
      <c r="D20" s="6">
        <v>258526</v>
      </c>
      <c r="E20" s="2">
        <v>250000</v>
      </c>
      <c r="G20" s="7">
        <v>3411</v>
      </c>
    </row>
    <row r="21" spans="1:7" x14ac:dyDescent="0.25">
      <c r="A21" s="2" t="s">
        <v>31</v>
      </c>
      <c r="B21" s="4">
        <v>211416</v>
      </c>
      <c r="C21" s="8">
        <v>190000</v>
      </c>
      <c r="D21" s="6">
        <v>235090</v>
      </c>
      <c r="E21" s="2">
        <v>200000</v>
      </c>
      <c r="G21" t="s">
        <v>26</v>
      </c>
    </row>
    <row r="22" spans="1:7" x14ac:dyDescent="0.25">
      <c r="A22" s="2" t="s">
        <v>9</v>
      </c>
      <c r="B22" s="4">
        <v>0</v>
      </c>
      <c r="C22" s="9">
        <v>0</v>
      </c>
      <c r="D22" s="6">
        <v>0</v>
      </c>
      <c r="E22" s="2">
        <v>0</v>
      </c>
    </row>
    <row r="23" spans="1:7" x14ac:dyDescent="0.25">
      <c r="A23" s="2" t="s">
        <v>33</v>
      </c>
      <c r="B23" s="4">
        <v>531147</v>
      </c>
      <c r="C23" s="8">
        <v>560000</v>
      </c>
      <c r="D23" s="6">
        <v>916026</v>
      </c>
      <c r="E23" s="2">
        <v>700000</v>
      </c>
      <c r="G23" t="s">
        <v>27</v>
      </c>
    </row>
    <row r="24" spans="1:7" x14ac:dyDescent="0.25">
      <c r="A24" s="1" t="s">
        <v>10</v>
      </c>
      <c r="B24" s="5">
        <f>SUM(B12:B23)</f>
        <v>3510546</v>
      </c>
      <c r="C24" s="9">
        <f>SUM(C12:C23)</f>
        <v>3465000</v>
      </c>
      <c r="D24" s="6">
        <f>SUM(D12:D23)</f>
        <v>3805590</v>
      </c>
      <c r="E24" s="1">
        <f>SUM(E12:E23)</f>
        <v>3525000</v>
      </c>
    </row>
    <row r="25" spans="1:7" x14ac:dyDescent="0.25">
      <c r="A25" s="2"/>
      <c r="B25" s="4"/>
      <c r="C25" s="9"/>
      <c r="D25" s="6"/>
      <c r="E25" s="2"/>
    </row>
    <row r="26" spans="1:7" x14ac:dyDescent="0.25">
      <c r="A26" s="1" t="s">
        <v>11</v>
      </c>
      <c r="B26" s="4"/>
      <c r="C26" s="9"/>
      <c r="D26" s="6"/>
      <c r="E26" s="2"/>
    </row>
    <row r="27" spans="1:7" x14ac:dyDescent="0.25">
      <c r="A27" s="2" t="s">
        <v>12</v>
      </c>
      <c r="B27" s="4">
        <v>31866</v>
      </c>
      <c r="C27" s="8">
        <v>40000</v>
      </c>
      <c r="D27" s="6">
        <v>22869</v>
      </c>
      <c r="E27" s="2">
        <v>25000</v>
      </c>
      <c r="G27" s="7">
        <v>4300</v>
      </c>
    </row>
    <row r="28" spans="1:7" x14ac:dyDescent="0.25">
      <c r="A28" s="2" t="s">
        <v>13</v>
      </c>
      <c r="B28" s="4">
        <v>306475</v>
      </c>
      <c r="C28" s="8">
        <v>200000</v>
      </c>
      <c r="D28" s="6">
        <v>222304</v>
      </c>
      <c r="E28" s="2">
        <v>200000</v>
      </c>
      <c r="G28" s="7">
        <v>6520</v>
      </c>
    </row>
    <row r="29" spans="1:7" x14ac:dyDescent="0.25">
      <c r="A29" s="2" t="s">
        <v>36</v>
      </c>
      <c r="B29" s="4">
        <v>204700</v>
      </c>
      <c r="C29" s="8">
        <v>220000</v>
      </c>
      <c r="D29" s="6">
        <v>268942</v>
      </c>
      <c r="E29" s="2">
        <v>250000</v>
      </c>
      <c r="G29" t="s">
        <v>41</v>
      </c>
    </row>
    <row r="30" spans="1:7" x14ac:dyDescent="0.25">
      <c r="A30" s="2" t="s">
        <v>35</v>
      </c>
      <c r="B30" s="4">
        <v>263083</v>
      </c>
      <c r="C30" s="8">
        <v>200000</v>
      </c>
      <c r="D30" s="6">
        <v>290631</v>
      </c>
      <c r="E30" s="2">
        <v>250000</v>
      </c>
      <c r="G30" t="s">
        <v>45</v>
      </c>
    </row>
    <row r="31" spans="1:7" x14ac:dyDescent="0.25">
      <c r="A31" s="2" t="s">
        <v>14</v>
      </c>
      <c r="B31" s="4">
        <v>45038</v>
      </c>
      <c r="C31" s="8">
        <v>50000</v>
      </c>
      <c r="D31" s="6">
        <v>44324</v>
      </c>
      <c r="E31" s="2">
        <v>50000</v>
      </c>
      <c r="G31" s="7">
        <v>6534</v>
      </c>
    </row>
    <row r="32" spans="1:7" x14ac:dyDescent="0.25">
      <c r="A32" s="2" t="s">
        <v>34</v>
      </c>
      <c r="B32" s="4">
        <v>796138</v>
      </c>
      <c r="C32" s="8">
        <v>810000</v>
      </c>
      <c r="D32" s="6">
        <v>985429</v>
      </c>
      <c r="E32" s="2">
        <v>900000</v>
      </c>
      <c r="G32" t="s">
        <v>46</v>
      </c>
    </row>
    <row r="33" spans="1:7" x14ac:dyDescent="0.25">
      <c r="A33" s="2" t="s">
        <v>30</v>
      </c>
      <c r="B33" s="4">
        <v>890261</v>
      </c>
      <c r="C33" s="8">
        <v>910000</v>
      </c>
      <c r="D33" s="6">
        <v>865659</v>
      </c>
      <c r="E33" s="2">
        <v>865000</v>
      </c>
      <c r="G33" s="7">
        <v>4350</v>
      </c>
    </row>
    <row r="34" spans="1:7" x14ac:dyDescent="0.25">
      <c r="A34" s="2" t="s">
        <v>15</v>
      </c>
      <c r="B34" s="4">
        <v>33298</v>
      </c>
      <c r="C34" s="8">
        <v>30000</v>
      </c>
      <c r="D34" s="6">
        <v>36455</v>
      </c>
      <c r="E34" s="2">
        <v>30000</v>
      </c>
      <c r="G34" t="s">
        <v>43</v>
      </c>
    </row>
    <row r="35" spans="1:7" x14ac:dyDescent="0.25">
      <c r="A35" s="2" t="s">
        <v>28</v>
      </c>
      <c r="B35" s="4">
        <v>26612</v>
      </c>
      <c r="C35" s="8">
        <v>30000</v>
      </c>
      <c r="D35" s="6">
        <v>27870</v>
      </c>
      <c r="E35" s="2">
        <v>30000</v>
      </c>
      <c r="G35" s="7">
        <v>7500</v>
      </c>
    </row>
    <row r="36" spans="1:7" x14ac:dyDescent="0.25">
      <c r="A36" s="2" t="s">
        <v>16</v>
      </c>
      <c r="B36" s="4">
        <v>50875</v>
      </c>
      <c r="C36" s="8">
        <v>60000</v>
      </c>
      <c r="D36" s="6">
        <v>57275</v>
      </c>
      <c r="E36" s="2">
        <v>60000</v>
      </c>
      <c r="G36" s="7">
        <v>5010</v>
      </c>
    </row>
    <row r="37" spans="1:7" x14ac:dyDescent="0.25">
      <c r="A37" s="2" t="s">
        <v>17</v>
      </c>
      <c r="B37" s="4">
        <v>114681</v>
      </c>
      <c r="C37" s="8">
        <v>120000</v>
      </c>
      <c r="D37" s="6">
        <v>115417</v>
      </c>
      <c r="E37" s="2">
        <v>120000</v>
      </c>
      <c r="G37" t="s">
        <v>42</v>
      </c>
    </row>
    <row r="38" spans="1:7" x14ac:dyDescent="0.25">
      <c r="A38" s="2" t="s">
        <v>32</v>
      </c>
      <c r="B38" s="4">
        <v>311786</v>
      </c>
      <c r="C38" s="8">
        <v>320000</v>
      </c>
      <c r="D38" s="6">
        <v>305387</v>
      </c>
      <c r="E38" s="2">
        <v>300000</v>
      </c>
      <c r="G38" t="s">
        <v>44</v>
      </c>
    </row>
    <row r="39" spans="1:7" x14ac:dyDescent="0.25">
      <c r="A39" s="2" t="s">
        <v>38</v>
      </c>
      <c r="B39" s="4">
        <v>352300</v>
      </c>
      <c r="C39" s="8">
        <v>350000</v>
      </c>
      <c r="D39" s="6">
        <v>354300</v>
      </c>
      <c r="E39" s="2">
        <v>360000</v>
      </c>
    </row>
    <row r="40" spans="1:7" x14ac:dyDescent="0.25">
      <c r="A40" s="1" t="s">
        <v>18</v>
      </c>
      <c r="B40" s="4">
        <f>SUM(B27:B39)</f>
        <v>3427113</v>
      </c>
      <c r="C40" s="9">
        <f>SUM(C27:C39)</f>
        <v>3340000</v>
      </c>
      <c r="D40" s="6">
        <f>SUM(D27:D39)</f>
        <v>3596862</v>
      </c>
      <c r="E40" s="1">
        <f>SUM(E27:E39)</f>
        <v>3440000</v>
      </c>
    </row>
    <row r="41" spans="1:7" x14ac:dyDescent="0.25">
      <c r="A41" s="2"/>
      <c r="B41" s="4"/>
      <c r="C41" s="9"/>
      <c r="D41" s="6"/>
      <c r="E41" s="2"/>
    </row>
    <row r="42" spans="1:7" x14ac:dyDescent="0.25">
      <c r="A42" s="1" t="s">
        <v>19</v>
      </c>
      <c r="B42" s="4">
        <f>B24-B40</f>
        <v>83433</v>
      </c>
      <c r="C42" s="9">
        <f>C24-C40</f>
        <v>125000</v>
      </c>
      <c r="D42" s="6">
        <f>D24-D40</f>
        <v>208728</v>
      </c>
      <c r="E42" s="1">
        <f>E24-E40</f>
        <v>85000</v>
      </c>
    </row>
    <row r="43" spans="1:7" x14ac:dyDescent="0.25">
      <c r="A43" s="2"/>
      <c r="B43" s="4"/>
      <c r="C43" s="9"/>
      <c r="D43" s="6"/>
      <c r="E43" s="2"/>
    </row>
    <row r="44" spans="1:7" x14ac:dyDescent="0.25">
      <c r="A44" s="2" t="s">
        <v>20</v>
      </c>
      <c r="B44" s="4">
        <v>7538</v>
      </c>
      <c r="C44" s="8">
        <v>10000</v>
      </c>
      <c r="D44" s="6">
        <v>8776</v>
      </c>
      <c r="E44" s="2">
        <v>10000</v>
      </c>
      <c r="G44" t="s">
        <v>39</v>
      </c>
    </row>
    <row r="45" spans="1:7" x14ac:dyDescent="0.25">
      <c r="A45" s="2" t="s">
        <v>21</v>
      </c>
      <c r="B45" s="4">
        <v>10156</v>
      </c>
      <c r="C45" s="8">
        <v>70000</v>
      </c>
      <c r="D45" s="6">
        <v>464</v>
      </c>
      <c r="E45" s="2">
        <v>60000</v>
      </c>
      <c r="G45" t="s">
        <v>40</v>
      </c>
    </row>
    <row r="46" spans="1:7" x14ac:dyDescent="0.25">
      <c r="A46" s="1" t="s">
        <v>22</v>
      </c>
      <c r="B46" s="4">
        <f>B44-B45</f>
        <v>-2618</v>
      </c>
      <c r="C46" s="8">
        <f>C44-C45</f>
        <v>-60000</v>
      </c>
      <c r="D46" s="6">
        <f>D44-D45</f>
        <v>8312</v>
      </c>
      <c r="E46" s="1">
        <f>E44-E45</f>
        <v>-50000</v>
      </c>
    </row>
    <row r="47" spans="1:7" x14ac:dyDescent="0.25">
      <c r="A47" s="2"/>
      <c r="B47" s="4"/>
      <c r="C47" s="9"/>
      <c r="D47" s="6"/>
      <c r="E47" s="2"/>
    </row>
    <row r="48" spans="1:7" x14ac:dyDescent="0.25">
      <c r="A48" s="1" t="s">
        <v>23</v>
      </c>
      <c r="B48" s="4">
        <f>B42+B46</f>
        <v>80815</v>
      </c>
      <c r="C48" s="9">
        <f>C42+C46</f>
        <v>65000</v>
      </c>
      <c r="D48" s="6">
        <f>D42+D46</f>
        <v>217040</v>
      </c>
      <c r="E48" s="1">
        <f>E42+E46</f>
        <v>35000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Daldata 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 Qvarme</dc:creator>
  <cp:lastModifiedBy>Boye Qvarme</cp:lastModifiedBy>
  <cp:lastPrinted>2026-02-07T11:08:29Z</cp:lastPrinted>
  <dcterms:created xsi:type="dcterms:W3CDTF">2019-01-28T08:27:04Z</dcterms:created>
  <dcterms:modified xsi:type="dcterms:W3CDTF">2026-02-13T08:15:53Z</dcterms:modified>
</cp:coreProperties>
</file>