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05"/>
  <workbookPr/>
  <mc:AlternateContent xmlns:mc="http://schemas.openxmlformats.org/markup-compatibility/2006">
    <mc:Choice Requires="x15">
      <x15ac:absPath xmlns:x15ac="http://schemas.microsoft.com/office/spreadsheetml/2010/11/ac" url="C:\Users\geiude\Desktop\n\Forslag budsjett 2025\"/>
    </mc:Choice>
  </mc:AlternateContent>
  <xr:revisionPtr revIDLastSave="18" documentId="13_ncr:1_{7808781C-3CDF-4808-A208-E1BFAA88B9B1}" xr6:coauthVersionLast="47" xr6:coauthVersionMax="47" xr10:uidLastSave="{61D784B8-CCF8-4F9F-A62E-10F4F0508A1D}"/>
  <bookViews>
    <workbookView xWindow="-120" yWindow="-120" windowWidth="29040" windowHeight="15840" xr2:uid="{00000000-000D-0000-FFFF-FFFF00000000}"/>
  </bookViews>
  <sheets>
    <sheet name="Ark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0" i="1" l="1"/>
  <c r="E40" i="1"/>
  <c r="E34" i="1"/>
  <c r="E18" i="1" l="1"/>
  <c r="E36" i="1" s="1"/>
  <c r="E42" i="1" s="1"/>
  <c r="D40" i="1"/>
  <c r="D34" i="1"/>
  <c r="D18" i="1"/>
  <c r="D36" i="1" s="1"/>
  <c r="D42" i="1" s="1"/>
  <c r="C34" i="1" l="1"/>
  <c r="C18" i="1"/>
  <c r="C36" i="1" l="1"/>
  <c r="C42" i="1" s="1"/>
  <c r="B40" i="1" l="1"/>
  <c r="B34" i="1"/>
  <c r="B18" i="1" l="1"/>
  <c r="B36" i="1" s="1"/>
  <c r="B42" i="1" s="1"/>
</calcChain>
</file>

<file path=xl/sharedStrings.xml><?xml version="1.0" encoding="utf-8"?>
<sst xmlns="http://schemas.openxmlformats.org/spreadsheetml/2006/main" count="51" uniqueCount="49">
  <si>
    <t>Regnskap2024/Budsjett 2025</t>
  </si>
  <si>
    <t>Regnskap</t>
  </si>
  <si>
    <t>Budsjett</t>
  </si>
  <si>
    <t>Inntekter</t>
  </si>
  <si>
    <t>Salgsinntekt</t>
  </si>
  <si>
    <t>Utleie klubbhus</t>
  </si>
  <si>
    <r>
      <t xml:space="preserve">Egne arrangement </t>
    </r>
    <r>
      <rPr>
        <b/>
        <sz val="11"/>
        <color rgb="FF00B050"/>
        <rFont val="Calibri"/>
        <family val="2"/>
        <scheme val="minor"/>
      </rPr>
      <t>note 1</t>
    </r>
  </si>
  <si>
    <t>3101 til 3110</t>
  </si>
  <si>
    <t>Reklame og sponsorinntekter</t>
  </si>
  <si>
    <t>3010,3120,3121</t>
  </si>
  <si>
    <t>Medlemskontingent</t>
  </si>
  <si>
    <t>Aktivitetsavgift</t>
  </si>
  <si>
    <t>Leieinntekt kunstgress</t>
  </si>
  <si>
    <t>Grasrotandel</t>
  </si>
  <si>
    <t>Mva-kompensasjon</t>
  </si>
  <si>
    <r>
      <t xml:space="preserve">Andre tilskudd </t>
    </r>
    <r>
      <rPr>
        <b/>
        <sz val="11"/>
        <color rgb="FF00B0F0"/>
        <rFont val="Calibri"/>
        <family val="2"/>
        <scheme val="minor"/>
      </rPr>
      <t>note 3</t>
    </r>
  </si>
  <si>
    <t>3412,3413,3414</t>
  </si>
  <si>
    <t>Spillersalg</t>
  </si>
  <si>
    <r>
      <t>Andre inntekter</t>
    </r>
    <r>
      <rPr>
        <b/>
        <sz val="11"/>
        <color rgb="FF7030A0"/>
        <rFont val="Calibri"/>
        <family val="2"/>
        <scheme val="minor"/>
      </rPr>
      <t xml:space="preserve"> note 2</t>
    </r>
  </si>
  <si>
    <t>3100,3129,3250,3940,3990,3995,3997,3999</t>
  </si>
  <si>
    <t>Sum inntekter</t>
  </si>
  <si>
    <t>Kostnader</t>
  </si>
  <si>
    <t>Varekjøp</t>
  </si>
  <si>
    <t>Idrettsmateriell</t>
  </si>
  <si>
    <t>Leie lokaler/anlegg</t>
  </si>
  <si>
    <t>6300, 6410</t>
  </si>
  <si>
    <t xml:space="preserve">Drift anlegg </t>
  </si>
  <si>
    <t>6530,6531,6532,6533,6539,6598</t>
  </si>
  <si>
    <t>Drift klubbhus</t>
  </si>
  <si>
    <r>
      <t xml:space="preserve">Aktiviteskostnader </t>
    </r>
    <r>
      <rPr>
        <b/>
        <sz val="11"/>
        <color rgb="FF7030A0"/>
        <rFont val="Calibri"/>
        <family val="2"/>
        <scheme val="minor"/>
      </rPr>
      <t>note 2</t>
    </r>
  </si>
  <si>
    <t>6599,6730,6731,6733,7780,7781,7760, 7460, 7415</t>
  </si>
  <si>
    <r>
      <t>Egne arrangement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rgb="FF00B050"/>
        <rFont val="Calibri"/>
        <family val="2"/>
        <scheme val="minor"/>
      </rPr>
      <t>note 1</t>
    </r>
  </si>
  <si>
    <t>Mindre anskaffelser</t>
  </si>
  <si>
    <t>6510, 6535</t>
  </si>
  <si>
    <t>Forsikringspremie minus traktor</t>
  </si>
  <si>
    <t>Godgjørelser/lønnskostnader</t>
  </si>
  <si>
    <t>Reisekostnader</t>
  </si>
  <si>
    <t>6400, 7100</t>
  </si>
  <si>
    <r>
      <t>Andre kostnader</t>
    </r>
    <r>
      <rPr>
        <sz val="11"/>
        <color rgb="FFFF0000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Note 4</t>
    </r>
  </si>
  <si>
    <t>Resten av kontoer</t>
  </si>
  <si>
    <r>
      <t>Avskrivninger</t>
    </r>
    <r>
      <rPr>
        <b/>
        <sz val="11"/>
        <color theme="1"/>
        <rFont val="Calibri"/>
        <family val="2"/>
        <scheme val="minor"/>
      </rPr>
      <t xml:space="preserve"> Note 5</t>
    </r>
  </si>
  <si>
    <t>Sum driftskostnader</t>
  </si>
  <si>
    <t>Driftsresultat</t>
  </si>
  <si>
    <t>Finansinntekt</t>
  </si>
  <si>
    <t>8050, 8051</t>
  </si>
  <si>
    <t>Finanskostnader</t>
  </si>
  <si>
    <t>8150, 8151, 8155</t>
  </si>
  <si>
    <t>Netto finans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</si>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</sst>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0" fillId="0" borderId="0" xfId="0" applyFont="1"/>
    <xf numFmtId="0" fontId="0" fillId="0" borderId="2" xfId="0" applyFont="1" applyBorder="1"/>
    <xf numFmtId="0" fontId="0" fillId="2" borderId="1" xfId="0" applyFont="1" applyFill="1" applyBorder="1"/>
    <xf numFmtId="0" fontId="0" fillId="4" borderId="1" xfId="0" applyFont="1" applyFill="1" applyBorder="1"/>
    <xf numFmtId="0" fontId="0" fillId="3" borderId="1" xfId="0" applyFont="1" applyFill="1" applyBorder="1"/>
    <xf numFmtId="0" fontId="0" fillId="0" borderId="1" xfId="0" applyFont="1" applyBorder="1"/>
    <xf numFmtId="3" fontId="0" fillId="4" borderId="1" xfId="0" applyNumberFormat="1" applyFont="1" applyFill="1" applyBorder="1"/>
    <xf numFmtId="0" fontId="0" fillId="0" borderId="0" xfId="0" applyFont="1" applyAlignment="1">
      <alignment horizontal="left"/>
    </xf>
    <xf numFmtId="1" fontId="0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2085976</xdr:colOff>
      <xdr:row>4</xdr:row>
      <xdr:rowOff>123825</xdr:rowOff>
    </xdr:from>
    <xdr:to>
      <xdr:col>8</xdr:col>
      <xdr:colOff>76201</xdr:colOff>
      <xdr:row>7</xdr:row>
      <xdr:rowOff>133350</xdr:rowOff>
    </xdr:to>
    <xdr:pic>
      <xdr:nvPicPr>
        <xdr:cNvPr id="3" name="Bilde 2" descr="C:\Users\dagtin\AppData\Local\Microsoft\Windows\Temporary Internet Files\Content.Outlook\J56H2CLJ\Neset farge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886701" y="2028825"/>
          <a:ext cx="1790700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G42"/>
  <sheetViews>
    <sheetView tabSelected="1" workbookViewId="0">
      <selection activeCell="C27" sqref="C27"/>
    </sheetView>
  </sheetViews>
  <sheetFormatPr defaultColWidth="11.42578125" defaultRowHeight="15"/>
  <cols>
    <col min="1" max="1" width="29.85546875" style="7" customWidth="1"/>
    <col min="2" max="6" width="11.42578125" style="7"/>
    <col min="7" max="7" width="45.5703125" style="7" customWidth="1"/>
    <col min="8" max="16384" width="11.42578125" style="7"/>
  </cols>
  <sheetData>
    <row r="3" spans="1:7">
      <c r="A3" s="3" t="s">
        <v>0</v>
      </c>
      <c r="B3" s="4" t="s">
        <v>1</v>
      </c>
      <c r="C3" s="1" t="s">
        <v>2</v>
      </c>
      <c r="D3" s="1" t="s">
        <v>1</v>
      </c>
      <c r="E3" s="1" t="s">
        <v>2</v>
      </c>
    </row>
    <row r="4" spans="1:7">
      <c r="A4" s="8"/>
      <c r="B4" s="5">
        <v>2024</v>
      </c>
      <c r="C4" s="2">
        <v>2025</v>
      </c>
      <c r="D4" s="2">
        <v>2023</v>
      </c>
      <c r="E4" s="2">
        <v>2024</v>
      </c>
    </row>
    <row r="5" spans="1:7">
      <c r="A5" s="6" t="s">
        <v>3</v>
      </c>
      <c r="B5" s="9"/>
      <c r="C5" s="10"/>
      <c r="D5" s="11"/>
      <c r="E5" s="12"/>
    </row>
    <row r="6" spans="1:7">
      <c r="A6" s="12" t="s">
        <v>4</v>
      </c>
      <c r="B6" s="9">
        <v>94387</v>
      </c>
      <c r="C6" s="13">
        <v>75000</v>
      </c>
      <c r="D6" s="11">
        <v>56766</v>
      </c>
      <c r="E6" s="12">
        <v>50000</v>
      </c>
      <c r="G6" s="14">
        <v>3200.3910000000001</v>
      </c>
    </row>
    <row r="7" spans="1:7">
      <c r="A7" s="12" t="s">
        <v>5</v>
      </c>
      <c r="B7" s="9">
        <v>3850</v>
      </c>
      <c r="C7" s="13">
        <v>5000</v>
      </c>
      <c r="D7" s="11">
        <v>6850</v>
      </c>
      <c r="E7" s="12">
        <v>10000</v>
      </c>
      <c r="G7" s="14">
        <v>3600.3600999999999</v>
      </c>
    </row>
    <row r="8" spans="1:7">
      <c r="A8" s="12" t="s">
        <v>6</v>
      </c>
      <c r="B8" s="9">
        <v>1231823</v>
      </c>
      <c r="C8" s="13">
        <v>1300000</v>
      </c>
      <c r="D8" s="11">
        <v>1295614</v>
      </c>
      <c r="E8" s="12">
        <v>1290000</v>
      </c>
      <c r="G8" s="7" t="s">
        <v>7</v>
      </c>
    </row>
    <row r="9" spans="1:7">
      <c r="A9" s="12" t="s">
        <v>8</v>
      </c>
      <c r="B9" s="9">
        <v>488357</v>
      </c>
      <c r="C9" s="13">
        <v>450000</v>
      </c>
      <c r="D9" s="11">
        <v>613875</v>
      </c>
      <c r="E9" s="12">
        <v>360000</v>
      </c>
      <c r="G9" s="7" t="s">
        <v>9</v>
      </c>
    </row>
    <row r="10" spans="1:7">
      <c r="A10" s="12" t="s">
        <v>10</v>
      </c>
      <c r="B10" s="9">
        <v>0</v>
      </c>
      <c r="C10" s="10">
        <v>0</v>
      </c>
      <c r="D10" s="11">
        <v>16137</v>
      </c>
      <c r="E10" s="12">
        <v>20000</v>
      </c>
      <c r="G10" s="14">
        <v>3920</v>
      </c>
    </row>
    <row r="11" spans="1:7">
      <c r="A11" s="12" t="s">
        <v>11</v>
      </c>
      <c r="B11" s="9">
        <v>387039</v>
      </c>
      <c r="C11" s="13">
        <v>330000</v>
      </c>
      <c r="D11" s="11">
        <v>333553</v>
      </c>
      <c r="E11" s="12">
        <v>300000</v>
      </c>
      <c r="G11" s="14">
        <v>3930</v>
      </c>
    </row>
    <row r="12" spans="1:7">
      <c r="A12" s="12" t="s">
        <v>12</v>
      </c>
      <c r="B12" s="9">
        <v>140000</v>
      </c>
      <c r="C12" s="13">
        <v>140000</v>
      </c>
      <c r="D12" s="11">
        <v>140000</v>
      </c>
      <c r="E12" s="12">
        <v>140000</v>
      </c>
      <c r="G12" s="14">
        <v>3000</v>
      </c>
    </row>
    <row r="13" spans="1:7">
      <c r="A13" s="12" t="s">
        <v>13</v>
      </c>
      <c r="B13" s="15">
        <v>171465</v>
      </c>
      <c r="C13" s="13">
        <v>165000</v>
      </c>
      <c r="D13" s="11">
        <v>153298</v>
      </c>
      <c r="E13" s="12">
        <v>140000</v>
      </c>
      <c r="G13" s="14">
        <v>3410</v>
      </c>
    </row>
    <row r="14" spans="1:7">
      <c r="A14" s="12" t="s">
        <v>14</v>
      </c>
      <c r="B14" s="9">
        <v>251062</v>
      </c>
      <c r="C14" s="13">
        <v>250000</v>
      </c>
      <c r="D14" s="11">
        <v>172407</v>
      </c>
      <c r="E14" s="12">
        <v>200000</v>
      </c>
      <c r="G14" s="14">
        <v>3411</v>
      </c>
    </row>
    <row r="15" spans="1:7">
      <c r="A15" s="12" t="s">
        <v>15</v>
      </c>
      <c r="B15" s="9">
        <v>211416</v>
      </c>
      <c r="C15" s="13">
        <v>190000</v>
      </c>
      <c r="D15" s="11">
        <v>127659</v>
      </c>
      <c r="E15" s="12">
        <v>130000</v>
      </c>
      <c r="G15" s="7" t="s">
        <v>16</v>
      </c>
    </row>
    <row r="16" spans="1:7">
      <c r="A16" s="12" t="s">
        <v>17</v>
      </c>
      <c r="B16" s="9">
        <v>0</v>
      </c>
      <c r="C16" s="10">
        <v>0</v>
      </c>
      <c r="D16" s="11">
        <v>0</v>
      </c>
      <c r="E16" s="12">
        <v>0</v>
      </c>
    </row>
    <row r="17" spans="1:7">
      <c r="A17" s="12" t="s">
        <v>18</v>
      </c>
      <c r="B17" s="9">
        <v>531147</v>
      </c>
      <c r="C17" s="13">
        <v>560000</v>
      </c>
      <c r="D17" s="11">
        <v>660150</v>
      </c>
      <c r="E17" s="12">
        <v>385000</v>
      </c>
      <c r="G17" s="7" t="s">
        <v>19</v>
      </c>
    </row>
    <row r="18" spans="1:7">
      <c r="A18" s="1" t="s">
        <v>20</v>
      </c>
      <c r="B18" s="15">
        <f>SUM(B6:B17)</f>
        <v>3510546</v>
      </c>
      <c r="C18" s="10">
        <f>SUM(C6:C17)</f>
        <v>3465000</v>
      </c>
      <c r="D18" s="11">
        <f>SUM(D6:D17)</f>
        <v>3576309</v>
      </c>
      <c r="E18" s="1">
        <f>SUM(E6:E17)</f>
        <v>3025000</v>
      </c>
    </row>
    <row r="19" spans="1:7" ht="7.5" customHeight="1">
      <c r="A19" s="12"/>
      <c r="B19" s="9"/>
      <c r="C19" s="10"/>
      <c r="D19" s="11"/>
      <c r="E19" s="12"/>
    </row>
    <row r="20" spans="1:7">
      <c r="A20" s="1" t="s">
        <v>21</v>
      </c>
      <c r="B20" s="9"/>
      <c r="C20" s="10"/>
      <c r="D20" s="11"/>
      <c r="E20" s="12"/>
    </row>
    <row r="21" spans="1:7">
      <c r="A21" s="12" t="s">
        <v>22</v>
      </c>
      <c r="B21" s="9">
        <v>31866</v>
      </c>
      <c r="C21" s="13">
        <v>40000</v>
      </c>
      <c r="D21" s="11">
        <v>28235</v>
      </c>
      <c r="E21" s="12">
        <v>30000</v>
      </c>
      <c r="G21" s="14">
        <v>4300</v>
      </c>
    </row>
    <row r="22" spans="1:7">
      <c r="A22" s="12" t="s">
        <v>23</v>
      </c>
      <c r="B22" s="9">
        <v>306475</v>
      </c>
      <c r="C22" s="13">
        <v>200000</v>
      </c>
      <c r="D22" s="11">
        <v>484796</v>
      </c>
      <c r="E22" s="12">
        <v>80000</v>
      </c>
      <c r="G22" s="14">
        <v>6520</v>
      </c>
    </row>
    <row r="23" spans="1:7">
      <c r="A23" s="12" t="s">
        <v>24</v>
      </c>
      <c r="B23" s="9">
        <v>204700</v>
      </c>
      <c r="C23" s="13">
        <v>220000</v>
      </c>
      <c r="D23" s="11">
        <v>209651</v>
      </c>
      <c r="E23" s="12">
        <v>250000</v>
      </c>
      <c r="G23" s="7" t="s">
        <v>25</v>
      </c>
    </row>
    <row r="24" spans="1:7">
      <c r="A24" s="12" t="s">
        <v>26</v>
      </c>
      <c r="B24" s="9">
        <v>263083</v>
      </c>
      <c r="C24" s="13">
        <v>200000</v>
      </c>
      <c r="D24" s="11">
        <v>358406</v>
      </c>
      <c r="E24" s="12">
        <v>250000</v>
      </c>
      <c r="G24" s="7" t="s">
        <v>27</v>
      </c>
    </row>
    <row r="25" spans="1:7">
      <c r="A25" s="12" t="s">
        <v>28</v>
      </c>
      <c r="B25" s="9">
        <v>45038</v>
      </c>
      <c r="C25" s="13">
        <v>50000</v>
      </c>
      <c r="D25" s="11">
        <v>34351</v>
      </c>
      <c r="E25" s="12">
        <v>40000</v>
      </c>
      <c r="G25" s="14">
        <v>6534</v>
      </c>
    </row>
    <row r="26" spans="1:7">
      <c r="A26" s="12" t="s">
        <v>29</v>
      </c>
      <c r="B26" s="9">
        <v>796138</v>
      </c>
      <c r="C26" s="13">
        <v>840000</v>
      </c>
      <c r="D26" s="11">
        <v>646226</v>
      </c>
      <c r="E26" s="12">
        <v>670000</v>
      </c>
      <c r="G26" s="7" t="s">
        <v>30</v>
      </c>
    </row>
    <row r="27" spans="1:7">
      <c r="A27" s="12" t="s">
        <v>31</v>
      </c>
      <c r="B27" s="9">
        <v>890261</v>
      </c>
      <c r="C27" s="13">
        <v>910000</v>
      </c>
      <c r="D27" s="11">
        <v>864994</v>
      </c>
      <c r="E27" s="12">
        <v>800000</v>
      </c>
      <c r="G27" s="14">
        <v>4350</v>
      </c>
    </row>
    <row r="28" spans="1:7">
      <c r="A28" s="12" t="s">
        <v>32</v>
      </c>
      <c r="B28" s="9">
        <v>33298</v>
      </c>
      <c r="C28" s="13">
        <v>30000</v>
      </c>
      <c r="D28" s="11">
        <v>24802</v>
      </c>
      <c r="E28" s="12">
        <v>40000</v>
      </c>
      <c r="G28" s="7" t="s">
        <v>33</v>
      </c>
    </row>
    <row r="29" spans="1:7">
      <c r="A29" s="12" t="s">
        <v>34</v>
      </c>
      <c r="B29" s="9">
        <v>26612</v>
      </c>
      <c r="C29" s="13">
        <v>30000</v>
      </c>
      <c r="D29" s="11">
        <v>24593</v>
      </c>
      <c r="E29" s="12">
        <v>25000</v>
      </c>
      <c r="G29" s="14">
        <v>7500</v>
      </c>
    </row>
    <row r="30" spans="1:7">
      <c r="A30" s="12" t="s">
        <v>35</v>
      </c>
      <c r="B30" s="9">
        <v>50875</v>
      </c>
      <c r="C30" s="13">
        <v>60000</v>
      </c>
      <c r="D30" s="11">
        <v>49460</v>
      </c>
      <c r="E30" s="12">
        <v>60000</v>
      </c>
      <c r="G30" s="14">
        <v>5010</v>
      </c>
    </row>
    <row r="31" spans="1:7">
      <c r="A31" s="12" t="s">
        <v>36</v>
      </c>
      <c r="B31" s="9">
        <v>114681</v>
      </c>
      <c r="C31" s="13">
        <v>120000</v>
      </c>
      <c r="D31" s="11">
        <v>91863</v>
      </c>
      <c r="E31" s="12">
        <v>75000</v>
      </c>
      <c r="G31" s="7" t="s">
        <v>37</v>
      </c>
    </row>
    <row r="32" spans="1:7">
      <c r="A32" s="12" t="s">
        <v>38</v>
      </c>
      <c r="B32" s="9">
        <v>311786</v>
      </c>
      <c r="C32" s="13">
        <v>320000</v>
      </c>
      <c r="D32" s="11">
        <v>263356</v>
      </c>
      <c r="E32" s="12">
        <v>305000</v>
      </c>
      <c r="G32" s="7" t="s">
        <v>39</v>
      </c>
    </row>
    <row r="33" spans="1:7">
      <c r="A33" s="12" t="s">
        <v>40</v>
      </c>
      <c r="B33" s="9">
        <v>352300</v>
      </c>
      <c r="C33" s="13">
        <v>350000</v>
      </c>
      <c r="D33" s="11">
        <v>382518</v>
      </c>
      <c r="E33" s="12">
        <v>350000</v>
      </c>
    </row>
    <row r="34" spans="1:7">
      <c r="A34" s="1" t="s">
        <v>41</v>
      </c>
      <c r="B34" s="9">
        <f>SUM(B21:B33)</f>
        <v>3427113</v>
      </c>
      <c r="C34" s="10">
        <f>SUM(C21:C33)</f>
        <v>3370000</v>
      </c>
      <c r="D34" s="11">
        <f>SUM(D21:D33)</f>
        <v>3463251</v>
      </c>
      <c r="E34" s="1">
        <f>SUM(E21:E33)</f>
        <v>2975000</v>
      </c>
    </row>
    <row r="35" spans="1:7" ht="6.75" customHeight="1">
      <c r="A35" s="12"/>
      <c r="B35" s="9"/>
      <c r="C35" s="10"/>
      <c r="D35" s="11"/>
      <c r="E35" s="12"/>
    </row>
    <row r="36" spans="1:7">
      <c r="A36" s="1" t="s">
        <v>42</v>
      </c>
      <c r="B36" s="9">
        <f>B18-B34</f>
        <v>83433</v>
      </c>
      <c r="C36" s="10">
        <f>C18-C34</f>
        <v>95000</v>
      </c>
      <c r="D36" s="11">
        <f>D18-D34</f>
        <v>113058</v>
      </c>
      <c r="E36" s="1">
        <f>E18-E34</f>
        <v>50000</v>
      </c>
    </row>
    <row r="37" spans="1:7" ht="6.75" customHeight="1">
      <c r="A37" s="12"/>
      <c r="B37" s="9"/>
      <c r="C37" s="10"/>
      <c r="D37" s="11"/>
      <c r="E37" s="12"/>
    </row>
    <row r="38" spans="1:7">
      <c r="A38" s="12" t="s">
        <v>43</v>
      </c>
      <c r="B38" s="9">
        <v>7538</v>
      </c>
      <c r="C38" s="13">
        <v>10000</v>
      </c>
      <c r="D38" s="11">
        <v>7207</v>
      </c>
      <c r="E38" s="12">
        <v>5000</v>
      </c>
      <c r="G38" s="7" t="s">
        <v>44</v>
      </c>
    </row>
    <row r="39" spans="1:7">
      <c r="A39" s="12" t="s">
        <v>45</v>
      </c>
      <c r="B39" s="9">
        <v>10156</v>
      </c>
      <c r="C39" s="13">
        <v>70000</v>
      </c>
      <c r="D39" s="11">
        <v>24874</v>
      </c>
      <c r="E39" s="12">
        <v>20000</v>
      </c>
      <c r="G39" s="7" t="s">
        <v>46</v>
      </c>
    </row>
    <row r="40" spans="1:7">
      <c r="A40" s="1" t="s">
        <v>47</v>
      </c>
      <c r="B40" s="9">
        <f>B38-B39</f>
        <v>-2618</v>
      </c>
      <c r="C40" s="13">
        <f>C38-C39</f>
        <v>-60000</v>
      </c>
      <c r="D40" s="11">
        <f>D38-D39</f>
        <v>-17667</v>
      </c>
      <c r="E40" s="1">
        <f>E38-E39</f>
        <v>-15000</v>
      </c>
    </row>
    <row r="41" spans="1:7" ht="6" customHeight="1">
      <c r="A41" s="12"/>
      <c r="B41" s="9"/>
      <c r="C41" s="10"/>
      <c r="D41" s="11"/>
      <c r="E41" s="12"/>
    </row>
    <row r="42" spans="1:7">
      <c r="A42" s="1" t="s">
        <v>48</v>
      </c>
      <c r="B42" s="9">
        <f>B36+B40</f>
        <v>80815</v>
      </c>
      <c r="C42" s="10">
        <f>C36+C40</f>
        <v>35000</v>
      </c>
      <c r="D42" s="11">
        <f>D36+D40</f>
        <v>95391</v>
      </c>
      <c r="E42" s="1">
        <f>E36+E40</f>
        <v>35000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Daldata AS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Boye Qvarme</dc:creator>
  <cp:keywords/>
  <dc:description/>
  <cp:lastModifiedBy>Geir Ude</cp:lastModifiedBy>
  <cp:revision/>
  <dcterms:created xsi:type="dcterms:W3CDTF">2019-01-28T08:27:04Z</dcterms:created>
  <dcterms:modified xsi:type="dcterms:W3CDTF">2025-02-13T09:43:39Z</dcterms:modified>
  <cp:category/>
  <cp:contentStatus/>
</cp:coreProperties>
</file>