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4"/>
  <workbookPr/>
  <mc:AlternateContent xmlns:mc="http://schemas.openxmlformats.org/markup-compatibility/2006">
    <mc:Choice Requires="x15">
      <x15ac:absPath xmlns:x15ac="http://schemas.microsoft.com/office/spreadsheetml/2010/11/ac" url="/Users/chrhan/Desktop/"/>
    </mc:Choice>
  </mc:AlternateContent>
  <xr:revisionPtr revIDLastSave="0" documentId="8_{17923296-EC89-FD4E-839E-5DE02ED183F5}" xr6:coauthVersionLast="45" xr6:coauthVersionMax="45" xr10:uidLastSave="{00000000-0000-0000-0000-000000000000}"/>
  <bookViews>
    <workbookView xWindow="0" yWindow="460" windowWidth="20500" windowHeight="7760" xr2:uid="{00000000-000D-0000-FFFF-FFFF00000000}"/>
  </bookViews>
  <sheets>
    <sheet name="Ark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6" i="1" l="1"/>
  <c r="B106" i="1"/>
  <c r="D103" i="1"/>
  <c r="F101" i="1"/>
  <c r="D101" i="1"/>
  <c r="B101" i="1"/>
  <c r="F99" i="1"/>
  <c r="E99" i="1"/>
  <c r="D99" i="1"/>
  <c r="B99" i="1"/>
  <c r="F95" i="1"/>
  <c r="E95" i="1"/>
  <c r="D95" i="1"/>
  <c r="B95" i="1"/>
  <c r="F94" i="1"/>
  <c r="E94" i="1"/>
  <c r="D94" i="1"/>
  <c r="B94" i="1"/>
  <c r="F91" i="1"/>
  <c r="E91" i="1"/>
  <c r="D91" i="1"/>
  <c r="B91" i="1"/>
  <c r="F90" i="1"/>
  <c r="E90" i="1"/>
  <c r="D90" i="1"/>
  <c r="B90" i="1"/>
  <c r="F81" i="1"/>
  <c r="E81" i="1"/>
  <c r="D81" i="1"/>
  <c r="B81" i="1"/>
  <c r="F83" i="1"/>
  <c r="E83" i="1"/>
  <c r="D83" i="1"/>
  <c r="B83" i="1"/>
  <c r="F82" i="1"/>
  <c r="E82" i="1"/>
  <c r="D82" i="1"/>
  <c r="B82" i="1"/>
  <c r="F84" i="1"/>
  <c r="E84" i="1"/>
  <c r="D84" i="1"/>
  <c r="B84" i="1"/>
  <c r="F85" i="1"/>
  <c r="E85" i="1"/>
  <c r="B85" i="1"/>
  <c r="F73" i="1"/>
  <c r="E73" i="1"/>
  <c r="D73" i="1"/>
  <c r="B73" i="1"/>
  <c r="F75" i="1"/>
  <c r="E75" i="1"/>
  <c r="D75" i="1"/>
  <c r="B75" i="1"/>
  <c r="F78" i="1"/>
  <c r="E78" i="1"/>
  <c r="D78" i="1"/>
  <c r="B78" i="1"/>
  <c r="F76" i="1"/>
  <c r="E76" i="1"/>
  <c r="D76" i="1"/>
  <c r="B76" i="1"/>
  <c r="F77" i="1"/>
  <c r="E77" i="1"/>
  <c r="D77" i="1"/>
  <c r="B77" i="1"/>
  <c r="F70" i="1"/>
  <c r="E70" i="1"/>
  <c r="D70" i="1"/>
  <c r="B70" i="1"/>
  <c r="F69" i="1"/>
  <c r="E69" i="1"/>
  <c r="D69" i="1"/>
  <c r="B69" i="1"/>
  <c r="F68" i="1"/>
  <c r="E68" i="1"/>
  <c r="D68" i="1"/>
  <c r="B68" i="1"/>
  <c r="F61" i="1"/>
  <c r="E61" i="1"/>
  <c r="D61" i="1"/>
  <c r="B61" i="1"/>
  <c r="F63" i="1"/>
  <c r="E63" i="1"/>
  <c r="D63" i="1"/>
  <c r="B63" i="1"/>
  <c r="F62" i="1"/>
  <c r="E62" i="1"/>
  <c r="D62" i="1"/>
  <c r="B62" i="1"/>
  <c r="F65" i="1"/>
  <c r="E65" i="1"/>
  <c r="D65" i="1"/>
  <c r="B65" i="1"/>
  <c r="F64" i="1"/>
  <c r="E64" i="1"/>
  <c r="D64" i="1"/>
  <c r="B64" i="1"/>
  <c r="F56" i="1"/>
  <c r="E56" i="1"/>
  <c r="D56" i="1"/>
  <c r="B56" i="1"/>
  <c r="F55" i="1"/>
  <c r="E55" i="1"/>
  <c r="D55" i="1"/>
  <c r="B55" i="1"/>
  <c r="F50" i="1"/>
  <c r="E50" i="1"/>
  <c r="D50" i="1"/>
  <c r="B50" i="1"/>
  <c r="F53" i="1"/>
  <c r="E53" i="1"/>
  <c r="D53" i="1"/>
  <c r="B53" i="1"/>
  <c r="F52" i="1"/>
  <c r="E52" i="1"/>
  <c r="D52" i="1"/>
  <c r="B52" i="1"/>
  <c r="F54" i="1"/>
  <c r="E54" i="1"/>
  <c r="D54" i="1"/>
  <c r="B54" i="1"/>
  <c r="F51" i="1"/>
  <c r="E51" i="1"/>
  <c r="D51" i="1"/>
  <c r="B51" i="1"/>
  <c r="F49" i="1"/>
  <c r="E49" i="1"/>
  <c r="D49" i="1"/>
  <c r="B49" i="1"/>
  <c r="F58" i="1"/>
  <c r="E58" i="1"/>
  <c r="D58" i="1"/>
  <c r="B58" i="1"/>
  <c r="F38" i="1"/>
  <c r="E38" i="1"/>
  <c r="D38" i="1"/>
  <c r="B38" i="1"/>
  <c r="F36" i="1"/>
  <c r="E36" i="1"/>
  <c r="D36" i="1"/>
  <c r="B36" i="1"/>
  <c r="F41" i="1"/>
  <c r="E41" i="1"/>
  <c r="D41" i="1"/>
  <c r="B41" i="1"/>
  <c r="F43" i="1"/>
  <c r="E43" i="1"/>
  <c r="D43" i="1"/>
  <c r="B43" i="1"/>
  <c r="F37" i="1"/>
  <c r="E37" i="1"/>
  <c r="D37" i="1"/>
  <c r="B37" i="1"/>
  <c r="F42" i="1"/>
  <c r="E42" i="1"/>
  <c r="D42" i="1"/>
  <c r="B42" i="1"/>
  <c r="F40" i="1"/>
  <c r="E40" i="1"/>
  <c r="D40" i="1"/>
  <c r="B40" i="1"/>
  <c r="D44" i="1"/>
  <c r="B44" i="1"/>
  <c r="F32" i="1"/>
  <c r="E32" i="1"/>
  <c r="D32" i="1"/>
  <c r="B32" i="1"/>
  <c r="F33" i="1"/>
  <c r="E33" i="1"/>
  <c r="D33" i="1"/>
  <c r="B33" i="1"/>
  <c r="F27" i="1"/>
  <c r="E27" i="1"/>
  <c r="D27" i="1"/>
  <c r="B27" i="1"/>
  <c r="F28" i="1"/>
  <c r="E28" i="1"/>
  <c r="D28" i="1"/>
  <c r="B28" i="1"/>
  <c r="F29" i="1"/>
  <c r="E29" i="1"/>
  <c r="D29" i="1"/>
  <c r="B29" i="1"/>
  <c r="F22" i="1"/>
  <c r="E22" i="1"/>
  <c r="D22" i="1"/>
  <c r="B22" i="1"/>
  <c r="F23" i="1"/>
  <c r="E23" i="1"/>
  <c r="D23" i="1"/>
  <c r="B23" i="1"/>
  <c r="F26" i="1"/>
  <c r="E26" i="1"/>
  <c r="D26" i="1"/>
  <c r="B26" i="1"/>
  <c r="F12" i="1"/>
  <c r="E12" i="1"/>
  <c r="D12" i="1"/>
  <c r="B12" i="1"/>
  <c r="F15" i="1"/>
  <c r="E15" i="1"/>
  <c r="D15" i="1"/>
  <c r="B15" i="1"/>
  <c r="F11" i="1"/>
  <c r="E11" i="1"/>
  <c r="D11" i="1"/>
  <c r="B11" i="1"/>
  <c r="F14" i="1"/>
  <c r="E14" i="1"/>
  <c r="D14" i="1"/>
  <c r="B14" i="1"/>
  <c r="D13" i="1"/>
  <c r="B13" i="1"/>
  <c r="F8" i="1"/>
  <c r="E8" i="1"/>
  <c r="D8" i="1"/>
  <c r="B8" i="1"/>
  <c r="F6" i="1"/>
  <c r="E6" i="1"/>
  <c r="D6" i="1"/>
  <c r="B6" i="1"/>
  <c r="F4" i="1"/>
  <c r="E4" i="1"/>
  <c r="D4" i="1"/>
  <c r="B4" i="1"/>
  <c r="F5" i="1"/>
  <c r="E5" i="1"/>
  <c r="D5" i="1"/>
  <c r="B5" i="1"/>
</calcChain>
</file>

<file path=xl/sharedStrings.xml><?xml version="1.0" encoding="utf-8"?>
<sst xmlns="http://schemas.openxmlformats.org/spreadsheetml/2006/main" count="84" uniqueCount="54">
  <si>
    <t>Brikke</t>
  </si>
  <si>
    <t>Navn</t>
  </si>
  <si>
    <t>KLUBBKODE</t>
  </si>
  <si>
    <t>Klasse</t>
  </si>
  <si>
    <t>Løype</t>
  </si>
  <si>
    <t>Slutt-tid</t>
  </si>
  <si>
    <t>Mads Dahl</t>
  </si>
  <si>
    <t>Eltek BIL</t>
  </si>
  <si>
    <t>A</t>
  </si>
  <si>
    <t>6,0Km</t>
  </si>
  <si>
    <t>02 H16-49</t>
  </si>
  <si>
    <t>4,5Km</t>
  </si>
  <si>
    <t>DNS</t>
  </si>
  <si>
    <t>Reidar Madsen</t>
  </si>
  <si>
    <t>St.Hallvard VGS</t>
  </si>
  <si>
    <t>LT</t>
  </si>
  <si>
    <t>Jan M Andersen</t>
  </si>
  <si>
    <t>Rambøll BIL</t>
  </si>
  <si>
    <t>03 H50-59</t>
  </si>
  <si>
    <t>4,0Km</t>
  </si>
  <si>
    <t>Nils Inge Bruberg</t>
  </si>
  <si>
    <t>Finans Norge</t>
  </si>
  <si>
    <t>Tom Gretteberg</t>
  </si>
  <si>
    <t>KOMM</t>
  </si>
  <si>
    <t>Hans-Ingar Sætra</t>
  </si>
  <si>
    <t>Røyken o-lag</t>
  </si>
  <si>
    <t>05 H60</t>
  </si>
  <si>
    <t>3,5Km</t>
  </si>
  <si>
    <t>Roar Nydal</t>
  </si>
  <si>
    <t>Disk</t>
  </si>
  <si>
    <t>Jon Halden</t>
  </si>
  <si>
    <t>06 H65</t>
  </si>
  <si>
    <t>Torgeir Strandhagen</t>
  </si>
  <si>
    <t>NAV</t>
  </si>
  <si>
    <t>Trine Marit Justad Raaen</t>
  </si>
  <si>
    <t>VSM Norge</t>
  </si>
  <si>
    <t>12 D50-59</t>
  </si>
  <si>
    <t>3,0Km</t>
  </si>
  <si>
    <t>Anne Nydal</t>
  </si>
  <si>
    <t>14 D60</t>
  </si>
  <si>
    <t>Kjersti Fossum Olsen</t>
  </si>
  <si>
    <t>Berit Grosvold</t>
  </si>
  <si>
    <t>Glitre Energi</t>
  </si>
  <si>
    <t>15 D70</t>
  </si>
  <si>
    <t>2,9Km</t>
  </si>
  <si>
    <t>18 D80</t>
  </si>
  <si>
    <t>Steinar Ruud</t>
  </si>
  <si>
    <t>H80</t>
  </si>
  <si>
    <t>Kristin Avdal</t>
  </si>
  <si>
    <t>KT</t>
  </si>
  <si>
    <t>Christian Skaug</t>
  </si>
  <si>
    <t>Poengløp</t>
  </si>
  <si>
    <t>Røyskattlia</t>
  </si>
  <si>
    <t>Landfalltjern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</si>
</sst>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1" fontId="2" fillId="0" borderId="0" xfId="0" applyNumberFormat="1" applyFont="1"/>
    <xf numFmtId="20" fontId="2" fillId="0" borderId="0" xfId="0" applyNumberFormat="1" applyFont="1"/>
    <xf numFmtId="0" fontId="3" fillId="0" borderId="0" xfId="0" applyNumberFormat="1" applyFont="1" applyFill="1" applyBorder="1"/>
    <xf numFmtId="1" fontId="3" fillId="0" borderId="0" xfId="0" applyNumberFormat="1" applyFont="1"/>
    <xf numFmtId="1" fontId="3" fillId="0" borderId="0" xfId="0" applyNumberFormat="1" applyFont="1" applyFill="1" applyBorder="1"/>
    <xf numFmtId="0" fontId="3" fillId="0" borderId="0" xfId="0" applyNumberFormat="1" applyFont="1"/>
    <xf numFmtId="0" fontId="3" fillId="0" borderId="0" xfId="0" applyFont="1"/>
    <xf numFmtId="1" fontId="3" fillId="0" borderId="0" xfId="0" applyNumberFormat="1" applyFont="1" applyBorder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Eier/Documents/R&#216;YS/Startliste%202020%2019.08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1"/>
      <sheetName val="Bruker veiledning"/>
      <sheetName val="Deltager liste"/>
      <sheetName val="Startliste sort klubb"/>
      <sheetName val="Startliste sort løype"/>
      <sheetName val="Startliste sort klasse"/>
      <sheetName val="Startliste sort tid"/>
      <sheetName val="Resultatliste sort klasse "/>
      <sheetName val="Alle registrerte løpere"/>
      <sheetName val="Loyper"/>
      <sheetName val="Ark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A4" t="str">
            <v>BRIKKENR</v>
          </cell>
          <cell r="B4" t="str">
            <v>NAVN</v>
          </cell>
          <cell r="C4" t="str">
            <v>KLUBBKODE</v>
          </cell>
          <cell r="D4" t="str">
            <v>KLASSE</v>
          </cell>
          <cell r="E4" t="str">
            <v>LØYPE</v>
          </cell>
          <cell r="F4" t="str">
            <v>F.år</v>
          </cell>
        </row>
        <row r="5">
          <cell r="A5">
            <v>61046</v>
          </cell>
          <cell r="B5" t="str">
            <v>Anne Mette Kaasgaard</v>
          </cell>
          <cell r="C5" t="str">
            <v>Vestre Viken</v>
          </cell>
          <cell r="D5" t="str">
            <v>KT</v>
          </cell>
          <cell r="E5" t="str">
            <v>2,9Km</v>
          </cell>
          <cell r="F5">
            <v>1957</v>
          </cell>
        </row>
        <row r="6">
          <cell r="A6">
            <v>66581</v>
          </cell>
          <cell r="B6" t="str">
            <v>Morten Berglia</v>
          </cell>
          <cell r="C6" t="str">
            <v>KOMM</v>
          </cell>
          <cell r="D6" t="str">
            <v>01 A</v>
          </cell>
          <cell r="E6" t="str">
            <v>6,0Km</v>
          </cell>
          <cell r="F6">
            <v>1958</v>
          </cell>
        </row>
        <row r="7">
          <cell r="A7">
            <v>67395</v>
          </cell>
          <cell r="B7" t="str">
            <v>Kristin Sletner</v>
          </cell>
          <cell r="C7" t="str">
            <v>RIR</v>
          </cell>
          <cell r="D7" t="str">
            <v>KT</v>
          </cell>
          <cell r="E7" t="str">
            <v>2,9Km</v>
          </cell>
          <cell r="F7">
            <v>1983</v>
          </cell>
        </row>
        <row r="8">
          <cell r="A8">
            <v>67546</v>
          </cell>
          <cell r="B8" t="str">
            <v>Anita Lindtveit</v>
          </cell>
          <cell r="C8" t="str">
            <v>Rambøll BIL</v>
          </cell>
          <cell r="D8" t="str">
            <v>KT</v>
          </cell>
          <cell r="E8" t="str">
            <v>2,9Km</v>
          </cell>
          <cell r="F8">
            <v>1960</v>
          </cell>
        </row>
        <row r="9">
          <cell r="A9">
            <v>67716</v>
          </cell>
          <cell r="B9" t="str">
            <v>Hege Ask Henriksen</v>
          </cell>
          <cell r="C9" t="str">
            <v>Konnerud IL</v>
          </cell>
          <cell r="D9" t="str">
            <v>LT</v>
          </cell>
          <cell r="E9" t="str">
            <v>4,5Km</v>
          </cell>
          <cell r="F9">
            <v>1984</v>
          </cell>
        </row>
        <row r="10">
          <cell r="A10">
            <v>72000</v>
          </cell>
          <cell r="B10" t="str">
            <v>Marita W. Kvaale</v>
          </cell>
          <cell r="C10" t="str">
            <v>KOMM</v>
          </cell>
          <cell r="D10" t="str">
            <v>11 D16-49</v>
          </cell>
          <cell r="E10" t="str">
            <v>4,0Km</v>
          </cell>
          <cell r="F10">
            <v>1985</v>
          </cell>
        </row>
        <row r="11">
          <cell r="A11">
            <v>88766</v>
          </cell>
          <cell r="B11" t="str">
            <v>Thor Bjørnstad</v>
          </cell>
          <cell r="C11" t="str">
            <v>KIWI</v>
          </cell>
          <cell r="D11" t="str">
            <v>01 A</v>
          </cell>
          <cell r="E11" t="str">
            <v>6,0Km</v>
          </cell>
          <cell r="F11">
            <v>1959</v>
          </cell>
        </row>
        <row r="12">
          <cell r="A12">
            <v>88970</v>
          </cell>
          <cell r="B12" t="str">
            <v>Karin Ask Henriksen</v>
          </cell>
          <cell r="C12" t="str">
            <v>Vestre Viken</v>
          </cell>
          <cell r="D12" t="str">
            <v>14 D60</v>
          </cell>
          <cell r="E12" t="str">
            <v>3,0Km</v>
          </cell>
          <cell r="F12">
            <v>1958</v>
          </cell>
        </row>
        <row r="13">
          <cell r="A13">
            <v>88974</v>
          </cell>
          <cell r="B13" t="str">
            <v>Kjersti Sommerstad Juveli</v>
          </cell>
          <cell r="C13" t="str">
            <v>KOMM</v>
          </cell>
          <cell r="D13" t="str">
            <v>12 D50-59</v>
          </cell>
          <cell r="E13" t="str">
            <v>3,0Km</v>
          </cell>
          <cell r="F13">
            <v>1961</v>
          </cell>
        </row>
        <row r="14">
          <cell r="A14">
            <v>89059</v>
          </cell>
          <cell r="B14" t="str">
            <v>Kristin Sørensen</v>
          </cell>
          <cell r="C14" t="str">
            <v>LÆRE</v>
          </cell>
          <cell r="D14" t="str">
            <v>12 D50-59</v>
          </cell>
          <cell r="E14" t="str">
            <v>3,0Km</v>
          </cell>
          <cell r="F14">
            <v>1967</v>
          </cell>
        </row>
        <row r="15">
          <cell r="A15">
            <v>89115</v>
          </cell>
          <cell r="B15" t="str">
            <v>Frode Sandersen</v>
          </cell>
          <cell r="C15" t="str">
            <v>NGI</v>
          </cell>
          <cell r="D15" t="str">
            <v>06 H65</v>
          </cell>
          <cell r="E15" t="str">
            <v>3,5Km</v>
          </cell>
          <cell r="F15">
            <v>1952</v>
          </cell>
        </row>
        <row r="16">
          <cell r="A16">
            <v>91394</v>
          </cell>
          <cell r="B16" t="str">
            <v>Lise Hørtvedt</v>
          </cell>
          <cell r="C16" t="str">
            <v>Glitre Energi</v>
          </cell>
          <cell r="D16" t="str">
            <v>14 D60</v>
          </cell>
          <cell r="E16" t="str">
            <v>3,0Km</v>
          </cell>
          <cell r="F16">
            <v>1957</v>
          </cell>
        </row>
        <row r="17">
          <cell r="A17">
            <v>94083</v>
          </cell>
          <cell r="B17" t="str">
            <v>Siri Scherdin Sætra</v>
          </cell>
          <cell r="C17" t="str">
            <v>Asker Skiklubb</v>
          </cell>
          <cell r="D17" t="str">
            <v>14 D60</v>
          </cell>
          <cell r="E17" t="str">
            <v>3,0Km</v>
          </cell>
          <cell r="F17">
            <v>1959</v>
          </cell>
        </row>
        <row r="18">
          <cell r="A18">
            <v>94136</v>
          </cell>
          <cell r="B18" t="str">
            <v>Inge Solberg</v>
          </cell>
          <cell r="C18" t="str">
            <v>Rambøll BIL</v>
          </cell>
          <cell r="D18" t="str">
            <v>03 H50-59</v>
          </cell>
          <cell r="E18" t="str">
            <v>4,0Km</v>
          </cell>
          <cell r="F18">
            <v>1960</v>
          </cell>
        </row>
        <row r="19">
          <cell r="A19">
            <v>94386</v>
          </cell>
          <cell r="B19" t="str">
            <v>Bjørn Lysaker</v>
          </cell>
          <cell r="C19" t="str">
            <v>Rambøll BIL</v>
          </cell>
          <cell r="D19" t="str">
            <v>09 H80</v>
          </cell>
          <cell r="E19" t="str">
            <v>2,9Km</v>
          </cell>
          <cell r="F19">
            <v>1938</v>
          </cell>
        </row>
        <row r="20">
          <cell r="A20">
            <v>95245</v>
          </cell>
          <cell r="B20" t="str">
            <v>Leiebrikke</v>
          </cell>
          <cell r="C20" t="str">
            <v>Leiebrikke</v>
          </cell>
        </row>
        <row r="21">
          <cell r="A21">
            <v>96668</v>
          </cell>
          <cell r="B21" t="str">
            <v>Berit Oppedal Tokheim</v>
          </cell>
          <cell r="C21" t="str">
            <v>Vestre Viken</v>
          </cell>
          <cell r="D21" t="str">
            <v>14 D60</v>
          </cell>
          <cell r="E21" t="str">
            <v>3,0Km</v>
          </cell>
          <cell r="F21">
            <v>1956</v>
          </cell>
        </row>
        <row r="22">
          <cell r="A22">
            <v>96804</v>
          </cell>
          <cell r="B22" t="str">
            <v>Leiebrikke</v>
          </cell>
          <cell r="C22" t="str">
            <v>Leiebrikke</v>
          </cell>
          <cell r="D22" t="str">
            <v xml:space="preserve"> </v>
          </cell>
          <cell r="E22" t="str">
            <v xml:space="preserve"> </v>
          </cell>
        </row>
        <row r="23">
          <cell r="A23">
            <v>96817</v>
          </cell>
          <cell r="B23" t="str">
            <v>Reidar Kinnerud</v>
          </cell>
          <cell r="C23" t="str">
            <v>DELT</v>
          </cell>
          <cell r="D23" t="str">
            <v>10 H85</v>
          </cell>
          <cell r="E23" t="str">
            <v>2,9Km</v>
          </cell>
          <cell r="F23">
            <v>1929</v>
          </cell>
        </row>
        <row r="24">
          <cell r="A24">
            <v>96830</v>
          </cell>
          <cell r="B24" t="str">
            <v>Reidar Moe</v>
          </cell>
          <cell r="C24" t="str">
            <v>KOMM</v>
          </cell>
          <cell r="D24" t="str">
            <v>07 H70</v>
          </cell>
          <cell r="E24" t="str">
            <v>3,0Km</v>
          </cell>
          <cell r="F24">
            <v>1947</v>
          </cell>
        </row>
        <row r="25">
          <cell r="A25">
            <v>96851</v>
          </cell>
          <cell r="B25" t="str">
            <v>S. Jørgen Aslaksen</v>
          </cell>
          <cell r="C25" t="str">
            <v>KOMM</v>
          </cell>
          <cell r="D25" t="str">
            <v>06 H65</v>
          </cell>
          <cell r="E25" t="str">
            <v>3,5Km</v>
          </cell>
          <cell r="F25">
            <v>1952</v>
          </cell>
        </row>
        <row r="26">
          <cell r="A26">
            <v>96906</v>
          </cell>
          <cell r="B26" t="str">
            <v>Knut Estensen</v>
          </cell>
          <cell r="C26" t="str">
            <v>Glitre Energi</v>
          </cell>
          <cell r="D26" t="str">
            <v>05 H60</v>
          </cell>
          <cell r="E26" t="str">
            <v>3,5Km</v>
          </cell>
          <cell r="F26">
            <v>1956</v>
          </cell>
        </row>
        <row r="27">
          <cell r="A27">
            <v>96907</v>
          </cell>
          <cell r="B27" t="str">
            <v>Hans G. Flata</v>
          </cell>
          <cell r="C27" t="str">
            <v>Glitre Energi</v>
          </cell>
          <cell r="D27" t="str">
            <v>07 H70</v>
          </cell>
          <cell r="E27" t="str">
            <v>3,0Km</v>
          </cell>
          <cell r="F27">
            <v>1946</v>
          </cell>
        </row>
        <row r="28">
          <cell r="A28">
            <v>96910</v>
          </cell>
          <cell r="B28" t="str">
            <v>Unni Land</v>
          </cell>
          <cell r="C28" t="str">
            <v>Glitre Energi</v>
          </cell>
          <cell r="D28" t="str">
            <v>KT</v>
          </cell>
          <cell r="E28" t="str">
            <v>2,9Km</v>
          </cell>
          <cell r="F28">
            <v>1965</v>
          </cell>
        </row>
        <row r="29">
          <cell r="A29">
            <v>96915</v>
          </cell>
          <cell r="B29" t="str">
            <v>Åse Voldsbekk</v>
          </cell>
          <cell r="C29" t="str">
            <v>Glitre Energi</v>
          </cell>
          <cell r="D29" t="str">
            <v>12 D50-59</v>
          </cell>
          <cell r="E29" t="str">
            <v>3,0Km</v>
          </cell>
          <cell r="F29">
            <v>1966</v>
          </cell>
        </row>
        <row r="30">
          <cell r="A30">
            <v>96920</v>
          </cell>
          <cell r="B30" t="str">
            <v>Øivind Steen</v>
          </cell>
          <cell r="C30" t="str">
            <v>KULL</v>
          </cell>
          <cell r="D30" t="str">
            <v>07 H70</v>
          </cell>
          <cell r="E30" t="str">
            <v>3,0Km</v>
          </cell>
          <cell r="F30">
            <v>1949</v>
          </cell>
        </row>
        <row r="31">
          <cell r="A31">
            <v>96925</v>
          </cell>
          <cell r="B31" t="str">
            <v>Per Røgeberg</v>
          </cell>
          <cell r="C31" t="str">
            <v>RØYS</v>
          </cell>
          <cell r="D31" t="str">
            <v>07 H70</v>
          </cell>
          <cell r="E31" t="str">
            <v>3,0Km</v>
          </cell>
          <cell r="F31">
            <v>1947</v>
          </cell>
        </row>
        <row r="32">
          <cell r="A32">
            <v>97250</v>
          </cell>
          <cell r="B32" t="str">
            <v>Rune Johansen</v>
          </cell>
          <cell r="C32" t="str">
            <v>JERN</v>
          </cell>
          <cell r="D32" t="str">
            <v>05 H60</v>
          </cell>
          <cell r="E32" t="str">
            <v>3,5Km</v>
          </cell>
          <cell r="F32">
            <v>1959</v>
          </cell>
        </row>
        <row r="33">
          <cell r="A33">
            <v>97253</v>
          </cell>
          <cell r="B33" t="str">
            <v>Asle Wang</v>
          </cell>
          <cell r="C33" t="str">
            <v>IDRE</v>
          </cell>
          <cell r="D33" t="str">
            <v>MT</v>
          </cell>
          <cell r="E33" t="str">
            <v>3,5Km</v>
          </cell>
          <cell r="F33">
            <v>1958</v>
          </cell>
        </row>
        <row r="34">
          <cell r="A34">
            <v>97361</v>
          </cell>
          <cell r="B34" t="str">
            <v>Bente Ackenhausen</v>
          </cell>
          <cell r="C34" t="str">
            <v>Glitre Energi</v>
          </cell>
          <cell r="D34" t="str">
            <v>14 D60</v>
          </cell>
          <cell r="E34" t="str">
            <v>3,0Km</v>
          </cell>
          <cell r="F34">
            <v>1957</v>
          </cell>
        </row>
        <row r="35">
          <cell r="A35">
            <v>97540</v>
          </cell>
          <cell r="B35" t="str">
            <v>Arild Trolsrud</v>
          </cell>
          <cell r="C35" t="str">
            <v>JERN</v>
          </cell>
          <cell r="D35" t="str">
            <v>05 H60</v>
          </cell>
          <cell r="E35" t="str">
            <v>3,5Km</v>
          </cell>
          <cell r="F35">
            <v>1958</v>
          </cell>
        </row>
        <row r="36">
          <cell r="A36">
            <v>97812</v>
          </cell>
          <cell r="B36" t="str">
            <v>Svein Forum</v>
          </cell>
          <cell r="C36" t="str">
            <v>Vestre Viken</v>
          </cell>
          <cell r="D36" t="str">
            <v>06 H65</v>
          </cell>
          <cell r="E36" t="str">
            <v>3,5Km</v>
          </cell>
          <cell r="F36">
            <v>1953</v>
          </cell>
        </row>
        <row r="37">
          <cell r="A37">
            <v>97813</v>
          </cell>
          <cell r="B37" t="str">
            <v>Kari Skistad</v>
          </cell>
          <cell r="C37" t="str">
            <v>Vestre Viken</v>
          </cell>
          <cell r="D37" t="str">
            <v>KT</v>
          </cell>
          <cell r="E37" t="str">
            <v>2,9Km</v>
          </cell>
          <cell r="F37">
            <v>1957</v>
          </cell>
        </row>
        <row r="38">
          <cell r="A38">
            <v>97814</v>
          </cell>
          <cell r="B38" t="str">
            <v>Eli Mosberg</v>
          </cell>
          <cell r="C38" t="str">
            <v>Vestre Viken</v>
          </cell>
          <cell r="D38" t="str">
            <v>KT</v>
          </cell>
          <cell r="E38" t="str">
            <v>2,9Km</v>
          </cell>
          <cell r="F38">
            <v>1966</v>
          </cell>
        </row>
        <row r="39">
          <cell r="A39">
            <v>97816</v>
          </cell>
          <cell r="B39" t="str">
            <v>Marit Berglia Hovind</v>
          </cell>
          <cell r="C39" t="str">
            <v>Vestre Viken</v>
          </cell>
          <cell r="D39" t="str">
            <v>14 D60</v>
          </cell>
          <cell r="E39" t="str">
            <v>3,0Km</v>
          </cell>
          <cell r="F39">
            <v>1956</v>
          </cell>
        </row>
        <row r="40">
          <cell r="A40">
            <v>97822</v>
          </cell>
          <cell r="B40" t="str">
            <v>Emma Grete Feyling Haare</v>
          </cell>
          <cell r="C40" t="str">
            <v>Vestre Viken</v>
          </cell>
          <cell r="D40" t="str">
            <v>15 D65</v>
          </cell>
          <cell r="E40" t="str">
            <v>3,0Km</v>
          </cell>
          <cell r="F40">
            <v>1951</v>
          </cell>
        </row>
        <row r="41">
          <cell r="A41">
            <v>98608</v>
          </cell>
          <cell r="B41" t="str">
            <v>Arvid Berge</v>
          </cell>
          <cell r="C41" t="str">
            <v>Mattilsynet</v>
          </cell>
          <cell r="D41" t="str">
            <v>01 A</v>
          </cell>
          <cell r="E41" t="str">
            <v>6,0Km</v>
          </cell>
          <cell r="F41">
            <v>1977</v>
          </cell>
        </row>
        <row r="42">
          <cell r="A42">
            <v>99101</v>
          </cell>
          <cell r="B42" t="str">
            <v>Bjørn Bendiktsen</v>
          </cell>
          <cell r="C42" t="str">
            <v>Vestre Viken</v>
          </cell>
          <cell r="D42" t="str">
            <v>03 H50-59</v>
          </cell>
          <cell r="E42" t="str">
            <v>4,0Km</v>
          </cell>
          <cell r="F42">
            <v>1964</v>
          </cell>
        </row>
        <row r="43">
          <cell r="A43">
            <v>99102</v>
          </cell>
          <cell r="B43" t="str">
            <v>Andreas Bendiktsen</v>
          </cell>
          <cell r="C43" t="str">
            <v>Vestre Viken</v>
          </cell>
          <cell r="D43" t="str">
            <v>ST</v>
          </cell>
          <cell r="E43" t="str">
            <v>6,0Km</v>
          </cell>
          <cell r="F43">
            <v>1992</v>
          </cell>
        </row>
        <row r="44">
          <cell r="A44">
            <v>99110</v>
          </cell>
          <cell r="B44" t="str">
            <v>Vegard Bendiktsen</v>
          </cell>
          <cell r="C44" t="str">
            <v xml:space="preserve"> </v>
          </cell>
          <cell r="D44" t="str">
            <v>LT</v>
          </cell>
          <cell r="E44" t="str">
            <v>4,5Km</v>
          </cell>
          <cell r="F44">
            <v>1996</v>
          </cell>
        </row>
        <row r="45">
          <cell r="A45">
            <v>99164</v>
          </cell>
          <cell r="B45" t="str">
            <v>Bjørn Bendiktsen</v>
          </cell>
          <cell r="C45" t="str">
            <v>Vestre Viken</v>
          </cell>
          <cell r="D45" t="str">
            <v>03 H50-59</v>
          </cell>
          <cell r="E45" t="str">
            <v>4,0Km</v>
          </cell>
          <cell r="F45">
            <v>1964</v>
          </cell>
        </row>
        <row r="46">
          <cell r="A46">
            <v>106312</v>
          </cell>
          <cell r="B46" t="str">
            <v>Marianne Foss-Skiftesvik</v>
          </cell>
          <cell r="C46" t="str">
            <v xml:space="preserve"> </v>
          </cell>
          <cell r="D46" t="str">
            <v>14 D60</v>
          </cell>
          <cell r="E46" t="str">
            <v>3,0Km</v>
          </cell>
          <cell r="F46">
            <v>1956</v>
          </cell>
        </row>
        <row r="47">
          <cell r="A47">
            <v>111749</v>
          </cell>
          <cell r="B47" t="str">
            <v>Rigmor Eriksen</v>
          </cell>
          <cell r="C47" t="str">
            <v>KOMM</v>
          </cell>
          <cell r="D47" t="str">
            <v>KT</v>
          </cell>
          <cell r="E47" t="str">
            <v>2,9Km</v>
          </cell>
          <cell r="F47">
            <v>1949</v>
          </cell>
        </row>
        <row r="48">
          <cell r="A48">
            <v>123917</v>
          </cell>
          <cell r="B48" t="str">
            <v>Carl Gustav Schmidt-Hanssen</v>
          </cell>
          <cell r="C48" t="str">
            <v>Rambøll BIL</v>
          </cell>
          <cell r="D48" t="str">
            <v>05 H60</v>
          </cell>
          <cell r="E48" t="str">
            <v>3,5Km</v>
          </cell>
          <cell r="F48">
            <v>1959</v>
          </cell>
        </row>
        <row r="49">
          <cell r="A49">
            <v>132672</v>
          </cell>
          <cell r="B49" t="str">
            <v>Hilde Steira</v>
          </cell>
          <cell r="C49" t="str">
            <v>Eltek BIL</v>
          </cell>
          <cell r="D49" t="str">
            <v>MT</v>
          </cell>
          <cell r="E49" t="str">
            <v>3,5Km</v>
          </cell>
          <cell r="F49">
            <v>1969</v>
          </cell>
        </row>
        <row r="50">
          <cell r="A50">
            <v>137004</v>
          </cell>
          <cell r="B50" t="str">
            <v>Marianne Granum Helsvig</v>
          </cell>
          <cell r="D50" t="str">
            <v>KT</v>
          </cell>
          <cell r="E50" t="str">
            <v>2,9Km</v>
          </cell>
          <cell r="F50">
            <v>1968</v>
          </cell>
        </row>
        <row r="51">
          <cell r="A51">
            <v>139458</v>
          </cell>
          <cell r="B51" t="str">
            <v>Kristian Kornelius Bosness</v>
          </cell>
          <cell r="C51" t="str">
            <v>Rambøll BIL</v>
          </cell>
          <cell r="D51" t="str">
            <v>MT</v>
          </cell>
          <cell r="E51" t="str">
            <v>3,5Km</v>
          </cell>
          <cell r="F51">
            <v>1982</v>
          </cell>
        </row>
        <row r="52">
          <cell r="A52">
            <v>142305</v>
          </cell>
          <cell r="B52" t="str">
            <v>Anders Juveli</v>
          </cell>
          <cell r="C52" t="str">
            <v>Konnerud</v>
          </cell>
          <cell r="D52" t="str">
            <v>ST</v>
          </cell>
          <cell r="E52" t="str">
            <v>6,0Km</v>
          </cell>
          <cell r="F52">
            <v>1995</v>
          </cell>
        </row>
        <row r="53">
          <cell r="A53">
            <v>143108</v>
          </cell>
          <cell r="B53" t="str">
            <v>Marianne Engseth</v>
          </cell>
          <cell r="C53" t="str">
            <v>Accenture</v>
          </cell>
          <cell r="D53" t="str">
            <v>11 D16-49</v>
          </cell>
          <cell r="E53" t="str">
            <v>4,0Km</v>
          </cell>
          <cell r="F53">
            <v>1992</v>
          </cell>
        </row>
        <row r="54">
          <cell r="A54">
            <v>144865</v>
          </cell>
          <cell r="B54" t="str">
            <v>Richard Greåker</v>
          </cell>
          <cell r="C54" t="str">
            <v>Eltek BIL</v>
          </cell>
          <cell r="D54" t="str">
            <v>02 H16-49</v>
          </cell>
          <cell r="E54" t="str">
            <v>4,5Km</v>
          </cell>
          <cell r="F54">
            <v>1986</v>
          </cell>
        </row>
        <row r="55">
          <cell r="A55">
            <v>144867</v>
          </cell>
          <cell r="B55" t="str">
            <v>Ole Jakob Sørdalen</v>
          </cell>
          <cell r="C55" t="str">
            <v>Eltek BIL</v>
          </cell>
          <cell r="D55" t="str">
            <v>03 H50-59</v>
          </cell>
          <cell r="E55" t="str">
            <v>4,0Km</v>
          </cell>
          <cell r="F55">
            <v>1965</v>
          </cell>
        </row>
        <row r="56">
          <cell r="A56">
            <v>144980</v>
          </cell>
          <cell r="B56" t="str">
            <v>Magne Bekkelund</v>
          </cell>
          <cell r="C56" t="str">
            <v>Vestre Viken</v>
          </cell>
          <cell r="D56" t="str">
            <v>10 H85</v>
          </cell>
          <cell r="E56" t="str">
            <v>2,9Km</v>
          </cell>
          <cell r="F56">
            <v>1929</v>
          </cell>
        </row>
        <row r="57">
          <cell r="A57">
            <v>146268</v>
          </cell>
          <cell r="B57" t="str">
            <v>Anbjørg Laukli</v>
          </cell>
          <cell r="C57" t="str">
            <v>LÆRE</v>
          </cell>
          <cell r="D57" t="str">
            <v>19 D85</v>
          </cell>
          <cell r="E57" t="str">
            <v>2,9Km</v>
          </cell>
          <cell r="F57">
            <v>1934</v>
          </cell>
        </row>
        <row r="58">
          <cell r="A58">
            <v>152360</v>
          </cell>
          <cell r="B58" t="str">
            <v>Tom Sletner</v>
          </cell>
          <cell r="C58" t="str">
            <v>RIR</v>
          </cell>
          <cell r="D58" t="str">
            <v>09 H80</v>
          </cell>
          <cell r="E58" t="str">
            <v>2,9Km</v>
          </cell>
          <cell r="F58">
            <v>1940</v>
          </cell>
        </row>
        <row r="59">
          <cell r="A59">
            <v>153952</v>
          </cell>
          <cell r="B59" t="str">
            <v>Bente Tangen Reitan</v>
          </cell>
          <cell r="C59" t="str">
            <v>Vestre Viken</v>
          </cell>
          <cell r="D59" t="str">
            <v>11 D16-49</v>
          </cell>
          <cell r="E59" t="str">
            <v>4,0Km</v>
          </cell>
          <cell r="F59">
            <v>1974</v>
          </cell>
        </row>
        <row r="60">
          <cell r="A60">
            <v>153977</v>
          </cell>
          <cell r="B60" t="str">
            <v>Lisbeth Sommerstad</v>
          </cell>
          <cell r="C60" t="str">
            <v>Freefun BIL</v>
          </cell>
          <cell r="D60" t="str">
            <v>KT</v>
          </cell>
          <cell r="E60" t="str">
            <v>2,9Km</v>
          </cell>
          <cell r="F60">
            <v>1963</v>
          </cell>
        </row>
        <row r="61">
          <cell r="A61">
            <v>154299</v>
          </cell>
          <cell r="B61" t="str">
            <v>Tor Arne Fossum</v>
          </cell>
          <cell r="C61" t="str">
            <v>Flytoget</v>
          </cell>
          <cell r="D61" t="str">
            <v>05 H60</v>
          </cell>
          <cell r="E61" t="str">
            <v>3,5Km</v>
          </cell>
          <cell r="F61">
            <v>1960</v>
          </cell>
        </row>
        <row r="62">
          <cell r="A62">
            <v>154536</v>
          </cell>
          <cell r="B62" t="str">
            <v>Fredrik Mikkelsen</v>
          </cell>
          <cell r="C62" t="str">
            <v>RØYS</v>
          </cell>
          <cell r="D62" t="str">
            <v>02 H16-49</v>
          </cell>
          <cell r="E62" t="str">
            <v>4,5Km</v>
          </cell>
          <cell r="F62">
            <v>1983</v>
          </cell>
        </row>
        <row r="63">
          <cell r="A63">
            <v>154890</v>
          </cell>
          <cell r="B63" t="str">
            <v>Per Røgeberg</v>
          </cell>
          <cell r="C63" t="str">
            <v>RØYS</v>
          </cell>
          <cell r="D63" t="str">
            <v>07 H70</v>
          </cell>
          <cell r="E63" t="str">
            <v>3,0Km</v>
          </cell>
          <cell r="F63">
            <v>1947</v>
          </cell>
        </row>
        <row r="64">
          <cell r="A64">
            <v>155503</v>
          </cell>
          <cell r="B64" t="str">
            <v>Gunnar Danielsen</v>
          </cell>
          <cell r="C64" t="str">
            <v>Eltek BIL</v>
          </cell>
          <cell r="D64" t="str">
            <v>KT</v>
          </cell>
          <cell r="E64" t="str">
            <v>2,9Km</v>
          </cell>
          <cell r="F64">
            <v>1984</v>
          </cell>
        </row>
        <row r="65">
          <cell r="A65">
            <v>155506</v>
          </cell>
          <cell r="B65" t="str">
            <v>Bjørn Mogen</v>
          </cell>
          <cell r="C65" t="str">
            <v>Eltek BIL</v>
          </cell>
          <cell r="D65" t="str">
            <v>02 H16-49</v>
          </cell>
          <cell r="E65" t="str">
            <v>4,5Km</v>
          </cell>
          <cell r="F65">
            <v>1972</v>
          </cell>
        </row>
        <row r="66">
          <cell r="A66">
            <v>155977</v>
          </cell>
          <cell r="B66" t="str">
            <v>Helene F. Bjertnes</v>
          </cell>
          <cell r="C66" t="str">
            <v>Rambøll BIL</v>
          </cell>
          <cell r="D66" t="str">
            <v>11 D16-49</v>
          </cell>
          <cell r="E66" t="str">
            <v>4,0Km</v>
          </cell>
          <cell r="F66">
            <v>1985</v>
          </cell>
        </row>
        <row r="67">
          <cell r="A67">
            <v>158110</v>
          </cell>
          <cell r="B67" t="str">
            <v>Hanne Bredde Vig</v>
          </cell>
          <cell r="C67" t="str">
            <v>LÆRE</v>
          </cell>
          <cell r="D67" t="str">
            <v>12 D50-59</v>
          </cell>
          <cell r="E67" t="str">
            <v>3,0Km</v>
          </cell>
          <cell r="F67">
            <v>1966</v>
          </cell>
        </row>
        <row r="68">
          <cell r="A68">
            <v>158399</v>
          </cell>
          <cell r="B68" t="str">
            <v>Jonas Sommerstad Juveli</v>
          </cell>
          <cell r="C68" t="str">
            <v>Konnerud</v>
          </cell>
          <cell r="D68" t="str">
            <v>ST</v>
          </cell>
          <cell r="E68" t="str">
            <v>6,0Km</v>
          </cell>
          <cell r="F68">
            <v>1989</v>
          </cell>
        </row>
        <row r="69">
          <cell r="A69">
            <v>159023</v>
          </cell>
          <cell r="B69" t="str">
            <v>Tom Poverud</v>
          </cell>
          <cell r="C69" t="str">
            <v>FLIS</v>
          </cell>
          <cell r="D69" t="str">
            <v>03 H50-59</v>
          </cell>
          <cell r="E69" t="str">
            <v>4,0Km</v>
          </cell>
          <cell r="F69">
            <v>1961</v>
          </cell>
        </row>
        <row r="70">
          <cell r="A70">
            <v>159624</v>
          </cell>
          <cell r="B70" t="str">
            <v>Snorre Frydenlund</v>
          </cell>
          <cell r="C70" t="str">
            <v>Statoil</v>
          </cell>
          <cell r="D70" t="str">
            <v>03 H50-59</v>
          </cell>
          <cell r="E70" t="str">
            <v>4,0Km</v>
          </cell>
          <cell r="F70">
            <v>1963</v>
          </cell>
        </row>
        <row r="71">
          <cell r="A71">
            <v>159626</v>
          </cell>
          <cell r="B71" t="str">
            <v>Sturla Frydenlund</v>
          </cell>
          <cell r="C71" t="str">
            <v>Statoil</v>
          </cell>
          <cell r="D71" t="str">
            <v>MT</v>
          </cell>
          <cell r="E71" t="str">
            <v>3,5Km</v>
          </cell>
          <cell r="F71">
            <v>1998</v>
          </cell>
        </row>
        <row r="72">
          <cell r="A72">
            <v>160893</v>
          </cell>
          <cell r="B72" t="str">
            <v>Bjarne Stavnes</v>
          </cell>
          <cell r="C72" t="str">
            <v>Eltek BIL</v>
          </cell>
          <cell r="D72" t="str">
            <v>02 H16-49</v>
          </cell>
          <cell r="E72" t="str">
            <v>4,5Km</v>
          </cell>
          <cell r="F72">
            <v>1977</v>
          </cell>
        </row>
        <row r="73">
          <cell r="A73">
            <v>165169</v>
          </cell>
          <cell r="B73" t="str">
            <v>Dag Erik Syversen</v>
          </cell>
          <cell r="C73" t="str">
            <v>Health Tech</v>
          </cell>
          <cell r="D73" t="str">
            <v>02 H16-49</v>
          </cell>
          <cell r="E73" t="str">
            <v>4,5Km</v>
          </cell>
          <cell r="F73">
            <v>1975</v>
          </cell>
        </row>
        <row r="74">
          <cell r="A74">
            <v>165558</v>
          </cell>
          <cell r="B74" t="str">
            <v>Helle Kornerud</v>
          </cell>
          <cell r="C74" t="str">
            <v>Vestre Viken</v>
          </cell>
          <cell r="D74" t="str">
            <v>14 D60</v>
          </cell>
          <cell r="E74" t="str">
            <v>3,0Km</v>
          </cell>
          <cell r="F74">
            <v>1960</v>
          </cell>
        </row>
        <row r="75">
          <cell r="A75">
            <v>168384</v>
          </cell>
          <cell r="B75" t="str">
            <v>Ole H. Kristiansen</v>
          </cell>
          <cell r="C75" t="str">
            <v>Statoil</v>
          </cell>
          <cell r="D75" t="str">
            <v>09 H80</v>
          </cell>
          <cell r="E75" t="str">
            <v>2,9Km</v>
          </cell>
          <cell r="F75">
            <v>1939</v>
          </cell>
        </row>
        <row r="76">
          <cell r="A76">
            <v>170817</v>
          </cell>
          <cell r="B76" t="str">
            <v>Terje Selvig</v>
          </cell>
          <cell r="C76" t="str">
            <v>KOMM</v>
          </cell>
          <cell r="D76" t="str">
            <v>09 H80</v>
          </cell>
          <cell r="E76" t="str">
            <v>2,9Km</v>
          </cell>
          <cell r="F76">
            <v>1940</v>
          </cell>
        </row>
        <row r="77">
          <cell r="A77">
            <v>173149</v>
          </cell>
          <cell r="B77" t="str">
            <v>Kirsti Aas Olsen</v>
          </cell>
          <cell r="C77" t="str">
            <v>KOMM</v>
          </cell>
          <cell r="D77" t="str">
            <v>14 D60</v>
          </cell>
          <cell r="E77" t="str">
            <v>3,0Km</v>
          </cell>
          <cell r="F77">
            <v>1958</v>
          </cell>
        </row>
        <row r="78">
          <cell r="A78">
            <v>175892</v>
          </cell>
          <cell r="B78" t="str">
            <v>Magne Borgersen</v>
          </cell>
          <cell r="C78" t="str">
            <v>RØYS</v>
          </cell>
          <cell r="D78" t="str">
            <v>07 H70</v>
          </cell>
          <cell r="E78" t="str">
            <v>3,0Km</v>
          </cell>
          <cell r="F78">
            <v>1946</v>
          </cell>
        </row>
        <row r="79">
          <cell r="A79">
            <v>178097</v>
          </cell>
          <cell r="B79" t="str">
            <v>Peter Carlsen</v>
          </cell>
          <cell r="C79" t="str">
            <v>Røyken o-lag</v>
          </cell>
          <cell r="D79" t="str">
            <v>03 H50-59</v>
          </cell>
          <cell r="E79" t="str">
            <v>4,0Km</v>
          </cell>
          <cell r="F79">
            <v>1968</v>
          </cell>
        </row>
        <row r="80">
          <cell r="A80">
            <v>178215</v>
          </cell>
          <cell r="B80" t="str">
            <v>Erik Spangberg</v>
          </cell>
          <cell r="C80" t="str">
            <v>Eltek BIL</v>
          </cell>
          <cell r="D80" t="str">
            <v>01 A</v>
          </cell>
          <cell r="E80" t="str">
            <v>6,0Km</v>
          </cell>
          <cell r="F80">
            <v>1972</v>
          </cell>
        </row>
        <row r="81">
          <cell r="A81">
            <v>178230</v>
          </cell>
          <cell r="B81" t="str">
            <v>Hanne Cathrine Enger</v>
          </cell>
          <cell r="C81" t="str">
            <v>Eltek BIL</v>
          </cell>
          <cell r="D81" t="str">
            <v>12 D50-59</v>
          </cell>
          <cell r="E81" t="str">
            <v>3,0Km</v>
          </cell>
          <cell r="F81">
            <v>1970</v>
          </cell>
        </row>
        <row r="82">
          <cell r="A82">
            <v>178341</v>
          </cell>
          <cell r="B82" t="str">
            <v>Håkon Hafnor</v>
          </cell>
          <cell r="C82" t="str">
            <v>Eltek BIL</v>
          </cell>
          <cell r="D82" t="str">
            <v>03 H50-59</v>
          </cell>
          <cell r="E82" t="str">
            <v>4,0Km</v>
          </cell>
          <cell r="F82">
            <v>1962</v>
          </cell>
        </row>
        <row r="83">
          <cell r="A83">
            <v>178346</v>
          </cell>
          <cell r="B83" t="str">
            <v>Tim Chapman</v>
          </cell>
          <cell r="C83" t="str">
            <v>Eltek BIL</v>
          </cell>
          <cell r="D83" t="str">
            <v>02 H16-49</v>
          </cell>
          <cell r="E83" t="str">
            <v>4,5Km</v>
          </cell>
          <cell r="F83">
            <v>1975</v>
          </cell>
        </row>
        <row r="84">
          <cell r="A84">
            <v>178384</v>
          </cell>
          <cell r="B84" t="str">
            <v>Ellen Slotte</v>
          </cell>
          <cell r="C84" t="str">
            <v>Eltek BIL</v>
          </cell>
          <cell r="D84" t="str">
            <v>11 D16-49</v>
          </cell>
          <cell r="E84" t="str">
            <v>4,0Km</v>
          </cell>
          <cell r="F84">
            <v>1972</v>
          </cell>
        </row>
        <row r="85">
          <cell r="A85">
            <v>179799</v>
          </cell>
          <cell r="B85" t="str">
            <v>Berit Grosvold</v>
          </cell>
          <cell r="C85" t="str">
            <v>Glitre Energi</v>
          </cell>
          <cell r="D85" t="str">
            <v>16 D70</v>
          </cell>
          <cell r="E85" t="str">
            <v>2,9Km</v>
          </cell>
          <cell r="F85">
            <v>1948</v>
          </cell>
        </row>
        <row r="86">
          <cell r="A86">
            <v>179844</v>
          </cell>
          <cell r="B86" t="str">
            <v>John Laukli</v>
          </cell>
          <cell r="C86" t="str">
            <v>LÆRE</v>
          </cell>
          <cell r="D86" t="str">
            <v>09 H80</v>
          </cell>
          <cell r="E86" t="str">
            <v>2,9Km</v>
          </cell>
          <cell r="F86">
            <v>1939</v>
          </cell>
        </row>
        <row r="87">
          <cell r="A87">
            <v>180919</v>
          </cell>
          <cell r="B87" t="str">
            <v>Tormod Høimyr</v>
          </cell>
          <cell r="C87" t="str">
            <v>LÆRE</v>
          </cell>
          <cell r="D87" t="str">
            <v>09 H80</v>
          </cell>
          <cell r="E87" t="str">
            <v>2,9Km</v>
          </cell>
          <cell r="F87">
            <v>1936</v>
          </cell>
        </row>
        <row r="88">
          <cell r="A88">
            <v>181699</v>
          </cell>
          <cell r="B88" t="str">
            <v>Jens Kristian Dyrelund</v>
          </cell>
          <cell r="C88" t="str">
            <v>Rambøll BIL</v>
          </cell>
          <cell r="D88" t="str">
            <v>01 A</v>
          </cell>
          <cell r="E88" t="str">
            <v>6,0Km</v>
          </cell>
          <cell r="F88">
            <v>1982</v>
          </cell>
        </row>
        <row r="89">
          <cell r="A89">
            <v>181953</v>
          </cell>
          <cell r="B89" t="str">
            <v>Pål Skogedal</v>
          </cell>
          <cell r="C89" t="str">
            <v>Asker kommune</v>
          </cell>
          <cell r="D89" t="str">
            <v>01 A</v>
          </cell>
          <cell r="E89" t="str">
            <v>6,0Km</v>
          </cell>
          <cell r="F89">
            <v>1971</v>
          </cell>
        </row>
        <row r="90">
          <cell r="A90">
            <v>182032</v>
          </cell>
          <cell r="B90" t="str">
            <v>Therese Haare</v>
          </cell>
          <cell r="C90" t="str">
            <v>Vestre Viken</v>
          </cell>
          <cell r="D90" t="str">
            <v>01 A</v>
          </cell>
          <cell r="E90" t="str">
            <v>6,0Km</v>
          </cell>
          <cell r="F90">
            <v>1991</v>
          </cell>
        </row>
        <row r="91">
          <cell r="A91">
            <v>183819</v>
          </cell>
          <cell r="B91" t="str">
            <v>Sverre Skåren</v>
          </cell>
          <cell r="C91" t="str">
            <v>KONGSBERG BIL</v>
          </cell>
          <cell r="D91" t="str">
            <v>MT</v>
          </cell>
          <cell r="E91" t="str">
            <v>3,5Km</v>
          </cell>
          <cell r="F91">
            <v>1962</v>
          </cell>
        </row>
        <row r="92">
          <cell r="A92">
            <v>184006</v>
          </cell>
          <cell r="B92" t="str">
            <v>Glenn Sundling</v>
          </cell>
          <cell r="C92" t="str">
            <v>KOMM</v>
          </cell>
          <cell r="D92" t="str">
            <v>06 H65</v>
          </cell>
          <cell r="E92" t="str">
            <v>3,5Km</v>
          </cell>
          <cell r="F92">
            <v>1955</v>
          </cell>
        </row>
        <row r="93">
          <cell r="A93">
            <v>184237</v>
          </cell>
          <cell r="B93" t="str">
            <v>Kai Tore Breiland</v>
          </cell>
          <cell r="C93" t="str">
            <v>Glitre Energi</v>
          </cell>
          <cell r="D93" t="str">
            <v>02 H16-49</v>
          </cell>
          <cell r="E93" t="str">
            <v>4,5Km</v>
          </cell>
          <cell r="F93">
            <v>1976</v>
          </cell>
        </row>
        <row r="94">
          <cell r="A94">
            <v>184368</v>
          </cell>
          <cell r="B94" t="str">
            <v>Tom Harald Grepperud</v>
          </cell>
          <cell r="C94" t="str">
            <v>Rambøll BIL</v>
          </cell>
          <cell r="D94" t="str">
            <v>06 H65</v>
          </cell>
          <cell r="E94" t="str">
            <v>3,5Km</v>
          </cell>
          <cell r="F94">
            <v>1953</v>
          </cell>
        </row>
        <row r="95">
          <cell r="A95">
            <v>184369</v>
          </cell>
          <cell r="B95" t="str">
            <v>Erik Feyling Haare</v>
          </cell>
          <cell r="C95" t="str">
            <v>Rambøll BIL</v>
          </cell>
          <cell r="D95" t="str">
            <v>01 A</v>
          </cell>
          <cell r="E95" t="str">
            <v>6,0Km</v>
          </cell>
          <cell r="F95">
            <v>1987</v>
          </cell>
        </row>
        <row r="96">
          <cell r="A96">
            <v>184370</v>
          </cell>
          <cell r="B96" t="str">
            <v>Jon Halden</v>
          </cell>
          <cell r="C96" t="str">
            <v>Rambøll BIL</v>
          </cell>
          <cell r="D96" t="str">
            <v>06 H65</v>
          </cell>
          <cell r="E96" t="str">
            <v>3,5Km</v>
          </cell>
          <cell r="F96">
            <v>1952</v>
          </cell>
        </row>
        <row r="97">
          <cell r="A97">
            <v>184508</v>
          </cell>
          <cell r="B97" t="str">
            <v>Leiebrikke</v>
          </cell>
        </row>
        <row r="98">
          <cell r="A98">
            <v>184509</v>
          </cell>
          <cell r="B98" t="str">
            <v>Leiebrikke</v>
          </cell>
        </row>
        <row r="99">
          <cell r="A99">
            <v>184523</v>
          </cell>
          <cell r="B99" t="str">
            <v>Hans J. Haugerud</v>
          </cell>
          <cell r="C99" t="str">
            <v>Rambøll BIL</v>
          </cell>
          <cell r="D99" t="str">
            <v>05 H60</v>
          </cell>
          <cell r="E99" t="str">
            <v>3,5Km</v>
          </cell>
          <cell r="F99">
            <v>1957</v>
          </cell>
        </row>
        <row r="100">
          <cell r="A100">
            <v>184524</v>
          </cell>
          <cell r="B100" t="str">
            <v>Amund Lundquist</v>
          </cell>
          <cell r="C100" t="str">
            <v>Rambøll BIL</v>
          </cell>
          <cell r="D100" t="str">
            <v>02 H16-49</v>
          </cell>
          <cell r="E100" t="str">
            <v>4,5Km</v>
          </cell>
          <cell r="F100">
            <v>1982</v>
          </cell>
        </row>
        <row r="101">
          <cell r="A101">
            <v>184700</v>
          </cell>
          <cell r="B101" t="str">
            <v>Kjersti Fossum Olsen</v>
          </cell>
          <cell r="C101" t="str">
            <v>KOMM</v>
          </cell>
          <cell r="D101" t="str">
            <v>14 D60</v>
          </cell>
          <cell r="E101" t="str">
            <v>3,0Km</v>
          </cell>
          <cell r="F101">
            <v>1956</v>
          </cell>
        </row>
        <row r="102">
          <cell r="A102">
            <v>186282</v>
          </cell>
          <cell r="B102" t="str">
            <v>Odd Gunbjørnsen</v>
          </cell>
          <cell r="C102" t="str">
            <v>KOMM</v>
          </cell>
          <cell r="D102" t="str">
            <v>09 H80</v>
          </cell>
          <cell r="E102" t="str">
            <v>2,9Km</v>
          </cell>
          <cell r="F102">
            <v>1937</v>
          </cell>
        </row>
        <row r="103">
          <cell r="A103">
            <v>186865</v>
          </cell>
          <cell r="B103" t="str">
            <v>Ragnar Langberg</v>
          </cell>
          <cell r="C103" t="str">
            <v>Rambøll BIL</v>
          </cell>
          <cell r="D103" t="str">
            <v>05 H60</v>
          </cell>
          <cell r="E103" t="str">
            <v>3,5Km</v>
          </cell>
          <cell r="F103">
            <v>1959</v>
          </cell>
        </row>
        <row r="104">
          <cell r="A104">
            <v>186999</v>
          </cell>
          <cell r="B104" t="str">
            <v>Hans Lyder Haare</v>
          </cell>
          <cell r="C104" t="str">
            <v>Vestre Viken</v>
          </cell>
          <cell r="D104" t="str">
            <v>07 H70</v>
          </cell>
          <cell r="E104" t="str">
            <v>3,0Km</v>
          </cell>
          <cell r="F104">
            <v>1950</v>
          </cell>
        </row>
        <row r="105">
          <cell r="A105">
            <v>188447</v>
          </cell>
          <cell r="B105" t="str">
            <v>Per Dalheim</v>
          </cell>
          <cell r="C105" t="str">
            <v>KOMM</v>
          </cell>
          <cell r="D105" t="str">
            <v>07 H70</v>
          </cell>
          <cell r="E105" t="str">
            <v>3,0Km</v>
          </cell>
          <cell r="F105">
            <v>1946</v>
          </cell>
        </row>
        <row r="106">
          <cell r="A106">
            <v>188879</v>
          </cell>
          <cell r="B106" t="str">
            <v>Tone Skram</v>
          </cell>
          <cell r="D106" t="str">
            <v>12 D50-59</v>
          </cell>
          <cell r="E106" t="str">
            <v>3,0Km</v>
          </cell>
          <cell r="F106">
            <v>1969</v>
          </cell>
        </row>
        <row r="107">
          <cell r="A107">
            <v>188991</v>
          </cell>
          <cell r="B107" t="str">
            <v>Torill N. Mikkelsen</v>
          </cell>
          <cell r="C107" t="str">
            <v>LÆRE</v>
          </cell>
          <cell r="D107" t="str">
            <v>16 D70</v>
          </cell>
          <cell r="E107" t="str">
            <v>2,9Km</v>
          </cell>
          <cell r="F107">
            <v>1946</v>
          </cell>
        </row>
        <row r="108">
          <cell r="A108">
            <v>188994</v>
          </cell>
          <cell r="B108" t="str">
            <v>Egil Furua</v>
          </cell>
          <cell r="C108" t="str">
            <v>KULL</v>
          </cell>
          <cell r="D108" t="str">
            <v>01 A</v>
          </cell>
          <cell r="E108" t="str">
            <v>6,0Km</v>
          </cell>
          <cell r="F108">
            <v>1967</v>
          </cell>
        </row>
        <row r="109">
          <cell r="A109">
            <v>189037</v>
          </cell>
          <cell r="B109" t="str">
            <v>Einar Larsen</v>
          </cell>
          <cell r="C109" t="str">
            <v>Freefun BIL</v>
          </cell>
          <cell r="D109" t="str">
            <v>10 H85</v>
          </cell>
          <cell r="E109" t="str">
            <v>2,9Km</v>
          </cell>
          <cell r="F109">
            <v>1933</v>
          </cell>
        </row>
        <row r="110">
          <cell r="A110">
            <v>189047</v>
          </cell>
          <cell r="B110" t="str">
            <v>Rune Sørensen</v>
          </cell>
          <cell r="C110" t="str">
            <v>LÆRE</v>
          </cell>
          <cell r="D110" t="str">
            <v>03 H50-59</v>
          </cell>
          <cell r="E110" t="str">
            <v>4,0Km</v>
          </cell>
          <cell r="F110">
            <v>1967</v>
          </cell>
        </row>
        <row r="111">
          <cell r="A111">
            <v>189053</v>
          </cell>
          <cell r="B111" t="str">
            <v>Kristin Sørensen</v>
          </cell>
          <cell r="C111" t="str">
            <v>LÆRE</v>
          </cell>
          <cell r="D111" t="str">
            <v>12 D50-59</v>
          </cell>
          <cell r="E111" t="str">
            <v>3,0Km</v>
          </cell>
          <cell r="F111">
            <v>1967</v>
          </cell>
        </row>
        <row r="112">
          <cell r="A112">
            <v>191399</v>
          </cell>
          <cell r="B112" t="str">
            <v>Heidi Mogstad Bosness</v>
          </cell>
          <cell r="C112" t="str">
            <v>Stener Sørensen</v>
          </cell>
          <cell r="D112" t="str">
            <v>11 D16-49</v>
          </cell>
          <cell r="E112" t="str">
            <v>4,0Km</v>
          </cell>
          <cell r="F112">
            <v>1981</v>
          </cell>
        </row>
        <row r="113">
          <cell r="A113">
            <v>192213</v>
          </cell>
          <cell r="B113" t="str">
            <v>Ulf Tellefsen</v>
          </cell>
          <cell r="C113" t="str">
            <v>KOMM</v>
          </cell>
          <cell r="D113" t="str">
            <v>KT</v>
          </cell>
          <cell r="E113" t="str">
            <v>2,9Km</v>
          </cell>
          <cell r="F113">
            <v>1945</v>
          </cell>
        </row>
        <row r="114">
          <cell r="A114">
            <v>192683</v>
          </cell>
          <cell r="B114" t="str">
            <v>Mari Tjensvold Olsen</v>
          </cell>
          <cell r="C114" t="str">
            <v>KOMM</v>
          </cell>
          <cell r="D114" t="str">
            <v>11 D16-49</v>
          </cell>
          <cell r="E114" t="str">
            <v>4,0Km</v>
          </cell>
          <cell r="F114">
            <v>1985</v>
          </cell>
        </row>
        <row r="115">
          <cell r="A115">
            <v>193683</v>
          </cell>
          <cell r="B115" t="str">
            <v>Kjell Halvorsen</v>
          </cell>
          <cell r="C115" t="str">
            <v>JENS</v>
          </cell>
          <cell r="D115" t="str">
            <v>06 H65</v>
          </cell>
          <cell r="E115" t="str">
            <v>3,5Km</v>
          </cell>
          <cell r="F115">
            <v>1952</v>
          </cell>
        </row>
        <row r="116">
          <cell r="A116">
            <v>195858</v>
          </cell>
          <cell r="B116" t="str">
            <v>Torunn Frøvoll</v>
          </cell>
          <cell r="C116" t="str">
            <v>LÆRE</v>
          </cell>
          <cell r="D116" t="str">
            <v>18 D80</v>
          </cell>
          <cell r="E116" t="str">
            <v>2,9Km</v>
          </cell>
          <cell r="F116">
            <v>1940</v>
          </cell>
        </row>
        <row r="117">
          <cell r="A117">
            <v>195892</v>
          </cell>
          <cell r="B117" t="str">
            <v>Elling Frøvoll</v>
          </cell>
          <cell r="C117" t="str">
            <v>LÆRE</v>
          </cell>
          <cell r="D117" t="str">
            <v>09 H80</v>
          </cell>
          <cell r="E117" t="str">
            <v>2,9Km</v>
          </cell>
          <cell r="F117">
            <v>1939</v>
          </cell>
        </row>
        <row r="118">
          <cell r="A118">
            <v>195900</v>
          </cell>
          <cell r="B118" t="str">
            <v>Lasse Syvertsen</v>
          </cell>
          <cell r="C118" t="str">
            <v xml:space="preserve">AM Lassen </v>
          </cell>
          <cell r="D118" t="str">
            <v>02 H16-49</v>
          </cell>
          <cell r="E118" t="str">
            <v>4,5Km</v>
          </cell>
          <cell r="F118">
            <v>1982</v>
          </cell>
        </row>
        <row r="119">
          <cell r="A119">
            <v>195948</v>
          </cell>
          <cell r="B119" t="str">
            <v>Svein Olav Vik</v>
          </cell>
          <cell r="C119" t="str">
            <v xml:space="preserve">AM Lassen </v>
          </cell>
          <cell r="D119" t="str">
            <v>03 H50-59</v>
          </cell>
          <cell r="E119" t="str">
            <v>4,0Km</v>
          </cell>
          <cell r="F119">
            <v>1965</v>
          </cell>
        </row>
        <row r="120">
          <cell r="A120">
            <v>197871</v>
          </cell>
          <cell r="B120" t="str">
            <v>Mette-Lise Bøhn</v>
          </cell>
          <cell r="C120" t="str">
            <v>KOMM</v>
          </cell>
          <cell r="D120" t="str">
            <v>12 D50-59</v>
          </cell>
          <cell r="E120" t="str">
            <v>3,0Km</v>
          </cell>
          <cell r="F120">
            <v>1966</v>
          </cell>
        </row>
        <row r="121">
          <cell r="A121">
            <v>197978</v>
          </cell>
          <cell r="B121" t="str">
            <v>Birgitte Bekkelund</v>
          </cell>
          <cell r="C121" t="str">
            <v>Vestre Viken</v>
          </cell>
          <cell r="D121" t="str">
            <v>17 D75</v>
          </cell>
          <cell r="E121" t="str">
            <v>2,9Km</v>
          </cell>
          <cell r="F121">
            <v>1943</v>
          </cell>
        </row>
        <row r="122">
          <cell r="A122">
            <v>200374</v>
          </cell>
          <cell r="B122" t="str">
            <v>Per Hallerud</v>
          </cell>
          <cell r="C122" t="str">
            <v>JERN</v>
          </cell>
          <cell r="D122" t="str">
            <v>05 H60</v>
          </cell>
          <cell r="E122" t="str">
            <v>3,5Km</v>
          </cell>
          <cell r="F122">
            <v>1959</v>
          </cell>
        </row>
        <row r="123">
          <cell r="A123">
            <v>203673</v>
          </cell>
          <cell r="B123" t="str">
            <v>Rolf Justad</v>
          </cell>
          <cell r="C123" t="str">
            <v>RØYS</v>
          </cell>
          <cell r="D123" t="str">
            <v>07 H70</v>
          </cell>
          <cell r="E123" t="str">
            <v>3,0Km</v>
          </cell>
          <cell r="F123">
            <v>1947</v>
          </cell>
        </row>
        <row r="124">
          <cell r="A124">
            <v>204545</v>
          </cell>
          <cell r="B124" t="str">
            <v>Ronny Eftevåg</v>
          </cell>
          <cell r="C124" t="str">
            <v>Norkart Geoservice BIL</v>
          </cell>
          <cell r="D124" t="str">
            <v>MT</v>
          </cell>
          <cell r="E124" t="str">
            <v>3,5Km</v>
          </cell>
          <cell r="F124">
            <v>1970</v>
          </cell>
        </row>
        <row r="125">
          <cell r="A125">
            <v>204699</v>
          </cell>
          <cell r="B125" t="str">
            <v>Reidar Stenseng</v>
          </cell>
          <cell r="C125" t="str">
            <v>LÆRE</v>
          </cell>
          <cell r="D125" t="str">
            <v>03 H50-59</v>
          </cell>
          <cell r="E125" t="str">
            <v>4,0Km</v>
          </cell>
          <cell r="F125">
            <v>1965</v>
          </cell>
        </row>
        <row r="126">
          <cell r="A126">
            <v>205585</v>
          </cell>
          <cell r="B126" t="str">
            <v>Terje Faugstad Bjertnes</v>
          </cell>
          <cell r="C126" t="str">
            <v>Bjørn Myhre Sport</v>
          </cell>
          <cell r="D126" t="str">
            <v>01 A</v>
          </cell>
          <cell r="E126" t="str">
            <v>6,0Km</v>
          </cell>
          <cell r="F126">
            <v>1992</v>
          </cell>
        </row>
        <row r="127">
          <cell r="A127">
            <v>206307</v>
          </cell>
          <cell r="B127" t="str">
            <v>Sven Myhre</v>
          </cell>
          <cell r="C127" t="str">
            <v xml:space="preserve">AM Lassen </v>
          </cell>
          <cell r="D127" t="str">
            <v>03 H50-59</v>
          </cell>
          <cell r="E127" t="str">
            <v>4,0Km</v>
          </cell>
          <cell r="F127">
            <v>1961</v>
          </cell>
        </row>
        <row r="128">
          <cell r="A128">
            <v>206414</v>
          </cell>
          <cell r="B128" t="str">
            <v>Rolf Lunde</v>
          </cell>
          <cell r="C128" t="str">
            <v>RØYS</v>
          </cell>
          <cell r="D128" t="str">
            <v>06 H65</v>
          </cell>
          <cell r="E128" t="str">
            <v>3,5Km</v>
          </cell>
          <cell r="F128">
            <v>1952</v>
          </cell>
        </row>
        <row r="129">
          <cell r="A129">
            <v>206430</v>
          </cell>
          <cell r="B129" t="str">
            <v>Gjøran Nicolai Flaatten</v>
          </cell>
          <cell r="C129" t="str">
            <v>Rambøll BIL</v>
          </cell>
          <cell r="D129" t="str">
            <v>02 H16-49</v>
          </cell>
          <cell r="E129" t="str">
            <v>4,5Km</v>
          </cell>
          <cell r="F129">
            <v>1989</v>
          </cell>
        </row>
        <row r="130">
          <cell r="A130">
            <v>206551</v>
          </cell>
          <cell r="B130" t="str">
            <v>Rolf Berling</v>
          </cell>
          <cell r="C130" t="str">
            <v>LÆRE</v>
          </cell>
          <cell r="D130" t="str">
            <v>08 H75</v>
          </cell>
          <cell r="E130" t="str">
            <v>3,0Km</v>
          </cell>
          <cell r="F130">
            <v>1945</v>
          </cell>
        </row>
        <row r="131">
          <cell r="A131">
            <v>206918</v>
          </cell>
          <cell r="B131" t="str">
            <v>Kjetil Hagen</v>
          </cell>
          <cell r="C131" t="str">
            <v>Eltek BIL</v>
          </cell>
          <cell r="D131" t="str">
            <v>03 H50-59</v>
          </cell>
          <cell r="E131" t="str">
            <v>4,0Km</v>
          </cell>
          <cell r="F131">
            <v>1970</v>
          </cell>
        </row>
        <row r="132">
          <cell r="A132">
            <v>207675</v>
          </cell>
          <cell r="B132" t="str">
            <v>Jan M. Andersen</v>
          </cell>
          <cell r="C132" t="str">
            <v>Rambøll BIL</v>
          </cell>
          <cell r="D132" t="str">
            <v>05 H60</v>
          </cell>
          <cell r="E132" t="str">
            <v>3,5Km</v>
          </cell>
          <cell r="F132">
            <v>1959</v>
          </cell>
        </row>
        <row r="133">
          <cell r="A133">
            <v>207730</v>
          </cell>
          <cell r="B133" t="str">
            <v>Per Jogeir Karlsbakk</v>
          </cell>
          <cell r="C133" t="str">
            <v>DNV</v>
          </cell>
          <cell r="D133" t="str">
            <v>03 H50-59</v>
          </cell>
          <cell r="E133" t="str">
            <v>4,0Km</v>
          </cell>
          <cell r="F133">
            <v>1967</v>
          </cell>
        </row>
        <row r="134">
          <cell r="A134">
            <v>208633</v>
          </cell>
          <cell r="B134" t="str">
            <v>Eli Tufte Hanssen</v>
          </cell>
          <cell r="C134" t="str">
            <v>Glitre Energi</v>
          </cell>
          <cell r="D134" t="str">
            <v>14 D60</v>
          </cell>
          <cell r="E134" t="str">
            <v>3,0Km</v>
          </cell>
          <cell r="F134">
            <v>1959</v>
          </cell>
        </row>
        <row r="135">
          <cell r="A135">
            <v>210912</v>
          </cell>
          <cell r="B135" t="str">
            <v>Henning Gaarder</v>
          </cell>
          <cell r="C135" t="str">
            <v>LÆRE</v>
          </cell>
          <cell r="D135" t="str">
            <v>08 H75</v>
          </cell>
          <cell r="E135" t="str">
            <v>3,0Km</v>
          </cell>
          <cell r="F135">
            <v>1945</v>
          </cell>
        </row>
        <row r="136">
          <cell r="A136">
            <v>210997</v>
          </cell>
          <cell r="B136" t="str">
            <v>Steinar Ruud</v>
          </cell>
          <cell r="C136" t="str">
            <v>KOMM</v>
          </cell>
          <cell r="D136" t="str">
            <v>09 H80</v>
          </cell>
          <cell r="E136" t="str">
            <v>2,9Km</v>
          </cell>
          <cell r="F136">
            <v>1939</v>
          </cell>
        </row>
        <row r="137">
          <cell r="A137">
            <v>211221</v>
          </cell>
          <cell r="B137" t="str">
            <v>Kjell Klokkerud</v>
          </cell>
          <cell r="C137" t="str">
            <v>LÆRE</v>
          </cell>
          <cell r="D137" t="str">
            <v>08 H75</v>
          </cell>
          <cell r="E137" t="str">
            <v>3,0Km</v>
          </cell>
          <cell r="F137">
            <v>1942</v>
          </cell>
        </row>
        <row r="138">
          <cell r="A138">
            <v>211436</v>
          </cell>
          <cell r="B138" t="str">
            <v>Knut Maudal</v>
          </cell>
          <cell r="C138" t="str">
            <v>RØYS</v>
          </cell>
          <cell r="D138" t="str">
            <v>07 H70</v>
          </cell>
          <cell r="E138" t="str">
            <v>3,0Km</v>
          </cell>
          <cell r="F138">
            <v>1947</v>
          </cell>
        </row>
        <row r="139">
          <cell r="A139">
            <v>211441</v>
          </cell>
          <cell r="B139" t="str">
            <v>Tor Livar Flugsrud</v>
          </cell>
          <cell r="C139" t="str">
            <v>Schlumberger BIL</v>
          </cell>
          <cell r="D139" t="str">
            <v>MT</v>
          </cell>
          <cell r="E139" t="str">
            <v>3,5Km</v>
          </cell>
          <cell r="F139">
            <v>1977</v>
          </cell>
        </row>
        <row r="140">
          <cell r="A140">
            <v>211636</v>
          </cell>
          <cell r="B140" t="str">
            <v xml:space="preserve">Kirsten Nordhøy </v>
          </cell>
          <cell r="C140" t="str">
            <v>KOMM</v>
          </cell>
          <cell r="D140" t="str">
            <v>KT</v>
          </cell>
          <cell r="E140" t="str">
            <v>2,9Km</v>
          </cell>
          <cell r="F140">
            <v>1965</v>
          </cell>
        </row>
        <row r="141">
          <cell r="A141">
            <v>211663</v>
          </cell>
          <cell r="B141" t="str">
            <v>Alf Sigmund Larsen</v>
          </cell>
          <cell r="C141" t="str">
            <v>KOMM</v>
          </cell>
          <cell r="D141" t="str">
            <v>KT</v>
          </cell>
          <cell r="E141" t="str">
            <v>2,9Km</v>
          </cell>
          <cell r="F141">
            <v>1950</v>
          </cell>
        </row>
        <row r="142">
          <cell r="A142">
            <v>215453</v>
          </cell>
          <cell r="B142" t="str">
            <v>Sven Ohrvik</v>
          </cell>
          <cell r="C142" t="str">
            <v>RØYS</v>
          </cell>
          <cell r="D142" t="str">
            <v>03 H50-59</v>
          </cell>
          <cell r="E142" t="str">
            <v>4,0Km</v>
          </cell>
          <cell r="F142">
            <v>1963</v>
          </cell>
        </row>
        <row r="143">
          <cell r="A143">
            <v>216674</v>
          </cell>
          <cell r="B143" t="str">
            <v>Vigdis Andersen</v>
          </cell>
          <cell r="C143" t="str">
            <v>Vestre Viken</v>
          </cell>
          <cell r="D143" t="str">
            <v>15 D65</v>
          </cell>
          <cell r="E143" t="str">
            <v>3,0Km</v>
          </cell>
          <cell r="F143">
            <v>1953</v>
          </cell>
        </row>
        <row r="144">
          <cell r="A144">
            <v>216779</v>
          </cell>
          <cell r="B144" t="str">
            <v>Martin Østberg</v>
          </cell>
          <cell r="C144" t="str">
            <v>Rambøll BIL</v>
          </cell>
          <cell r="D144" t="str">
            <v>01 A</v>
          </cell>
          <cell r="E144" t="str">
            <v>6,0Km</v>
          </cell>
          <cell r="F144">
            <v>1985</v>
          </cell>
        </row>
        <row r="145">
          <cell r="A145">
            <v>216960</v>
          </cell>
          <cell r="B145" t="str">
            <v>Johan Sønstabø</v>
          </cell>
          <cell r="C145" t="str">
            <v>Multikonsult BIL</v>
          </cell>
          <cell r="D145" t="str">
            <v>02 H16-49</v>
          </cell>
          <cell r="E145" t="str">
            <v>4,5Km</v>
          </cell>
          <cell r="F145">
            <v>1988</v>
          </cell>
        </row>
        <row r="146">
          <cell r="A146">
            <v>221187</v>
          </cell>
          <cell r="B146" t="str">
            <v>Geir Holm Gundersen</v>
          </cell>
          <cell r="C146" t="str">
            <v>Statens Veivesen</v>
          </cell>
          <cell r="D146" t="str">
            <v>06 H65</v>
          </cell>
          <cell r="E146" t="str">
            <v>3,5Km</v>
          </cell>
          <cell r="F146">
            <v>1955</v>
          </cell>
        </row>
        <row r="147">
          <cell r="A147">
            <v>221402</v>
          </cell>
          <cell r="B147" t="str">
            <v>Øyvind Olafsen</v>
          </cell>
          <cell r="C147" t="str">
            <v>KULL</v>
          </cell>
          <cell r="D147" t="str">
            <v>07 H70</v>
          </cell>
          <cell r="E147" t="str">
            <v>3,0Km</v>
          </cell>
          <cell r="F147">
            <v>1950</v>
          </cell>
        </row>
        <row r="148">
          <cell r="A148">
            <v>221440</v>
          </cell>
          <cell r="B148" t="str">
            <v>Arne Nedberg</v>
          </cell>
          <cell r="C148" t="str">
            <v>RØYS</v>
          </cell>
          <cell r="D148" t="str">
            <v>07 H70</v>
          </cell>
          <cell r="E148" t="str">
            <v>3,0Km</v>
          </cell>
          <cell r="F148">
            <v>1948</v>
          </cell>
        </row>
        <row r="149">
          <cell r="A149">
            <v>222213</v>
          </cell>
          <cell r="B149" t="str">
            <v>Svein Ackenhausen</v>
          </cell>
          <cell r="C149" t="str">
            <v>Glitre Energi</v>
          </cell>
          <cell r="D149" t="str">
            <v>06 H65</v>
          </cell>
          <cell r="E149" t="str">
            <v>3,5Km</v>
          </cell>
          <cell r="F149">
            <v>1953</v>
          </cell>
        </row>
        <row r="150">
          <cell r="A150">
            <v>222245</v>
          </cell>
          <cell r="B150" t="str">
            <v>Rolf E.Andersen</v>
          </cell>
          <cell r="C150" t="str">
            <v>Golder BIL</v>
          </cell>
          <cell r="D150" t="str">
            <v>05 H60</v>
          </cell>
          <cell r="E150" t="str">
            <v>3,5Km</v>
          </cell>
          <cell r="F150">
            <v>1958</v>
          </cell>
        </row>
        <row r="151">
          <cell r="A151">
            <v>222539</v>
          </cell>
          <cell r="B151" t="str">
            <v>Helen Gåsvik</v>
          </cell>
          <cell r="C151" t="str">
            <v>Skanska</v>
          </cell>
          <cell r="D151" t="str">
            <v>12 D50-59</v>
          </cell>
          <cell r="E151" t="str">
            <v>3,0Km</v>
          </cell>
          <cell r="F151">
            <v>1961</v>
          </cell>
        </row>
        <row r="152">
          <cell r="A152">
            <v>227718</v>
          </cell>
          <cell r="B152" t="str">
            <v>Anita Tveiten</v>
          </cell>
          <cell r="C152" t="str">
            <v>Statens Veivesen</v>
          </cell>
          <cell r="D152" t="str">
            <v>12 D50-59</v>
          </cell>
          <cell r="E152" t="str">
            <v>3,0Km</v>
          </cell>
          <cell r="F152">
            <v>1968</v>
          </cell>
        </row>
        <row r="153">
          <cell r="A153">
            <v>229438</v>
          </cell>
          <cell r="B153" t="str">
            <v>Daniel Høyer Iversen</v>
          </cell>
          <cell r="C153" t="str">
            <v>Tibber</v>
          </cell>
          <cell r="D153" t="str">
            <v>02 H16-49</v>
          </cell>
          <cell r="E153" t="str">
            <v>4,5Km</v>
          </cell>
        </row>
        <row r="154">
          <cell r="A154">
            <v>229667</v>
          </cell>
          <cell r="B154" t="str">
            <v xml:space="preserve">Morten Johannessen </v>
          </cell>
          <cell r="C154" t="str">
            <v>DNB</v>
          </cell>
          <cell r="D154" t="str">
            <v>06 H65</v>
          </cell>
          <cell r="E154" t="str">
            <v>3,5Km</v>
          </cell>
          <cell r="F154">
            <v>1953</v>
          </cell>
        </row>
        <row r="155">
          <cell r="A155">
            <v>230605</v>
          </cell>
          <cell r="B155" t="str">
            <v>Bjarne Tokheim</v>
          </cell>
          <cell r="C155" t="str">
            <v>Vestre Viken</v>
          </cell>
          <cell r="D155" t="str">
            <v>05 H60</v>
          </cell>
          <cell r="E155" t="str">
            <v>3,5Km</v>
          </cell>
          <cell r="F155">
            <v>1956</v>
          </cell>
        </row>
        <row r="156">
          <cell r="A156">
            <v>231088</v>
          </cell>
          <cell r="B156" t="str">
            <v>Lars Falck-Pedersen</v>
          </cell>
          <cell r="C156" t="str">
            <v>JERN</v>
          </cell>
          <cell r="D156" t="str">
            <v>05 H60</v>
          </cell>
          <cell r="E156" t="str">
            <v>3,5Km</v>
          </cell>
          <cell r="F156">
            <v>1958</v>
          </cell>
        </row>
        <row r="157">
          <cell r="A157">
            <v>231458</v>
          </cell>
          <cell r="B157" t="str">
            <v>Elias Foss</v>
          </cell>
          <cell r="C157" t="str">
            <v>KOL</v>
          </cell>
          <cell r="D157" t="str">
            <v>02 H16-49</v>
          </cell>
          <cell r="E157" t="str">
            <v>4,5Km</v>
          </cell>
          <cell r="F157">
            <v>1993</v>
          </cell>
        </row>
        <row r="158">
          <cell r="A158">
            <v>231518</v>
          </cell>
          <cell r="B158" t="str">
            <v xml:space="preserve">Petter F. Johannessen </v>
          </cell>
          <cell r="C158" t="str">
            <v>Rambøll BIL</v>
          </cell>
          <cell r="D158" t="str">
            <v>06 H65</v>
          </cell>
          <cell r="E158" t="str">
            <v>3,5Km</v>
          </cell>
          <cell r="F158">
            <v>1954</v>
          </cell>
        </row>
        <row r="159">
          <cell r="A159">
            <v>231530</v>
          </cell>
          <cell r="B159" t="str">
            <v xml:space="preserve">Kari Lyngbakken </v>
          </cell>
          <cell r="C159" t="str">
            <v>Konnerud IL</v>
          </cell>
          <cell r="D159" t="str">
            <v>14 D60</v>
          </cell>
          <cell r="E159" t="str">
            <v>3,0Km</v>
          </cell>
          <cell r="F159">
            <v>1959</v>
          </cell>
        </row>
        <row r="160">
          <cell r="A160">
            <v>234817</v>
          </cell>
          <cell r="B160" t="str">
            <v>Tine Hjelseth Larsen</v>
          </cell>
          <cell r="C160" t="str">
            <v>Tibber</v>
          </cell>
          <cell r="D160" t="str">
            <v>11 D16-49</v>
          </cell>
          <cell r="E160" t="str">
            <v>4,0Km</v>
          </cell>
        </row>
        <row r="161">
          <cell r="A161">
            <v>234855</v>
          </cell>
          <cell r="B161" t="str">
            <v>Tove Møller</v>
          </cell>
          <cell r="C161" t="str">
            <v>RØYS</v>
          </cell>
          <cell r="D161" t="str">
            <v>16 D70</v>
          </cell>
          <cell r="E161" t="str">
            <v>2,9Km</v>
          </cell>
          <cell r="F161">
            <v>1950</v>
          </cell>
        </row>
        <row r="162">
          <cell r="A162">
            <v>234958</v>
          </cell>
          <cell r="B162" t="str">
            <v>Arnvid Borgersen</v>
          </cell>
          <cell r="C162" t="str">
            <v>RØYS</v>
          </cell>
          <cell r="D162" t="str">
            <v>07 H70</v>
          </cell>
          <cell r="E162" t="str">
            <v>3,0Km</v>
          </cell>
          <cell r="F162">
            <v>1946</v>
          </cell>
        </row>
        <row r="163">
          <cell r="A163">
            <v>234959</v>
          </cell>
          <cell r="B163" t="str">
            <v>Helge Lysaker</v>
          </cell>
          <cell r="C163" t="str">
            <v>RØYS</v>
          </cell>
          <cell r="D163" t="str">
            <v>07 H70</v>
          </cell>
          <cell r="E163" t="str">
            <v>3,0Km</v>
          </cell>
          <cell r="F163">
            <v>1946</v>
          </cell>
        </row>
        <row r="164">
          <cell r="A164">
            <v>234978</v>
          </cell>
          <cell r="B164" t="str">
            <v>Torgeir Brochmann</v>
          </cell>
          <cell r="D164" t="str">
            <v>08 H75</v>
          </cell>
          <cell r="E164" t="str">
            <v>3,0Km</v>
          </cell>
          <cell r="F164">
            <v>1944</v>
          </cell>
        </row>
        <row r="165">
          <cell r="A165">
            <v>236319</v>
          </cell>
          <cell r="B165" t="str">
            <v>Mikael Frogum</v>
          </cell>
          <cell r="C165" t="str">
            <v>Eltek BIL</v>
          </cell>
          <cell r="D165" t="str">
            <v>02 H16-49</v>
          </cell>
          <cell r="E165" t="str">
            <v>4,5Km</v>
          </cell>
          <cell r="F165">
            <v>1982</v>
          </cell>
        </row>
        <row r="166">
          <cell r="A166">
            <v>236322</v>
          </cell>
          <cell r="B166" t="str">
            <v>Mads Dahl</v>
          </cell>
          <cell r="C166" t="str">
            <v>Eltek BIL</v>
          </cell>
          <cell r="D166" t="str">
            <v>01 A</v>
          </cell>
          <cell r="E166" t="str">
            <v>6,0Km</v>
          </cell>
          <cell r="F166">
            <v>1969</v>
          </cell>
        </row>
        <row r="167">
          <cell r="A167">
            <v>236323</v>
          </cell>
          <cell r="B167" t="str">
            <v>Jostein Haugholt</v>
          </cell>
          <cell r="C167" t="str">
            <v>Eltek BIL</v>
          </cell>
          <cell r="D167" t="str">
            <v>02 H16-49</v>
          </cell>
          <cell r="E167" t="str">
            <v>4,5Km</v>
          </cell>
          <cell r="F167">
            <v>1971</v>
          </cell>
        </row>
        <row r="168">
          <cell r="A168">
            <v>239082</v>
          </cell>
          <cell r="B168" t="str">
            <v>Ane Birgit Halvorsen</v>
          </cell>
          <cell r="C168" t="str">
            <v>Vestre Viken</v>
          </cell>
          <cell r="D168" t="str">
            <v>MT</v>
          </cell>
          <cell r="E168" t="str">
            <v>3,5Km</v>
          </cell>
          <cell r="F168">
            <v>1987</v>
          </cell>
        </row>
        <row r="169">
          <cell r="A169">
            <v>244741</v>
          </cell>
          <cell r="B169" t="str">
            <v>Arild Moen</v>
          </cell>
          <cell r="C169" t="str">
            <v>KOMM</v>
          </cell>
          <cell r="D169" t="str">
            <v>08 H75</v>
          </cell>
          <cell r="E169" t="str">
            <v>3,0Km</v>
          </cell>
          <cell r="F169">
            <v>1944</v>
          </cell>
        </row>
        <row r="170">
          <cell r="A170">
            <v>246350</v>
          </cell>
          <cell r="B170" t="str">
            <v>Trond Hegna</v>
          </cell>
          <cell r="C170" t="str">
            <v>Norkart Geoservice BIL</v>
          </cell>
          <cell r="D170" t="str">
            <v>05 H60</v>
          </cell>
          <cell r="E170" t="str">
            <v>3,5Km</v>
          </cell>
          <cell r="F170">
            <v>1957</v>
          </cell>
        </row>
        <row r="171">
          <cell r="A171">
            <v>246641</v>
          </cell>
          <cell r="B171" t="str">
            <v>Leiebrikke</v>
          </cell>
          <cell r="C171" t="str">
            <v xml:space="preserve"> </v>
          </cell>
          <cell r="D171" t="str">
            <v xml:space="preserve"> </v>
          </cell>
          <cell r="E171" t="str">
            <v xml:space="preserve"> </v>
          </cell>
          <cell r="F171" t="str">
            <v xml:space="preserve"> </v>
          </cell>
        </row>
        <row r="172">
          <cell r="A172">
            <v>248669</v>
          </cell>
          <cell r="B172" t="str">
            <v>Axel Damgaard</v>
          </cell>
          <cell r="C172" t="str">
            <v>Norkart Geoservice BIL</v>
          </cell>
          <cell r="D172" t="str">
            <v>05 H60</v>
          </cell>
          <cell r="E172" t="str">
            <v>3,5Km</v>
          </cell>
          <cell r="F172">
            <v>1956</v>
          </cell>
        </row>
        <row r="173">
          <cell r="A173">
            <v>248933</v>
          </cell>
          <cell r="B173" t="str">
            <v>Edvin Anfinsen</v>
          </cell>
          <cell r="C173" t="str">
            <v>Glitre Energi</v>
          </cell>
          <cell r="D173" t="str">
            <v>03 H50-59</v>
          </cell>
          <cell r="E173" t="str">
            <v>4,0Km</v>
          </cell>
          <cell r="F173">
            <v>1966</v>
          </cell>
        </row>
        <row r="174">
          <cell r="A174">
            <v>250170</v>
          </cell>
          <cell r="B174" t="str">
            <v>Roar Holther</v>
          </cell>
          <cell r="C174" t="str">
            <v>Drammen Strong</v>
          </cell>
          <cell r="D174" t="str">
            <v>07 H70</v>
          </cell>
          <cell r="E174" t="str">
            <v>3,0Km</v>
          </cell>
          <cell r="F174">
            <v>1950</v>
          </cell>
        </row>
        <row r="175">
          <cell r="A175">
            <v>250400</v>
          </cell>
          <cell r="B175" t="str">
            <v>David Andersson</v>
          </cell>
          <cell r="C175" t="str">
            <v>Glitre Energi</v>
          </cell>
          <cell r="D175" t="str">
            <v>02 H16-49</v>
          </cell>
          <cell r="E175" t="str">
            <v>4,5Km</v>
          </cell>
          <cell r="F175">
            <v>1980</v>
          </cell>
        </row>
        <row r="176">
          <cell r="A176">
            <v>400069</v>
          </cell>
          <cell r="B176" t="str">
            <v>Kristin Ask Henriksen</v>
          </cell>
          <cell r="C176" t="str">
            <v>Strøm Gundersen</v>
          </cell>
          <cell r="D176" t="str">
            <v>11 D16-49</v>
          </cell>
          <cell r="E176" t="str">
            <v>4,0Km</v>
          </cell>
          <cell r="F176">
            <v>1987</v>
          </cell>
        </row>
        <row r="177">
          <cell r="A177">
            <v>401505</v>
          </cell>
          <cell r="B177" t="str">
            <v>Steinar Stueflotten</v>
          </cell>
          <cell r="C177" t="str">
            <v>DRAK</v>
          </cell>
          <cell r="D177" t="str">
            <v>07 H70</v>
          </cell>
          <cell r="E177" t="str">
            <v>3,0Km</v>
          </cell>
          <cell r="F177">
            <v>1949</v>
          </cell>
        </row>
        <row r="178">
          <cell r="A178">
            <v>401763</v>
          </cell>
          <cell r="B178" t="str">
            <v>Helge A. Haga</v>
          </cell>
          <cell r="C178" t="str">
            <v>DRAK</v>
          </cell>
          <cell r="D178" t="str">
            <v>07 H70</v>
          </cell>
          <cell r="E178" t="str">
            <v>3,0Km</v>
          </cell>
          <cell r="F178">
            <v>1947</v>
          </cell>
        </row>
        <row r="179">
          <cell r="A179">
            <v>401792</v>
          </cell>
          <cell r="B179" t="str">
            <v>Tormod Bjørnethun</v>
          </cell>
          <cell r="C179" t="str">
            <v>DRAK</v>
          </cell>
          <cell r="D179" t="str">
            <v>08 H75</v>
          </cell>
          <cell r="E179" t="str">
            <v>3,0Km</v>
          </cell>
          <cell r="F179">
            <v>1944</v>
          </cell>
        </row>
        <row r="180">
          <cell r="A180">
            <v>401944</v>
          </cell>
          <cell r="B180" t="str">
            <v>Odd Eivind Gabrielsen</v>
          </cell>
          <cell r="C180" t="str">
            <v>BRING</v>
          </cell>
          <cell r="D180" t="str">
            <v>06 H65</v>
          </cell>
          <cell r="E180" t="str">
            <v>3,5Km</v>
          </cell>
          <cell r="F180">
            <v>1953</v>
          </cell>
        </row>
        <row r="181">
          <cell r="A181">
            <v>403036</v>
          </cell>
          <cell r="B181" t="str">
            <v>Ellen Sofie Ruud</v>
          </cell>
          <cell r="C181" t="str">
            <v>Asplan Viak BIL</v>
          </cell>
          <cell r="D181" t="str">
            <v>KT</v>
          </cell>
          <cell r="E181" t="str">
            <v>2,9Km</v>
          </cell>
          <cell r="F181">
            <v>1954</v>
          </cell>
        </row>
        <row r="182">
          <cell r="A182">
            <v>404737</v>
          </cell>
          <cell r="B182" t="str">
            <v>Elias Ruud</v>
          </cell>
          <cell r="C182" t="str">
            <v>Lillomarka</v>
          </cell>
          <cell r="D182" t="str">
            <v>MT</v>
          </cell>
          <cell r="E182" t="str">
            <v>3,5Km</v>
          </cell>
          <cell r="F182">
            <v>1995</v>
          </cell>
        </row>
        <row r="183">
          <cell r="A183">
            <v>412219</v>
          </cell>
          <cell r="B183" t="str">
            <v>Mari O. Tokheim</v>
          </cell>
          <cell r="C183" t="str">
            <v>Vestre Viken</v>
          </cell>
          <cell r="D183" t="str">
            <v>11 D16-49</v>
          </cell>
          <cell r="E183" t="str">
            <v>4,0Km</v>
          </cell>
          <cell r="F183">
            <v>1987</v>
          </cell>
        </row>
        <row r="184">
          <cell r="A184">
            <v>412580</v>
          </cell>
          <cell r="B184" t="str">
            <v>Bjørn Gunnerød</v>
          </cell>
          <cell r="C184" t="str">
            <v>Asker Skiklubb</v>
          </cell>
          <cell r="D184" t="str">
            <v>09 H80</v>
          </cell>
          <cell r="E184" t="str">
            <v>2,9Km</v>
          </cell>
          <cell r="F184">
            <v>1939</v>
          </cell>
        </row>
        <row r="185">
          <cell r="A185">
            <v>479396</v>
          </cell>
          <cell r="B185" t="str">
            <v>Runar Kirkerud</v>
          </cell>
          <cell r="C185" t="str">
            <v>RØYS</v>
          </cell>
          <cell r="D185" t="str">
            <v>06 H65</v>
          </cell>
          <cell r="E185" t="str">
            <v>3,5Km</v>
          </cell>
          <cell r="F185">
            <v>1952</v>
          </cell>
        </row>
        <row r="186">
          <cell r="A186">
            <v>480134</v>
          </cell>
          <cell r="B186" t="str">
            <v>Reidar B. Hansen</v>
          </cell>
          <cell r="C186" t="str">
            <v>RØYS</v>
          </cell>
          <cell r="D186" t="str">
            <v>08 H75</v>
          </cell>
          <cell r="E186" t="str">
            <v>3,0Km</v>
          </cell>
          <cell r="F186">
            <v>1941</v>
          </cell>
        </row>
        <row r="187">
          <cell r="A187">
            <v>480149</v>
          </cell>
          <cell r="B187" t="str">
            <v>Martine Austad Langberg</v>
          </cell>
          <cell r="C187" t="str">
            <v>Freefun BIL</v>
          </cell>
          <cell r="D187" t="str">
            <v>11 D16-49</v>
          </cell>
          <cell r="E187" t="str">
            <v>4,0Km</v>
          </cell>
          <cell r="F187">
            <v>1987</v>
          </cell>
        </row>
        <row r="188">
          <cell r="A188">
            <v>480175</v>
          </cell>
          <cell r="B188" t="str">
            <v>Bjørn Nordvik</v>
          </cell>
          <cell r="D188" t="str">
            <v>03 H50-59</v>
          </cell>
          <cell r="E188" t="str">
            <v>4,0Km</v>
          </cell>
          <cell r="F188">
            <v>1965</v>
          </cell>
        </row>
        <row r="189">
          <cell r="A189">
            <v>500064</v>
          </cell>
          <cell r="B189" t="str">
            <v>Vidar Avdal</v>
          </cell>
          <cell r="C189" t="str">
            <v>Glitre Energi</v>
          </cell>
          <cell r="D189" t="str">
            <v>06 H65</v>
          </cell>
          <cell r="E189" t="str">
            <v>3,5Km</v>
          </cell>
          <cell r="F189">
            <v>1954</v>
          </cell>
        </row>
        <row r="190">
          <cell r="A190">
            <v>500170</v>
          </cell>
          <cell r="B190" t="str">
            <v>Hanne Sofie Avdal</v>
          </cell>
          <cell r="C190" t="str">
            <v>Glitre Energi</v>
          </cell>
          <cell r="D190" t="str">
            <v>14 D60</v>
          </cell>
          <cell r="E190" t="str">
            <v>3,0Km</v>
          </cell>
          <cell r="F190">
            <v>1959</v>
          </cell>
        </row>
        <row r="191">
          <cell r="A191">
            <v>500243</v>
          </cell>
          <cell r="B191" t="str">
            <v>Andre Jægtvik</v>
          </cell>
          <cell r="C191" t="str">
            <v>Kongsberg Norcontrol</v>
          </cell>
          <cell r="D191" t="str">
            <v>02 H16-49</v>
          </cell>
          <cell r="E191" t="str">
            <v>4,5Km</v>
          </cell>
          <cell r="F191">
            <v>1973</v>
          </cell>
        </row>
        <row r="192">
          <cell r="A192">
            <v>500251</v>
          </cell>
          <cell r="B192" t="str">
            <v>Tom Gretteberg</v>
          </cell>
          <cell r="C192" t="str">
            <v>KOMM</v>
          </cell>
          <cell r="D192" t="str">
            <v>03 H50-59</v>
          </cell>
          <cell r="E192" t="str">
            <v>4,0Km</v>
          </cell>
          <cell r="F192">
            <v>1963</v>
          </cell>
        </row>
        <row r="193">
          <cell r="A193">
            <v>500269</v>
          </cell>
          <cell r="B193" t="str">
            <v>Jon Arvid Fossum</v>
          </cell>
          <cell r="C193" t="str">
            <v>LIKO</v>
          </cell>
          <cell r="D193" t="str">
            <v>01 A</v>
          </cell>
          <cell r="E193" t="str">
            <v>6,0Km</v>
          </cell>
          <cell r="F193">
            <v>1954</v>
          </cell>
        </row>
        <row r="194">
          <cell r="A194">
            <v>500394</v>
          </cell>
          <cell r="B194" t="str">
            <v>Grethe Wanvik Johansen</v>
          </cell>
          <cell r="C194" t="str">
            <v>LÆRE</v>
          </cell>
          <cell r="D194" t="str">
            <v>14 D60</v>
          </cell>
          <cell r="E194" t="str">
            <v>3,0Km</v>
          </cell>
          <cell r="F194">
            <v>1956</v>
          </cell>
        </row>
        <row r="195">
          <cell r="A195">
            <v>500401</v>
          </cell>
          <cell r="B195" t="str">
            <v>Grethe Kjeldsen</v>
          </cell>
          <cell r="C195" t="str">
            <v>Multikonsult BIL</v>
          </cell>
          <cell r="D195" t="str">
            <v>12 D50-59</v>
          </cell>
          <cell r="E195" t="str">
            <v>3,0Km</v>
          </cell>
          <cell r="F195">
            <v>1965</v>
          </cell>
        </row>
        <row r="196">
          <cell r="A196">
            <v>500499</v>
          </cell>
          <cell r="B196" t="str">
            <v>Helga Haverstad</v>
          </cell>
          <cell r="C196" t="str">
            <v>Lierbygda o-lag</v>
          </cell>
          <cell r="D196" t="str">
            <v>14 D60</v>
          </cell>
          <cell r="E196" t="str">
            <v>3,0Km</v>
          </cell>
          <cell r="F196">
            <v>1956</v>
          </cell>
        </row>
        <row r="197">
          <cell r="A197">
            <v>500507</v>
          </cell>
          <cell r="B197" t="str">
            <v>Per Arne Skramstad</v>
          </cell>
          <cell r="C197" t="str">
            <v>RØYS</v>
          </cell>
          <cell r="D197" t="str">
            <v>07 H70</v>
          </cell>
          <cell r="E197" t="str">
            <v>3,0Km</v>
          </cell>
          <cell r="F197">
            <v>1947</v>
          </cell>
        </row>
        <row r="198">
          <cell r="A198">
            <v>500565</v>
          </cell>
          <cell r="B198" t="str">
            <v>Tom Wirkola</v>
          </cell>
          <cell r="C198" t="str">
            <v>Glitre Energi</v>
          </cell>
          <cell r="D198" t="str">
            <v>03 H50-59</v>
          </cell>
          <cell r="E198" t="str">
            <v>4,0Km</v>
          </cell>
          <cell r="F198">
            <v>1961</v>
          </cell>
        </row>
        <row r="199">
          <cell r="A199">
            <v>500574</v>
          </cell>
          <cell r="B199" t="str">
            <v>Bertil Horvli</v>
          </cell>
          <cell r="C199" t="str">
            <v>KOMM</v>
          </cell>
          <cell r="D199" t="str">
            <v>03 H50-59</v>
          </cell>
          <cell r="E199" t="str">
            <v>4,0Km</v>
          </cell>
          <cell r="F199">
            <v>1963</v>
          </cell>
        </row>
        <row r="200">
          <cell r="A200">
            <v>500604</v>
          </cell>
          <cell r="B200" t="str">
            <v>Rolf L. Jensen</v>
          </cell>
          <cell r="C200" t="str">
            <v>Privat</v>
          </cell>
          <cell r="D200" t="str">
            <v>08 H75</v>
          </cell>
          <cell r="E200" t="str">
            <v>3,0Km</v>
          </cell>
          <cell r="F200">
            <v>1945</v>
          </cell>
        </row>
        <row r="201">
          <cell r="A201">
            <v>500605</v>
          </cell>
          <cell r="B201" t="str">
            <v>Arne Madsen</v>
          </cell>
          <cell r="C201" t="str">
            <v>JERN</v>
          </cell>
          <cell r="D201" t="str">
            <v>03 H50-59</v>
          </cell>
          <cell r="E201" t="str">
            <v>4,0Km</v>
          </cell>
          <cell r="F201">
            <v>1961</v>
          </cell>
        </row>
        <row r="202">
          <cell r="A202">
            <v>500615</v>
          </cell>
          <cell r="B202" t="str">
            <v>Christian Bugge</v>
          </cell>
          <cell r="C202" t="str">
            <v>Bilfinger</v>
          </cell>
          <cell r="D202" t="str">
            <v>07 H70</v>
          </cell>
          <cell r="E202" t="str">
            <v>3,0Km</v>
          </cell>
          <cell r="F202">
            <v>1948</v>
          </cell>
        </row>
        <row r="203">
          <cell r="A203">
            <v>501244</v>
          </cell>
          <cell r="B203" t="str">
            <v>Alf Johan Hjelmtvedt</v>
          </cell>
          <cell r="C203" t="str">
            <v>RØYS</v>
          </cell>
          <cell r="D203" t="str">
            <v>07 H70</v>
          </cell>
          <cell r="E203" t="str">
            <v>3,0Km</v>
          </cell>
          <cell r="F203">
            <v>1948</v>
          </cell>
        </row>
        <row r="204">
          <cell r="A204">
            <v>502549</v>
          </cell>
          <cell r="B204" t="str">
            <v>Geir Førlie</v>
          </cell>
          <cell r="C204" t="str">
            <v>Rambøll BIL</v>
          </cell>
          <cell r="D204" t="str">
            <v>03 H50-59</v>
          </cell>
          <cell r="E204" t="str">
            <v>4,0Km</v>
          </cell>
          <cell r="F204">
            <v>1962</v>
          </cell>
        </row>
        <row r="205">
          <cell r="A205">
            <v>502592</v>
          </cell>
          <cell r="B205" t="str">
            <v>Svein Arve Kirknes</v>
          </cell>
          <cell r="C205" t="str">
            <v>Rambøll BIL</v>
          </cell>
          <cell r="D205" t="str">
            <v>03 H50-59</v>
          </cell>
          <cell r="E205" t="str">
            <v>4,0Km</v>
          </cell>
          <cell r="F205">
            <v>1961</v>
          </cell>
        </row>
        <row r="206">
          <cell r="A206">
            <v>502774</v>
          </cell>
          <cell r="B206" t="str">
            <v>Maria Bergli</v>
          </cell>
          <cell r="C206" t="str">
            <v>Freefun BIL</v>
          </cell>
          <cell r="D206" t="str">
            <v>11 D16-49</v>
          </cell>
          <cell r="E206" t="str">
            <v>4,0Km</v>
          </cell>
          <cell r="F206">
            <v>1989</v>
          </cell>
        </row>
        <row r="207">
          <cell r="A207">
            <v>502996</v>
          </cell>
          <cell r="B207" t="str">
            <v>Øyvind Langberg</v>
          </cell>
          <cell r="C207" t="str">
            <v>Freefun BIL</v>
          </cell>
          <cell r="D207" t="str">
            <v>05 H60</v>
          </cell>
          <cell r="E207" t="str">
            <v>3,5Km</v>
          </cell>
          <cell r="F207">
            <v>1957</v>
          </cell>
        </row>
        <row r="208">
          <cell r="A208">
            <v>503101</v>
          </cell>
          <cell r="B208" t="str">
            <v>Ingun Austad Langberg</v>
          </cell>
          <cell r="C208" t="str">
            <v>Freefun BIL</v>
          </cell>
          <cell r="D208" t="str">
            <v>11 D16-49</v>
          </cell>
          <cell r="E208" t="str">
            <v>4,0Km</v>
          </cell>
          <cell r="F208">
            <v>1991</v>
          </cell>
        </row>
        <row r="209">
          <cell r="A209">
            <v>503966</v>
          </cell>
          <cell r="B209" t="str">
            <v>Eli Skogsrud</v>
          </cell>
          <cell r="C209" t="str">
            <v>Konnerud IL</v>
          </cell>
          <cell r="D209" t="str">
            <v>16 D70</v>
          </cell>
          <cell r="E209" t="str">
            <v>2,9Km</v>
          </cell>
          <cell r="F209">
            <v>1946</v>
          </cell>
        </row>
        <row r="210">
          <cell r="A210">
            <v>504228</v>
          </cell>
          <cell r="B210" t="str">
            <v>Kjetil Eriksen</v>
          </cell>
          <cell r="C210" t="str">
            <v>Glitre Energi</v>
          </cell>
          <cell r="D210" t="str">
            <v>06 H65</v>
          </cell>
          <cell r="E210" t="str">
            <v>3,5Km</v>
          </cell>
          <cell r="F210">
            <v>1954</v>
          </cell>
        </row>
        <row r="211">
          <cell r="A211">
            <v>504446</v>
          </cell>
          <cell r="B211" t="str">
            <v>Sharon Broadwell</v>
          </cell>
          <cell r="C211" t="str">
            <v>GeoForm</v>
          </cell>
          <cell r="D211" t="str">
            <v>MT</v>
          </cell>
          <cell r="E211" t="str">
            <v>3,5Km</v>
          </cell>
          <cell r="F211">
            <v>1961</v>
          </cell>
        </row>
        <row r="212">
          <cell r="A212">
            <v>504462</v>
          </cell>
          <cell r="B212" t="str">
            <v>Grethe Lill Ryeng</v>
          </cell>
          <cell r="C212" t="str">
            <v>KOMM</v>
          </cell>
          <cell r="D212" t="str">
            <v>15 D65</v>
          </cell>
          <cell r="E212" t="str">
            <v>3,0Km</v>
          </cell>
          <cell r="F212">
            <v>1951</v>
          </cell>
        </row>
        <row r="213">
          <cell r="A213">
            <v>504475</v>
          </cell>
          <cell r="B213" t="str">
            <v>Gry Bruland Vråle</v>
          </cell>
          <cell r="C213" t="str">
            <v>LÆRE</v>
          </cell>
          <cell r="D213" t="str">
            <v>16 D70</v>
          </cell>
          <cell r="E213" t="str">
            <v>2,9Km</v>
          </cell>
          <cell r="F213">
            <v>1946</v>
          </cell>
        </row>
        <row r="214">
          <cell r="A214">
            <v>504574</v>
          </cell>
          <cell r="B214" t="str">
            <v>Kari Helene Bjertnes</v>
          </cell>
          <cell r="D214" t="str">
            <v>KT</v>
          </cell>
          <cell r="E214" t="str">
            <v>2,9Km</v>
          </cell>
          <cell r="F214">
            <v>1957</v>
          </cell>
        </row>
        <row r="215">
          <cell r="A215">
            <v>504634</v>
          </cell>
          <cell r="B215" t="str">
            <v>Cecilie Bergli</v>
          </cell>
          <cell r="C215" t="str">
            <v>Freefun BIL</v>
          </cell>
          <cell r="D215" t="str">
            <v>MT</v>
          </cell>
          <cell r="E215" t="str">
            <v>3,5Km</v>
          </cell>
          <cell r="F215">
            <v>1987</v>
          </cell>
        </row>
        <row r="216">
          <cell r="A216">
            <v>505392</v>
          </cell>
          <cell r="B216" t="str">
            <v>Aud Ellen Brevik</v>
          </cell>
          <cell r="C216" t="str">
            <v>LÆRE</v>
          </cell>
          <cell r="D216" t="str">
            <v>12 D50-59</v>
          </cell>
          <cell r="E216" t="str">
            <v>3,0Km</v>
          </cell>
          <cell r="F216">
            <v>1969</v>
          </cell>
        </row>
        <row r="217">
          <cell r="A217">
            <v>506735</v>
          </cell>
          <cell r="B217" t="str">
            <v>Rolf Christensen</v>
          </cell>
          <cell r="C217" t="str">
            <v>BOS</v>
          </cell>
          <cell r="D217" t="str">
            <v>06 H65</v>
          </cell>
          <cell r="E217" t="str">
            <v>3,5Km</v>
          </cell>
          <cell r="F217">
            <v>1951</v>
          </cell>
        </row>
        <row r="218">
          <cell r="A218">
            <v>506796</v>
          </cell>
          <cell r="B218" t="str">
            <v>Vidar Berteig</v>
          </cell>
          <cell r="C218" t="str">
            <v>GeoForm</v>
          </cell>
          <cell r="D218" t="str">
            <v>07 H70</v>
          </cell>
          <cell r="E218" t="str">
            <v>3,0Km</v>
          </cell>
          <cell r="F218">
            <v>1950</v>
          </cell>
        </row>
        <row r="219">
          <cell r="A219">
            <v>506935</v>
          </cell>
          <cell r="B219" t="str">
            <v>Trine Marit Justad Raaen</v>
          </cell>
          <cell r="C219" t="str">
            <v>KOL</v>
          </cell>
          <cell r="D219" t="str">
            <v>12 D50-59</v>
          </cell>
          <cell r="E219" t="str">
            <v>3,0Km</v>
          </cell>
          <cell r="F219">
            <v>1964</v>
          </cell>
        </row>
        <row r="220">
          <cell r="A220">
            <v>507044</v>
          </cell>
          <cell r="B220" t="str">
            <v>Richard Zeiner Gundersen</v>
          </cell>
          <cell r="C220" t="str">
            <v>Fossum</v>
          </cell>
          <cell r="D220" t="str">
            <v>05 H60</v>
          </cell>
          <cell r="E220" t="str">
            <v>3,5Km</v>
          </cell>
          <cell r="F220">
            <v>1958</v>
          </cell>
        </row>
        <row r="221">
          <cell r="A221">
            <v>507070</v>
          </cell>
          <cell r="B221" t="str">
            <v>Lasse Vråle</v>
          </cell>
          <cell r="C221" t="str">
            <v>LÆRE</v>
          </cell>
          <cell r="D221" t="str">
            <v>08 H75</v>
          </cell>
          <cell r="E221" t="str">
            <v>3,0Km</v>
          </cell>
          <cell r="F221">
            <v>1943</v>
          </cell>
        </row>
        <row r="222">
          <cell r="A222">
            <v>507078</v>
          </cell>
          <cell r="B222" t="str">
            <v>Marit Engseth</v>
          </cell>
          <cell r="C222" t="str">
            <v>KOMM</v>
          </cell>
          <cell r="D222" t="str">
            <v>11 D16-49</v>
          </cell>
          <cell r="E222" t="str">
            <v>4,0Km</v>
          </cell>
          <cell r="F222">
            <v>1984</v>
          </cell>
        </row>
        <row r="223">
          <cell r="A223">
            <v>507080</v>
          </cell>
          <cell r="B223" t="str">
            <v>Mona Jensen</v>
          </cell>
          <cell r="C223" t="str">
            <v>RØYS</v>
          </cell>
          <cell r="D223" t="str">
            <v>12 D50-59</v>
          </cell>
          <cell r="E223" t="str">
            <v>3,0Km</v>
          </cell>
          <cell r="F223">
            <v>1970</v>
          </cell>
        </row>
        <row r="224">
          <cell r="A224">
            <v>507613</v>
          </cell>
          <cell r="B224" t="str">
            <v>Torgeir Strandhagen</v>
          </cell>
          <cell r="C224" t="str">
            <v>Budstikka</v>
          </cell>
          <cell r="D224" t="str">
            <v>06 H65</v>
          </cell>
          <cell r="E224" t="str">
            <v>3,5Km</v>
          </cell>
          <cell r="F224">
            <v>1955</v>
          </cell>
        </row>
        <row r="225">
          <cell r="A225">
            <v>507652</v>
          </cell>
          <cell r="B225" t="str">
            <v>Mette Spangberg</v>
          </cell>
          <cell r="C225" t="str">
            <v>KOMM</v>
          </cell>
          <cell r="D225" t="str">
            <v>12 D50-59</v>
          </cell>
          <cell r="E225" t="str">
            <v>3,0Km</v>
          </cell>
          <cell r="F225">
            <v>1969</v>
          </cell>
        </row>
        <row r="226">
          <cell r="A226">
            <v>507668</v>
          </cell>
          <cell r="B226" t="str">
            <v>Eirik Eriksen</v>
          </cell>
          <cell r="C226" t="str">
            <v>KOMM</v>
          </cell>
          <cell r="D226" t="str">
            <v>08 H75</v>
          </cell>
          <cell r="E226" t="str">
            <v>3,0Km</v>
          </cell>
          <cell r="F226">
            <v>1945</v>
          </cell>
        </row>
        <row r="227">
          <cell r="A227">
            <v>507862</v>
          </cell>
          <cell r="B227" t="str">
            <v>Nina Eidsten</v>
          </cell>
          <cell r="C227" t="str">
            <v>Sturla</v>
          </cell>
          <cell r="D227" t="str">
            <v>KT</v>
          </cell>
          <cell r="E227" t="str">
            <v>2,9Km</v>
          </cell>
        </row>
        <row r="228">
          <cell r="A228">
            <v>507972</v>
          </cell>
          <cell r="B228" t="str">
            <v>Sven Eidsten</v>
          </cell>
          <cell r="C228" t="str">
            <v>Sturla</v>
          </cell>
          <cell r="D228" t="str">
            <v>MT</v>
          </cell>
          <cell r="E228" t="str">
            <v>3,5Km</v>
          </cell>
        </row>
        <row r="229">
          <cell r="A229">
            <v>508150</v>
          </cell>
          <cell r="B229" t="str">
            <v>Aud Kjemperud</v>
          </cell>
          <cell r="C229" t="str">
            <v>Glitre Energi</v>
          </cell>
          <cell r="D229" t="str">
            <v>15 D65</v>
          </cell>
          <cell r="E229" t="str">
            <v>3,0Km</v>
          </cell>
          <cell r="F229">
            <v>1953</v>
          </cell>
        </row>
        <row r="230">
          <cell r="A230">
            <v>508523</v>
          </cell>
          <cell r="B230" t="str">
            <v>Sølvi Skinnes</v>
          </cell>
          <cell r="C230" t="str">
            <v>Rambøll BIL</v>
          </cell>
          <cell r="D230" t="str">
            <v>KT</v>
          </cell>
          <cell r="E230" t="str">
            <v>2,9Km</v>
          </cell>
          <cell r="F230">
            <v>1958</v>
          </cell>
        </row>
        <row r="231">
          <cell r="A231">
            <v>508903</v>
          </cell>
          <cell r="B231" t="str">
            <v>Marianne Spanli</v>
          </cell>
          <cell r="C231" t="str">
            <v>Lierbygda o-lag</v>
          </cell>
          <cell r="D231" t="str">
            <v>14 D60</v>
          </cell>
          <cell r="E231" t="str">
            <v>3,0Km</v>
          </cell>
          <cell r="F231">
            <v>1956</v>
          </cell>
        </row>
        <row r="232">
          <cell r="A232">
            <v>509051</v>
          </cell>
          <cell r="B232" t="str">
            <v>Kristian Berg</v>
          </cell>
          <cell r="C232" t="str">
            <v>Rambøll BIL</v>
          </cell>
          <cell r="D232" t="str">
            <v>01 A</v>
          </cell>
          <cell r="E232" t="str">
            <v>6,0Km</v>
          </cell>
          <cell r="F232">
            <v>1980</v>
          </cell>
        </row>
        <row r="233">
          <cell r="A233">
            <v>509112</v>
          </cell>
          <cell r="B233" t="str">
            <v>Ingun Jaren Horvli</v>
          </cell>
          <cell r="C233" t="str">
            <v>Vestre Viken</v>
          </cell>
          <cell r="D233" t="str">
            <v>11 D16-49</v>
          </cell>
          <cell r="E233" t="str">
            <v>4,0Km</v>
          </cell>
          <cell r="F233">
            <v>1965</v>
          </cell>
        </row>
        <row r="234">
          <cell r="A234">
            <v>509147</v>
          </cell>
          <cell r="B234" t="str">
            <v>Kristin H Steen</v>
          </cell>
          <cell r="C234" t="str">
            <v>KULL</v>
          </cell>
          <cell r="D234" t="str">
            <v>KT</v>
          </cell>
          <cell r="E234" t="str">
            <v>2,9Km</v>
          </cell>
          <cell r="F234">
            <v>1966</v>
          </cell>
        </row>
        <row r="235">
          <cell r="A235">
            <v>509437</v>
          </cell>
          <cell r="B235" t="str">
            <v>Solveig Sletner</v>
          </cell>
          <cell r="C235" t="str">
            <v>RIR</v>
          </cell>
          <cell r="D235" t="str">
            <v>11 D16-49</v>
          </cell>
          <cell r="E235" t="str">
            <v>4,0Km</v>
          </cell>
          <cell r="F235">
            <v>1985</v>
          </cell>
        </row>
        <row r="236">
          <cell r="A236">
            <v>509445</v>
          </cell>
          <cell r="B236" t="str">
            <v>Ida Hilden Eriksen</v>
          </cell>
          <cell r="C236" t="str">
            <v>Vestre Viken</v>
          </cell>
          <cell r="D236" t="str">
            <v>MT</v>
          </cell>
          <cell r="E236" t="str">
            <v>3,5Km</v>
          </cell>
          <cell r="F236">
            <v>1986</v>
          </cell>
        </row>
        <row r="237">
          <cell r="A237">
            <v>510324</v>
          </cell>
          <cell r="B237" t="str">
            <v>Veslemøy Solberg</v>
          </cell>
          <cell r="C237" t="str">
            <v>RØYS</v>
          </cell>
          <cell r="D237" t="str">
            <v>12 D50-59</v>
          </cell>
          <cell r="E237" t="str">
            <v>3,0Km</v>
          </cell>
          <cell r="F237">
            <v>1964</v>
          </cell>
        </row>
        <row r="238">
          <cell r="A238">
            <v>510691</v>
          </cell>
          <cell r="B238" t="str">
            <v>Øivind Tangen</v>
          </cell>
          <cell r="C238" t="str">
            <v>KOMM</v>
          </cell>
          <cell r="D238" t="str">
            <v>08 H75</v>
          </cell>
          <cell r="E238" t="str">
            <v>3,0Km</v>
          </cell>
          <cell r="F238">
            <v>1945</v>
          </cell>
        </row>
        <row r="239">
          <cell r="A239">
            <v>511799</v>
          </cell>
          <cell r="B239" t="str">
            <v>Øystein Andersen</v>
          </cell>
          <cell r="C239" t="str">
            <v>Vestre Viken</v>
          </cell>
          <cell r="D239" t="str">
            <v>06 H65</v>
          </cell>
          <cell r="E239" t="str">
            <v>3,5Km</v>
          </cell>
          <cell r="F239">
            <v>1952</v>
          </cell>
        </row>
        <row r="240">
          <cell r="A240">
            <v>511873</v>
          </cell>
          <cell r="B240" t="str">
            <v>Jan R. Mikkelsen</v>
          </cell>
          <cell r="C240" t="str">
            <v>RØYS</v>
          </cell>
          <cell r="D240" t="str">
            <v>07 H70</v>
          </cell>
          <cell r="E240" t="str">
            <v>3,0Km</v>
          </cell>
          <cell r="F240">
            <v>1950</v>
          </cell>
        </row>
        <row r="241">
          <cell r="A241">
            <v>511876</v>
          </cell>
          <cell r="B241" t="str">
            <v>Sivert Eliassen</v>
          </cell>
          <cell r="C241" t="str">
            <v>Glitre Energi</v>
          </cell>
          <cell r="D241" t="str">
            <v>02 H16-49</v>
          </cell>
          <cell r="E241" t="str">
            <v>4,5Km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"/>
  <sheetViews>
    <sheetView tabSelected="1" topLeftCell="A26" workbookViewId="0">
      <selection activeCell="I60" sqref="I60"/>
    </sheetView>
  </sheetViews>
  <sheetFormatPr baseColWidth="10" defaultRowHeight="15" x14ac:dyDescent="0.2"/>
  <sheetData>
    <row r="1" spans="1:7" s="10" customFormat="1" x14ac:dyDescent="0.2">
      <c r="A1" s="10" t="s">
        <v>51</v>
      </c>
      <c r="B1" s="11">
        <v>44062</v>
      </c>
      <c r="C1" s="10" t="s">
        <v>52</v>
      </c>
      <c r="D1" s="10" t="s">
        <v>53</v>
      </c>
    </row>
    <row r="3" spans="1:7" x14ac:dyDescent="0.2">
      <c r="A3" s="1" t="s">
        <v>0</v>
      </c>
      <c r="B3" s="1" t="s">
        <v>1</v>
      </c>
      <c r="C3" s="1"/>
      <c r="D3" s="2" t="s">
        <v>2</v>
      </c>
      <c r="E3" s="1" t="s">
        <v>3</v>
      </c>
      <c r="F3" s="1" t="s">
        <v>4</v>
      </c>
      <c r="G3" s="3" t="s">
        <v>5</v>
      </c>
    </row>
    <row r="4" spans="1:7" x14ac:dyDescent="0.2">
      <c r="A4" s="4">
        <v>184369</v>
      </c>
      <c r="B4" s="5" t="str">
        <f>IF($A4="","",IF(VLOOKUP($A4,'[1]Alle registrerte løpere'!$A$4:$E$486,1)=$A4,VLOOKUP($A4,'[1]Alle registrerte løpere'!$A$4:$E$486,2),""))</f>
        <v>Erik Feyling Haare</v>
      </c>
      <c r="C4" s="5"/>
      <c r="D4" s="5" t="str">
        <f>IF($A4="","",IF(VLOOKUP($A4,'[1]Alle registrerte løpere'!$A$4:$E$486,1)=$A4,VLOOKUP($A4,'[1]Alle registrerte løpere'!$A$4:$E$486,3),""))</f>
        <v>Rambøll BIL</v>
      </c>
      <c r="E4" s="5" t="str">
        <f>IF($A4="","",IF(VLOOKUP($A4,'[1]Alle registrerte løpere'!$A$4:$E$486,1)=$A4,VLOOKUP($A4,'[1]Alle registrerte løpere'!$A$4:$E$486,4),""))</f>
        <v>01 A</v>
      </c>
      <c r="F4" s="5" t="str">
        <f>IF($A4="","",IF(VLOOKUP($A4,'[1]Alle registrerte løpere'!$A$4:$F$484,1)=$A4,VLOOKUP($A4,'[1]Alle registrerte løpere'!$A$4:$F$484,5),""))</f>
        <v>6,0Km</v>
      </c>
      <c r="G4">
        <v>47.15</v>
      </c>
    </row>
    <row r="5" spans="1:7" x14ac:dyDescent="0.2">
      <c r="A5" s="4">
        <v>178215</v>
      </c>
      <c r="B5" s="5" t="str">
        <f>IF($A5="","",IF(VLOOKUP($A5,'[1]Alle registrerte løpere'!$A$4:$E$486,1)=$A5,VLOOKUP($A5,'[1]Alle registrerte løpere'!$A$4:$E$486,2),""))</f>
        <v>Erik Spangberg</v>
      </c>
      <c r="C5" s="5"/>
      <c r="D5" s="5" t="str">
        <f>IF($A5="","",IF(VLOOKUP($A5,'[1]Alle registrerte løpere'!$A$4:$E$486,1)=$A5,VLOOKUP($A5,'[1]Alle registrerte løpere'!$A$4:$E$486,3),""))</f>
        <v>Eltek BIL</v>
      </c>
      <c r="E5" s="5" t="str">
        <f>IF($A5="","",IF(VLOOKUP($A5,'[1]Alle registrerte løpere'!$A$4:$E$486,1)=$A5,VLOOKUP($A5,'[1]Alle registrerte løpere'!$A$4:$E$486,4),""))</f>
        <v>01 A</v>
      </c>
      <c r="F5" s="5" t="str">
        <f>IF($A5="","",IF(VLOOKUP($A5,'[1]Alle registrerte løpere'!$A$4:$F$484,1)=$A5,VLOOKUP($A5,'[1]Alle registrerte løpere'!$A$4:$F$484,5),""))</f>
        <v>6,0Km</v>
      </c>
      <c r="G5">
        <v>49.46</v>
      </c>
    </row>
    <row r="6" spans="1:7" x14ac:dyDescent="0.2">
      <c r="A6" s="6">
        <v>216779</v>
      </c>
      <c r="B6" s="5" t="str">
        <f>IF($A6="","",IF(VLOOKUP($A6,'[1]Alle registrerte løpere'!$A$4:$E$486,1)=$A6,VLOOKUP($A6,'[1]Alle registrerte løpere'!$A$4:$E$486,2),""))</f>
        <v>Martin Østberg</v>
      </c>
      <c r="C6" s="5"/>
      <c r="D6" s="5" t="str">
        <f>IF($A6="","",IF(VLOOKUP($A6,'[1]Alle registrerte løpere'!$A$4:$E$486,1)=$A6,VLOOKUP($A6,'[1]Alle registrerte løpere'!$A$4:$E$486,3),""))</f>
        <v>Rambøll BIL</v>
      </c>
      <c r="E6" s="5" t="str">
        <f>IF($A6="","",IF(VLOOKUP($A6,'[1]Alle registrerte løpere'!$A$4:$E$486,1)=$A6,VLOOKUP($A6,'[1]Alle registrerte løpere'!$A$4:$E$486,4),""))</f>
        <v>01 A</v>
      </c>
      <c r="F6" s="5" t="str">
        <f>IF($A6="","",IF(VLOOKUP($A6,'[1]Alle registrerte løpere'!$A$4:$F$484,1)=$A6,VLOOKUP($A6,'[1]Alle registrerte løpere'!$A$4:$F$484,5),""))</f>
        <v>6,0Km</v>
      </c>
      <c r="G6">
        <v>50.19</v>
      </c>
    </row>
    <row r="7" spans="1:7" x14ac:dyDescent="0.2">
      <c r="A7" s="4">
        <v>511810</v>
      </c>
      <c r="B7" s="5" t="s">
        <v>6</v>
      </c>
      <c r="C7" s="5"/>
      <c r="D7" s="5" t="s">
        <v>7</v>
      </c>
      <c r="E7" s="5" t="s">
        <v>8</v>
      </c>
      <c r="F7" s="5" t="s">
        <v>9</v>
      </c>
      <c r="G7">
        <v>59.48</v>
      </c>
    </row>
    <row r="8" spans="1:7" x14ac:dyDescent="0.2">
      <c r="A8" s="7">
        <v>509051</v>
      </c>
      <c r="B8" s="5" t="str">
        <f>IF($A8="","",IF(VLOOKUP($A8,'[1]Alle registrerte løpere'!$A$4:$E$486,1)=$A8,VLOOKUP($A8,'[1]Alle registrerte løpere'!$A$4:$E$486,2),""))</f>
        <v>Kristian Berg</v>
      </c>
      <c r="C8" s="5"/>
      <c r="D8" s="5" t="str">
        <f>IF($A8="","",IF(VLOOKUP($A8,'[1]Alle registrerte løpere'!$A$4:$E$486,1)=$A8,VLOOKUP($A8,'[1]Alle registrerte løpere'!$A$4:$E$486,3),""))</f>
        <v>Rambøll BIL</v>
      </c>
      <c r="E8" s="5" t="str">
        <f>IF($A8="","",IF(VLOOKUP($A8,'[1]Alle registrerte løpere'!$A$4:$E$486,1)=$A8,VLOOKUP($A8,'[1]Alle registrerte løpere'!$A$4:$E$486,4),""))</f>
        <v>01 A</v>
      </c>
      <c r="F8" s="5" t="str">
        <f>IF($A8="","",IF(VLOOKUP($A8,'[1]Alle registrerte løpere'!$A$4:$F$484,1)=$A8,VLOOKUP($A8,'[1]Alle registrerte løpere'!$A$4:$F$484,5),""))</f>
        <v>6,0Km</v>
      </c>
      <c r="G8">
        <v>66.03</v>
      </c>
    </row>
    <row r="9" spans="1:7" x14ac:dyDescent="0.2">
      <c r="A9" s="4"/>
      <c r="B9" s="5"/>
      <c r="C9" s="5"/>
      <c r="D9" s="5"/>
      <c r="E9" s="5"/>
      <c r="F9" s="5"/>
    </row>
    <row r="10" spans="1:7" x14ac:dyDescent="0.2">
      <c r="A10" s="4"/>
      <c r="B10" s="5"/>
      <c r="C10" s="5"/>
      <c r="D10" s="5"/>
      <c r="E10" s="5"/>
      <c r="F10" s="5"/>
    </row>
    <row r="11" spans="1:7" x14ac:dyDescent="0.2">
      <c r="A11" s="4">
        <v>236323</v>
      </c>
      <c r="B11" s="5" t="str">
        <f>IF($A11="","",IF(VLOOKUP($A11,'[1]Alle registrerte løpere'!$A$4:$E$486,1)=$A11,VLOOKUP($A11,'[1]Alle registrerte løpere'!$A$4:$E$486,2),""))</f>
        <v>Jostein Haugholt</v>
      </c>
      <c r="C11" s="5"/>
      <c r="D11" s="5" t="str">
        <f>IF($A11="","",IF(VLOOKUP($A11,'[1]Alle registrerte løpere'!$A$4:$E$486,1)=$A11,VLOOKUP($A11,'[1]Alle registrerte løpere'!$A$4:$E$486,3),""))</f>
        <v>Eltek BIL</v>
      </c>
      <c r="E11" s="5" t="str">
        <f>IF($A11="","",IF(VLOOKUP($A11,'[1]Alle registrerte løpere'!$A$4:$E$486,1)=$A11,VLOOKUP($A11,'[1]Alle registrerte løpere'!$A$4:$E$486,4),""))</f>
        <v>02 H16-49</v>
      </c>
      <c r="F11" s="5" t="str">
        <f>IF($A11="","",IF(VLOOKUP($A11,'[1]Alle registrerte løpere'!$A$4:$F$484,1)=$A11,VLOOKUP($A11,'[1]Alle registrerte løpere'!$A$4:$F$484,5),""))</f>
        <v>4,5Km</v>
      </c>
      <c r="G11" s="8">
        <v>52</v>
      </c>
    </row>
    <row r="12" spans="1:7" x14ac:dyDescent="0.2">
      <c r="A12" s="7">
        <v>511876</v>
      </c>
      <c r="B12" s="5" t="str">
        <f>IF($A12="","",IF(VLOOKUP($A12,'[1]Alle registrerte løpere'!$A$4:$E$486,1)=$A12,VLOOKUP($A12,'[1]Alle registrerte løpere'!$A$4:$E$486,2),""))</f>
        <v>Sivert Eliassen</v>
      </c>
      <c r="C12" s="5"/>
      <c r="D12" s="5" t="str">
        <f>IF($A12="","",IF(VLOOKUP($A12,'[1]Alle registrerte løpere'!$A$4:$E$486,1)=$A12,VLOOKUP($A12,'[1]Alle registrerte løpere'!$A$4:$E$486,3),""))</f>
        <v>Glitre Energi</v>
      </c>
      <c r="E12" s="5" t="str">
        <f>IF($A12="","",IF(VLOOKUP($A12,'[1]Alle registrerte løpere'!$A$4:$E$486,1)=$A12,VLOOKUP($A12,'[1]Alle registrerte løpere'!$A$4:$E$486,4),""))</f>
        <v>02 H16-49</v>
      </c>
      <c r="F12" s="5" t="str">
        <f>IF($A12="","",IF(VLOOKUP($A12,'[1]Alle registrerte løpere'!$A$4:$F$484,1)=$A12,VLOOKUP($A12,'[1]Alle registrerte løpere'!$A$4:$F$484,5),""))</f>
        <v>4,5Km</v>
      </c>
      <c r="G12" s="8">
        <v>69.19</v>
      </c>
    </row>
    <row r="13" spans="1:7" x14ac:dyDescent="0.2">
      <c r="A13" s="4">
        <v>206918</v>
      </c>
      <c r="B13" s="5" t="str">
        <f>IF($A13="","",IF(VLOOKUP($A13,'[1]Alle registrerte løpere'!$A$4:$E$486,1)=$A13,VLOOKUP($A13,'[1]Alle registrerte løpere'!$A$4:$E$486,2),""))</f>
        <v>Kjetil Hagen</v>
      </c>
      <c r="C13" s="5"/>
      <c r="D13" s="5" t="str">
        <f>IF($A13="","",IF(VLOOKUP($A13,'[1]Alle registrerte løpere'!$A$4:$E$486,1)=$A13,VLOOKUP($A13,'[1]Alle registrerte løpere'!$A$4:$E$486,3),""))</f>
        <v>Eltek BIL</v>
      </c>
      <c r="E13" s="5" t="s">
        <v>10</v>
      </c>
      <c r="F13" s="5" t="s">
        <v>11</v>
      </c>
      <c r="G13">
        <v>71.17</v>
      </c>
    </row>
    <row r="14" spans="1:7" x14ac:dyDescent="0.2">
      <c r="A14" s="4">
        <v>236319</v>
      </c>
      <c r="B14" s="5" t="str">
        <f>IF($A14="","",IF(VLOOKUP($A14,'[1]Alle registrerte løpere'!$A$4:$E$486,1)=$A14,VLOOKUP($A14,'[1]Alle registrerte løpere'!$A$4:$E$486,2),""))</f>
        <v>Mikael Frogum</v>
      </c>
      <c r="C14" s="5"/>
      <c r="D14" s="5" t="str">
        <f>IF($A14="","",IF(VLOOKUP($A14,'[1]Alle registrerte løpere'!$A$4:$E$486,1)=$A14,VLOOKUP($A14,'[1]Alle registrerte løpere'!$A$4:$E$486,3),""))</f>
        <v>Eltek BIL</v>
      </c>
      <c r="E14" s="5" t="str">
        <f>IF($A14="","",IF(VLOOKUP($A14,'[1]Alle registrerte løpere'!$A$4:$E$486,1)=$A14,VLOOKUP($A14,'[1]Alle registrerte løpere'!$A$4:$E$486,4),""))</f>
        <v>02 H16-49</v>
      </c>
      <c r="F14" s="5" t="str">
        <f>IF($A14="","",IF(VLOOKUP($A14,'[1]Alle registrerte løpere'!$A$4:$F$484,1)=$A14,VLOOKUP($A14,'[1]Alle registrerte løpere'!$A$4:$F$484,5),""))</f>
        <v>4,5Km</v>
      </c>
      <c r="G14" s="8" t="s">
        <v>12</v>
      </c>
    </row>
    <row r="15" spans="1:7" x14ac:dyDescent="0.2">
      <c r="A15" s="7">
        <v>250400</v>
      </c>
      <c r="B15" s="5" t="str">
        <f>IF($A15="","",IF(VLOOKUP($A15,'[1]Alle registrerte løpere'!$A$4:$E$486,1)=$A15,VLOOKUP($A15,'[1]Alle registrerte løpere'!$A$4:$E$486,2),""))</f>
        <v>David Andersson</v>
      </c>
      <c r="C15" s="5"/>
      <c r="D15" s="5" t="str">
        <f>IF($A15="","",IF(VLOOKUP($A15,'[1]Alle registrerte løpere'!$A$4:$E$486,1)=$A15,VLOOKUP($A15,'[1]Alle registrerte løpere'!$A$4:$E$486,3),""))</f>
        <v>Glitre Energi</v>
      </c>
      <c r="E15" s="5" t="str">
        <f>IF($A15="","",IF(VLOOKUP($A15,'[1]Alle registrerte løpere'!$A$4:$E$486,1)=$A15,VLOOKUP($A15,'[1]Alle registrerte løpere'!$A$4:$E$486,4),""))</f>
        <v>02 H16-49</v>
      </c>
      <c r="F15" s="5" t="str">
        <f>IF($A15="","",IF(VLOOKUP($A15,'[1]Alle registrerte løpere'!$A$4:$F$484,1)=$A15,VLOOKUP($A15,'[1]Alle registrerte løpere'!$A$4:$F$484,5),""))</f>
        <v>4,5Km</v>
      </c>
      <c r="G15" s="8" t="s">
        <v>12</v>
      </c>
    </row>
    <row r="16" spans="1:7" x14ac:dyDescent="0.2">
      <c r="A16" s="7"/>
      <c r="B16" s="5"/>
      <c r="C16" s="5"/>
      <c r="D16" s="5"/>
      <c r="E16" s="5"/>
      <c r="F16" s="5"/>
      <c r="G16" s="8"/>
    </row>
    <row r="17" spans="1:7" x14ac:dyDescent="0.2">
      <c r="A17" s="7"/>
      <c r="B17" s="5"/>
      <c r="C17" s="5"/>
      <c r="D17" s="5"/>
      <c r="E17" s="5"/>
      <c r="F17" s="5"/>
      <c r="G17" s="8"/>
    </row>
    <row r="18" spans="1:7" x14ac:dyDescent="0.2">
      <c r="A18" s="6">
        <v>184509</v>
      </c>
      <c r="B18" s="5" t="s">
        <v>13</v>
      </c>
      <c r="C18" s="5"/>
      <c r="D18" s="5" t="s">
        <v>14</v>
      </c>
      <c r="E18" s="5" t="s">
        <v>15</v>
      </c>
      <c r="F18" s="5" t="s">
        <v>11</v>
      </c>
      <c r="G18" s="8">
        <v>61</v>
      </c>
    </row>
    <row r="19" spans="1:7" x14ac:dyDescent="0.2">
      <c r="A19" s="6"/>
      <c r="B19" s="5"/>
      <c r="C19" s="5"/>
      <c r="D19" s="5"/>
      <c r="E19" s="5"/>
      <c r="F19" s="5"/>
      <c r="G19" s="8"/>
    </row>
    <row r="20" spans="1:7" x14ac:dyDescent="0.2">
      <c r="A20" s="6"/>
      <c r="B20" s="5"/>
      <c r="C20" s="5"/>
      <c r="D20" s="5"/>
      <c r="E20" s="5"/>
      <c r="F20" s="5"/>
      <c r="G20" s="8"/>
    </row>
    <row r="21" spans="1:7" x14ac:dyDescent="0.2">
      <c r="A21" s="7">
        <v>95254</v>
      </c>
      <c r="B21" s="5" t="s">
        <v>16</v>
      </c>
      <c r="C21" s="5"/>
      <c r="D21" s="5" t="s">
        <v>17</v>
      </c>
      <c r="E21" s="5" t="s">
        <v>18</v>
      </c>
      <c r="F21" s="5" t="s">
        <v>19</v>
      </c>
      <c r="G21" s="8">
        <v>43.33</v>
      </c>
    </row>
    <row r="22" spans="1:7" x14ac:dyDescent="0.2">
      <c r="A22" s="5">
        <v>215453</v>
      </c>
      <c r="B22" s="5" t="str">
        <f>IF($A22="","",IF(VLOOKUP($A22,'[1]Alle registrerte løpere'!$A$4:$E$486,1)=$A22,VLOOKUP($A22,'[1]Alle registrerte løpere'!$A$4:$E$486,2),""))</f>
        <v>Sven Ohrvik</v>
      </c>
      <c r="C22" s="5"/>
      <c r="D22" s="5" t="str">
        <f>IF($A22="","",IF(VLOOKUP($A22,'[1]Alle registrerte løpere'!$A$4:$E$486,1)=$A22,VLOOKUP($A22,'[1]Alle registrerte løpere'!$A$4:$E$486,3),""))</f>
        <v>RØYS</v>
      </c>
      <c r="E22" s="5" t="str">
        <f>IF($A22="","",IF(VLOOKUP($A22,'[1]Alle registrerte løpere'!$A$4:$E$486,1)=$A22,VLOOKUP($A22,'[1]Alle registrerte løpere'!$A$4:$E$486,4),""))</f>
        <v>03 H50-59</v>
      </c>
      <c r="F22" s="5" t="str">
        <f>IF($A22="","",IF(VLOOKUP($A22,'[1]Alle registrerte løpere'!$A$4:$F$484,1)=$A22,VLOOKUP($A22,'[1]Alle registrerte løpere'!$A$4:$F$484,5),""))</f>
        <v>4,0Km</v>
      </c>
      <c r="G22" s="8">
        <v>47.32</v>
      </c>
    </row>
    <row r="23" spans="1:7" x14ac:dyDescent="0.2">
      <c r="A23" s="5">
        <v>204699</v>
      </c>
      <c r="B23" s="5" t="str">
        <f>IF($A23="","",IF(VLOOKUP($A23,'[1]Alle registrerte løpere'!$A$4:$E$486,1)=$A23,VLOOKUP($A23,'[1]Alle registrerte løpere'!$A$4:$E$486,2),""))</f>
        <v>Reidar Stenseng</v>
      </c>
      <c r="C23" s="5"/>
      <c r="D23" s="5" t="str">
        <f>IF($A23="","",IF(VLOOKUP($A23,'[1]Alle registrerte løpere'!$A$4:$E$486,1)=$A23,VLOOKUP($A23,'[1]Alle registrerte løpere'!$A$4:$E$486,3),""))</f>
        <v>LÆRE</v>
      </c>
      <c r="E23" s="5" t="str">
        <f>IF($A23="","",IF(VLOOKUP($A23,'[1]Alle registrerte løpere'!$A$4:$E$486,1)=$A23,VLOOKUP($A23,'[1]Alle registrerte løpere'!$A$4:$E$486,4),""))</f>
        <v>03 H50-59</v>
      </c>
      <c r="F23" s="5" t="str">
        <f>IF($A23="","",IF(VLOOKUP($A23,'[1]Alle registrerte løpere'!$A$4:$F$484,1)=$A23,VLOOKUP($A23,'[1]Alle registrerte løpere'!$A$4:$F$484,5),""))</f>
        <v>4,0Km</v>
      </c>
      <c r="G23" s="8">
        <v>48.22</v>
      </c>
    </row>
    <row r="24" spans="1:7" x14ac:dyDescent="0.2">
      <c r="A24" s="6">
        <v>189124</v>
      </c>
      <c r="B24" s="5" t="s">
        <v>20</v>
      </c>
      <c r="C24" s="5"/>
      <c r="D24" s="5" t="s">
        <v>21</v>
      </c>
      <c r="E24" s="5" t="s">
        <v>18</v>
      </c>
      <c r="F24" s="5" t="s">
        <v>19</v>
      </c>
      <c r="G24" s="8">
        <v>48.25</v>
      </c>
    </row>
    <row r="25" spans="1:7" x14ac:dyDescent="0.2">
      <c r="A25" s="4">
        <v>511748</v>
      </c>
      <c r="B25" s="5" t="s">
        <v>22</v>
      </c>
      <c r="C25" s="5"/>
      <c r="D25" s="5" t="s">
        <v>23</v>
      </c>
      <c r="E25" s="5" t="s">
        <v>18</v>
      </c>
      <c r="F25" s="5" t="s">
        <v>19</v>
      </c>
      <c r="G25" s="8">
        <v>53.49</v>
      </c>
    </row>
    <row r="26" spans="1:7" x14ac:dyDescent="0.2">
      <c r="A26" s="4">
        <v>178341</v>
      </c>
      <c r="B26" s="5" t="str">
        <f>IF($A26="","",IF(VLOOKUP($A26,'[1]Alle registrerte løpere'!$A$4:$E$486,1)=$A26,VLOOKUP($A26,'[1]Alle registrerte løpere'!$A$4:$E$486,2),""))</f>
        <v>Håkon Hafnor</v>
      </c>
      <c r="C26" s="5"/>
      <c r="D26" s="5" t="str">
        <f>IF($A26="","",IF(VLOOKUP($A26,'[1]Alle registrerte løpere'!$A$4:$E$486,1)=$A26,VLOOKUP($A26,'[1]Alle registrerte løpere'!$A$4:$E$486,3),""))</f>
        <v>Eltek BIL</v>
      </c>
      <c r="E26" s="5" t="str">
        <f>IF($A26="","",IF(VLOOKUP($A26,'[1]Alle registrerte løpere'!$A$4:$E$486,1)=$A26,VLOOKUP($A26,'[1]Alle registrerte løpere'!$A$4:$E$486,4),""))</f>
        <v>03 H50-59</v>
      </c>
      <c r="F26" s="5" t="str">
        <f>IF($A26="","",IF(VLOOKUP($A26,'[1]Alle registrerte løpere'!$A$4:$F$484,1)=$A26,VLOOKUP($A26,'[1]Alle registrerte løpere'!$A$4:$F$484,5),""))</f>
        <v>4,0Km</v>
      </c>
      <c r="G26" s="8">
        <v>54.36</v>
      </c>
    </row>
    <row r="27" spans="1:7" x14ac:dyDescent="0.2">
      <c r="A27" s="4">
        <v>502549</v>
      </c>
      <c r="B27" s="5" t="str">
        <f>IF($A27="","",IF(VLOOKUP($A27,'[1]Alle registrerte løpere'!$A$4:$E$486,1)=$A27,VLOOKUP($A27,'[1]Alle registrerte løpere'!$A$4:$E$486,2),""))</f>
        <v>Geir Førlie</v>
      </c>
      <c r="C27" s="5"/>
      <c r="D27" s="5" t="str">
        <f>IF($A27="","",IF(VLOOKUP($A27,'[1]Alle registrerte løpere'!$A$4:$E$486,1)=$A27,VLOOKUP($A27,'[1]Alle registrerte løpere'!$A$4:$E$486,3),""))</f>
        <v>Rambøll BIL</v>
      </c>
      <c r="E27" s="5" t="str">
        <f>IF($A27="","",IF(VLOOKUP($A27,'[1]Alle registrerte løpere'!$A$4:$E$486,1)=$A27,VLOOKUP($A27,'[1]Alle registrerte løpere'!$A$4:$E$486,4),""))</f>
        <v>03 H50-59</v>
      </c>
      <c r="F27" s="5" t="str">
        <f>IF($A27="","",IF(VLOOKUP($A27,'[1]Alle registrerte løpere'!$A$4:$F$484,1)=$A27,VLOOKUP($A27,'[1]Alle registrerte løpere'!$A$4:$F$484,5),""))</f>
        <v>4,0Km</v>
      </c>
      <c r="G27" s="8">
        <v>56.24</v>
      </c>
    </row>
    <row r="28" spans="1:7" x14ac:dyDescent="0.2">
      <c r="A28" s="7">
        <v>500565</v>
      </c>
      <c r="B28" s="5" t="str">
        <f>IF($A28="","",IF(VLOOKUP($A28,'[1]Alle registrerte løpere'!$A$4:$E$486,1)=$A28,VLOOKUP($A28,'[1]Alle registrerte løpere'!$A$4:$E$486,2),""))</f>
        <v>Tom Wirkola</v>
      </c>
      <c r="C28" s="5"/>
      <c r="D28" s="5" t="str">
        <f>IF($A28="","",IF(VLOOKUP($A28,'[1]Alle registrerte løpere'!$A$4:$E$486,1)=$A28,VLOOKUP($A28,'[1]Alle registrerte løpere'!$A$4:$E$486,3),""))</f>
        <v>Glitre Energi</v>
      </c>
      <c r="E28" s="5" t="str">
        <f>IF($A28="","",IF(VLOOKUP($A28,'[1]Alle registrerte løpere'!$A$4:$E$486,1)=$A28,VLOOKUP($A28,'[1]Alle registrerte løpere'!$A$4:$E$486,4),""))</f>
        <v>03 H50-59</v>
      </c>
      <c r="F28" s="5" t="str">
        <f>IF($A28="","",IF(VLOOKUP($A28,'[1]Alle registrerte løpere'!$A$4:$F$484,1)=$A28,VLOOKUP($A28,'[1]Alle registrerte løpere'!$A$4:$F$484,5),""))</f>
        <v>4,0Km</v>
      </c>
      <c r="G28" s="8">
        <v>63.38</v>
      </c>
    </row>
    <row r="29" spans="1:7" x14ac:dyDescent="0.2">
      <c r="A29" s="7">
        <v>248933</v>
      </c>
      <c r="B29" s="5" t="str">
        <f>IF($A29="","",IF(VLOOKUP($A29,'[1]Alle registrerte løpere'!$A$4:$E$486,1)=$A29,VLOOKUP($A29,'[1]Alle registrerte løpere'!$A$4:$E$486,2),""))</f>
        <v>Edvin Anfinsen</v>
      </c>
      <c r="C29" s="5"/>
      <c r="D29" s="5" t="str">
        <f>IF($A29="","",IF(VLOOKUP($A29,'[1]Alle registrerte løpere'!$A$4:$E$486,1)=$A29,VLOOKUP($A29,'[1]Alle registrerte løpere'!$A$4:$E$486,3),""))</f>
        <v>Glitre Energi</v>
      </c>
      <c r="E29" s="5" t="str">
        <f>IF($A29="","",IF(VLOOKUP($A29,'[1]Alle registrerte løpere'!$A$4:$E$486,1)=$A29,VLOOKUP($A29,'[1]Alle registrerte løpere'!$A$4:$E$486,4),""))</f>
        <v>03 H50-59</v>
      </c>
      <c r="F29" s="5" t="str">
        <f>IF($A29="","",IF(VLOOKUP($A29,'[1]Alle registrerte løpere'!$A$4:$F$484,1)=$A29,VLOOKUP($A29,'[1]Alle registrerte løpere'!$A$4:$F$484,5),""))</f>
        <v>4,0Km</v>
      </c>
      <c r="G29" s="8">
        <v>73.25</v>
      </c>
    </row>
    <row r="30" spans="1:7" x14ac:dyDescent="0.2">
      <c r="A30" s="4"/>
      <c r="B30" s="5"/>
      <c r="C30" s="5"/>
      <c r="D30" s="5"/>
      <c r="E30" s="5"/>
      <c r="F30" s="5"/>
      <c r="G30" s="8"/>
    </row>
    <row r="31" spans="1:7" x14ac:dyDescent="0.2">
      <c r="A31" s="4"/>
      <c r="B31" s="5"/>
      <c r="C31" s="5"/>
      <c r="D31" s="5"/>
      <c r="E31" s="5"/>
      <c r="F31" s="5"/>
      <c r="G31" s="8"/>
    </row>
    <row r="32" spans="1:7" x14ac:dyDescent="0.2">
      <c r="A32" s="5">
        <v>509112</v>
      </c>
      <c r="B32" s="5" t="str">
        <f>IF($A32="","",IF(VLOOKUP($A32,'[1]Alle registrerte løpere'!$A$4:$E$486,1)=$A32,VLOOKUP($A32,'[1]Alle registrerte løpere'!$A$4:$E$486,2),""))</f>
        <v>Ingun Jaren Horvli</v>
      </c>
      <c r="C32" s="5"/>
      <c r="D32" s="5" t="str">
        <f>IF($A32="","",IF(VLOOKUP($A32,'[1]Alle registrerte løpere'!$A$4:$E$486,1)=$A32,VLOOKUP($A32,'[1]Alle registrerte løpere'!$A$4:$E$486,3),""))</f>
        <v>Vestre Viken</v>
      </c>
      <c r="E32" s="5" t="str">
        <f>IF($A32="","",IF(VLOOKUP($A32,'[1]Alle registrerte løpere'!$A$4:$E$486,1)=$A32,VLOOKUP($A32,'[1]Alle registrerte løpere'!$A$4:$E$486,4),""))</f>
        <v>11 D16-49</v>
      </c>
      <c r="F32" s="5" t="str">
        <f>IF($A32="","",IF(VLOOKUP($A32,'[1]Alle registrerte løpere'!$A$4:$F$484,1)=$A32,VLOOKUP($A32,'[1]Alle registrerte løpere'!$A$4:$F$484,5),""))</f>
        <v>4,0Km</v>
      </c>
      <c r="G32" s="8">
        <v>59.59</v>
      </c>
    </row>
    <row r="33" spans="1:7" x14ac:dyDescent="0.2">
      <c r="A33" s="4">
        <v>507078</v>
      </c>
      <c r="B33" s="5" t="str">
        <f>IF($A33="","",IF(VLOOKUP($A33,'[1]Alle registrerte løpere'!$A$4:$E$486,1)=$A33,VLOOKUP($A33,'[1]Alle registrerte løpere'!$A$4:$E$486,2),""))</f>
        <v>Marit Engseth</v>
      </c>
      <c r="C33" s="5"/>
      <c r="D33" s="5" t="str">
        <f>IF($A33="","",IF(VLOOKUP($A33,'[1]Alle registrerte løpere'!$A$4:$E$486,1)=$A33,VLOOKUP($A33,'[1]Alle registrerte løpere'!$A$4:$E$486,3),""))</f>
        <v>KOMM</v>
      </c>
      <c r="E33" s="5" t="str">
        <f>IF($A33="","",IF(VLOOKUP($A33,'[1]Alle registrerte løpere'!$A$4:$E$486,1)=$A33,VLOOKUP($A33,'[1]Alle registrerte løpere'!$A$4:$E$486,4),""))</f>
        <v>11 D16-49</v>
      </c>
      <c r="F33" s="5" t="str">
        <f>IF($A33="","",IF(VLOOKUP($A33,'[1]Alle registrerte løpere'!$A$4:$F$484,1)=$A33,VLOOKUP($A33,'[1]Alle registrerte løpere'!$A$4:$F$484,5),""))</f>
        <v>4,0Km</v>
      </c>
      <c r="G33" s="8">
        <v>60.32</v>
      </c>
    </row>
    <row r="34" spans="1:7" x14ac:dyDescent="0.2">
      <c r="A34" s="5"/>
      <c r="B34" s="5"/>
      <c r="C34" s="5"/>
      <c r="D34" s="5"/>
      <c r="E34" s="5"/>
      <c r="F34" s="5"/>
      <c r="G34" s="8"/>
    </row>
    <row r="35" spans="1:7" x14ac:dyDescent="0.2">
      <c r="A35" s="5"/>
      <c r="B35" s="5"/>
      <c r="C35" s="5"/>
      <c r="D35" s="5"/>
      <c r="E35" s="5"/>
      <c r="F35" s="5"/>
      <c r="G35" s="8"/>
    </row>
    <row r="36" spans="1:7" x14ac:dyDescent="0.2">
      <c r="A36" s="5">
        <v>246350</v>
      </c>
      <c r="B36" s="5" t="str">
        <f>IF($A36="","",IF(VLOOKUP($A36,'[1]Alle registrerte løpere'!$A$4:$E$486,1)=$A36,VLOOKUP($A36,'[1]Alle registrerte løpere'!$A$4:$E$486,2),""))</f>
        <v>Trond Hegna</v>
      </c>
      <c r="C36" s="5"/>
      <c r="D36" s="5" t="str">
        <f>IF($A36="","",IF(VLOOKUP($A36,'[1]Alle registrerte løpere'!$A$4:$E$486,1)=$A36,VLOOKUP($A36,'[1]Alle registrerte løpere'!$A$4:$E$486,3),""))</f>
        <v>Norkart Geoservice BIL</v>
      </c>
      <c r="E36" s="5" t="str">
        <f>IF($A36="","",IF(VLOOKUP($A36,'[1]Alle registrerte løpere'!$A$4:$E$486,1)=$A36,VLOOKUP($A36,'[1]Alle registrerte løpere'!$A$4:$E$486,4),""))</f>
        <v>05 H60</v>
      </c>
      <c r="F36" s="5" t="str">
        <f>IF($A36="","",IF(VLOOKUP($A36,'[1]Alle registrerte løpere'!$A$4:$F$484,1)=$A36,VLOOKUP($A36,'[1]Alle registrerte løpere'!$A$4:$F$484,5),""))</f>
        <v>3,5Km</v>
      </c>
      <c r="G36" s="8">
        <v>35.07</v>
      </c>
    </row>
    <row r="37" spans="1:7" x14ac:dyDescent="0.2">
      <c r="A37" s="7">
        <v>200374</v>
      </c>
      <c r="B37" s="5" t="str">
        <f>IF($A37="","",IF(VLOOKUP($A37,'[1]Alle registrerte løpere'!$A$4:$E$486,1)=$A37,VLOOKUP($A37,'[1]Alle registrerte løpere'!$A$4:$E$486,2),""))</f>
        <v>Per Hallerud</v>
      </c>
      <c r="C37" s="5"/>
      <c r="D37" s="5" t="str">
        <f>IF($A37="","",IF(VLOOKUP($A37,'[1]Alle registrerte løpere'!$A$4:$E$486,1)=$A37,VLOOKUP($A37,'[1]Alle registrerte løpere'!$A$4:$E$486,3),""))</f>
        <v>JERN</v>
      </c>
      <c r="E37" s="5" t="str">
        <f>IF($A37="","",IF(VLOOKUP($A37,'[1]Alle registrerte løpere'!$A$4:$E$486,1)=$A37,VLOOKUP($A37,'[1]Alle registrerte løpere'!$A$4:$E$486,4),""))</f>
        <v>05 H60</v>
      </c>
      <c r="F37" s="5" t="str">
        <f>IF($A37="","",IF(VLOOKUP($A37,'[1]Alle registrerte løpere'!$A$4:$F$484,1)=$A37,VLOOKUP($A37,'[1]Alle registrerte løpere'!$A$4:$F$484,5),""))</f>
        <v>3,5Km</v>
      </c>
      <c r="G37" s="8">
        <v>40.56</v>
      </c>
    </row>
    <row r="38" spans="1:7" x14ac:dyDescent="0.2">
      <c r="A38" s="7">
        <v>248669</v>
      </c>
      <c r="B38" s="5" t="str">
        <f>IF($A38="","",IF(VLOOKUP($A38,'[1]Alle registrerte løpere'!$A$4:$E$486,1)=$A38,VLOOKUP($A38,'[1]Alle registrerte løpere'!$A$4:$E$486,2),""))</f>
        <v>Axel Damgaard</v>
      </c>
      <c r="C38" s="5"/>
      <c r="D38" s="5" t="str">
        <f>IF($A38="","",IF(VLOOKUP($A38,'[1]Alle registrerte løpere'!$A$4:$E$486,1)=$A38,VLOOKUP($A38,'[1]Alle registrerte løpere'!$A$4:$E$486,3),""))</f>
        <v>Norkart Geoservice BIL</v>
      </c>
      <c r="E38" s="5" t="str">
        <f>IF($A38="","",IF(VLOOKUP($A38,'[1]Alle registrerte løpere'!$A$4:$E$486,1)=$A38,VLOOKUP($A38,'[1]Alle registrerte løpere'!$A$4:$E$486,4),""))</f>
        <v>05 H60</v>
      </c>
      <c r="F38" s="5" t="str">
        <f>IF($A38="","",IF(VLOOKUP($A38,'[1]Alle registrerte løpere'!$A$4:$F$484,1)=$A38,VLOOKUP($A38,'[1]Alle registrerte løpere'!$A$4:$F$484,5),""))</f>
        <v>3,5Km</v>
      </c>
      <c r="G38" s="8">
        <v>42.18</v>
      </c>
    </row>
    <row r="39" spans="1:7" x14ac:dyDescent="0.2">
      <c r="A39" s="5">
        <v>83150</v>
      </c>
      <c r="B39" s="5" t="s">
        <v>24</v>
      </c>
      <c r="C39" s="5"/>
      <c r="D39" s="5" t="s">
        <v>25</v>
      </c>
      <c r="E39" s="5" t="s">
        <v>26</v>
      </c>
      <c r="F39" s="5" t="s">
        <v>27</v>
      </c>
      <c r="G39" s="8">
        <v>45.38</v>
      </c>
    </row>
    <row r="40" spans="1:7" x14ac:dyDescent="0.2">
      <c r="A40" s="7">
        <v>97540</v>
      </c>
      <c r="B40" s="5" t="str">
        <f>IF($A40="","",IF(VLOOKUP($A40,'[1]Alle registrerte løpere'!$A$4:$E$486,1)=$A40,VLOOKUP($A40,'[1]Alle registrerte løpere'!$A$4:$E$486,2),""))</f>
        <v>Arild Trolsrud</v>
      </c>
      <c r="C40" s="5"/>
      <c r="D40" s="5" t="str">
        <f>IF($A40="","",IF(VLOOKUP($A40,'[1]Alle registrerte løpere'!$A$4:$E$486,1)=$A40,VLOOKUP($A40,'[1]Alle registrerte løpere'!$A$4:$E$486,3),""))</f>
        <v>JERN</v>
      </c>
      <c r="E40" s="5" t="str">
        <f>IF($A40="","",IF(VLOOKUP($A40,'[1]Alle registrerte løpere'!$A$4:$E$486,1)=$A40,VLOOKUP($A40,'[1]Alle registrerte løpere'!$A$4:$E$486,4),""))</f>
        <v>05 H60</v>
      </c>
      <c r="F40" s="5" t="str">
        <f>IF($A40="","",IF(VLOOKUP($A40,'[1]Alle registrerte løpere'!$A$4:$F$484,1)=$A40,VLOOKUP($A40,'[1]Alle registrerte løpere'!$A$4:$F$484,5),""))</f>
        <v>3,5Km</v>
      </c>
      <c r="G40" s="8">
        <v>47.2</v>
      </c>
    </row>
    <row r="41" spans="1:7" x14ac:dyDescent="0.2">
      <c r="A41" s="7">
        <v>231088</v>
      </c>
      <c r="B41" s="5" t="str">
        <f>IF($A41="","",IF(VLOOKUP($A41,'[1]Alle registrerte løpere'!$A$4:$E$486,1)=$A41,VLOOKUP($A41,'[1]Alle registrerte løpere'!$A$4:$E$486,2),""))</f>
        <v>Lars Falck-Pedersen</v>
      </c>
      <c r="C41" s="5"/>
      <c r="D41" s="5" t="str">
        <f>IF($A41="","",IF(VLOOKUP($A41,'[1]Alle registrerte løpere'!$A$4:$E$486,1)=$A41,VLOOKUP($A41,'[1]Alle registrerte løpere'!$A$4:$E$486,3),""))</f>
        <v>JERN</v>
      </c>
      <c r="E41" s="5" t="str">
        <f>IF($A41="","",IF(VLOOKUP($A41,'[1]Alle registrerte løpere'!$A$4:$E$486,1)=$A41,VLOOKUP($A41,'[1]Alle registrerte løpere'!$A$4:$E$486,4),""))</f>
        <v>05 H60</v>
      </c>
      <c r="F41" s="5" t="str">
        <f>IF($A41="","",IF(VLOOKUP($A41,'[1]Alle registrerte løpere'!$A$4:$F$484,1)=$A41,VLOOKUP($A41,'[1]Alle registrerte løpere'!$A$4:$F$484,5),""))</f>
        <v>3,5Km</v>
      </c>
      <c r="G41" s="8">
        <v>48.08</v>
      </c>
    </row>
    <row r="42" spans="1:7" x14ac:dyDescent="0.2">
      <c r="A42" s="4">
        <v>184523</v>
      </c>
      <c r="B42" s="5" t="str">
        <f>IF($A42="","",IF(VLOOKUP($A42,'[1]Alle registrerte løpere'!$A$4:$E$486,1)=$A42,VLOOKUP($A42,'[1]Alle registrerte løpere'!$A$4:$E$486,2),""))</f>
        <v>Hans J. Haugerud</v>
      </c>
      <c r="C42" s="5"/>
      <c r="D42" s="5" t="str">
        <f>IF($A42="","",IF(VLOOKUP($A42,'[1]Alle registrerte løpere'!$A$4:$E$486,1)=$A42,VLOOKUP($A42,'[1]Alle registrerte løpere'!$A$4:$E$486,3),""))</f>
        <v>Rambøll BIL</v>
      </c>
      <c r="E42" s="5" t="str">
        <f>IF($A42="","",IF(VLOOKUP($A42,'[1]Alle registrerte løpere'!$A$4:$E$486,1)=$A42,VLOOKUP($A42,'[1]Alle registrerte løpere'!$A$4:$E$486,4),""))</f>
        <v>05 H60</v>
      </c>
      <c r="F42" s="5" t="str">
        <f>IF($A42="","",IF(VLOOKUP($A42,'[1]Alle registrerte løpere'!$A$4:$F$484,1)=$A42,VLOOKUP($A42,'[1]Alle registrerte løpere'!$A$4:$F$484,5),""))</f>
        <v>3,5Km</v>
      </c>
      <c r="G42" s="8">
        <v>49.16</v>
      </c>
    </row>
    <row r="43" spans="1:7" x14ac:dyDescent="0.2">
      <c r="A43" s="7">
        <v>222245</v>
      </c>
      <c r="B43" s="5" t="str">
        <f>IF($A43="","",IF(VLOOKUP($A43,'[1]Alle registrerte løpere'!$A$4:$E$486,1)=$A43,VLOOKUP($A43,'[1]Alle registrerte løpere'!$A$4:$E$486,2),""))</f>
        <v>Rolf E.Andersen</v>
      </c>
      <c r="C43" s="5"/>
      <c r="D43" s="5" t="str">
        <f>IF($A43="","",IF(VLOOKUP($A43,'[1]Alle registrerte løpere'!$A$4:$E$486,1)=$A43,VLOOKUP($A43,'[1]Alle registrerte løpere'!$A$4:$E$486,3),""))</f>
        <v>Golder BIL</v>
      </c>
      <c r="E43" s="5" t="str">
        <f>IF($A43="","",IF(VLOOKUP($A43,'[1]Alle registrerte løpere'!$A$4:$E$486,1)=$A43,VLOOKUP($A43,'[1]Alle registrerte løpere'!$A$4:$E$486,4),""))</f>
        <v>05 H60</v>
      </c>
      <c r="F43" s="5" t="str">
        <f>IF($A43="","",IF(VLOOKUP($A43,'[1]Alle registrerte løpere'!$A$4:$F$484,1)=$A43,VLOOKUP($A43,'[1]Alle registrerte løpere'!$A$4:$F$484,5),""))</f>
        <v>3,5Km</v>
      </c>
      <c r="G43" s="8">
        <v>51.41</v>
      </c>
    </row>
    <row r="44" spans="1:7" x14ac:dyDescent="0.2">
      <c r="A44" s="4">
        <v>94136</v>
      </c>
      <c r="B44" s="5" t="str">
        <f>IF($A44="","",IF(VLOOKUP($A44,'[1]Alle registrerte løpere'!$A$4:$E$486,1)=$A44,VLOOKUP($A44,'[1]Alle registrerte løpere'!$A$4:$E$486,2),""))</f>
        <v>Inge Solberg</v>
      </c>
      <c r="C44" s="5"/>
      <c r="D44" s="5" t="str">
        <f>IF($A44="","",IF(VLOOKUP($A44,'[1]Alle registrerte løpere'!$A$4:$E$486,1)=$A44,VLOOKUP($A44,'[1]Alle registrerte løpere'!$A$4:$E$486,3),""))</f>
        <v>Rambøll BIL</v>
      </c>
      <c r="E44" s="5" t="s">
        <v>26</v>
      </c>
      <c r="F44" s="5" t="s">
        <v>27</v>
      </c>
      <c r="G44" s="8">
        <v>53.19</v>
      </c>
    </row>
    <row r="45" spans="1:7" x14ac:dyDescent="0.2">
      <c r="A45" s="5">
        <v>501114</v>
      </c>
      <c r="B45" s="5" t="s">
        <v>28</v>
      </c>
      <c r="C45" s="5"/>
      <c r="D45" s="5" t="s">
        <v>25</v>
      </c>
      <c r="E45" s="5" t="s">
        <v>26</v>
      </c>
      <c r="F45" s="5" t="s">
        <v>27</v>
      </c>
      <c r="G45" s="5" t="s">
        <v>29</v>
      </c>
    </row>
    <row r="46" spans="1:7" x14ac:dyDescent="0.2">
      <c r="A46" s="5"/>
      <c r="B46" s="5"/>
      <c r="C46" s="5"/>
      <c r="D46" s="5"/>
      <c r="E46" s="5"/>
      <c r="F46" s="5"/>
      <c r="G46" s="5"/>
    </row>
    <row r="47" spans="1:7" ht="16.5" customHeight="1" x14ac:dyDescent="0.2">
      <c r="A47" s="5"/>
      <c r="B47" s="5"/>
      <c r="C47" s="5"/>
      <c r="D47" s="5"/>
      <c r="E47" s="5"/>
      <c r="F47" s="5"/>
      <c r="G47" s="5"/>
    </row>
    <row r="48" spans="1:7" x14ac:dyDescent="0.2">
      <c r="A48" s="7">
        <v>517613</v>
      </c>
      <c r="B48" s="5" t="s">
        <v>32</v>
      </c>
      <c r="C48" s="5"/>
      <c r="D48" s="5" t="s">
        <v>33</v>
      </c>
      <c r="E48" s="5" t="s">
        <v>31</v>
      </c>
      <c r="F48" s="5" t="s">
        <v>27</v>
      </c>
      <c r="G48" s="8">
        <v>33.06</v>
      </c>
    </row>
    <row r="49" spans="1:7" x14ac:dyDescent="0.2">
      <c r="A49" s="7">
        <v>221187</v>
      </c>
      <c r="B49" s="5" t="str">
        <f>IF($A49="","",IF(VLOOKUP($A49,'[1]Alle registrerte løpere'!$A$4:$E$486,1)=$A49,VLOOKUP($A49,'[1]Alle registrerte løpere'!$A$4:$E$486,2),""))</f>
        <v>Geir Holm Gundersen</v>
      </c>
      <c r="C49" s="5"/>
      <c r="D49" s="5" t="str">
        <f>IF($A49="","",IF(VLOOKUP($A49,'[1]Alle registrerte løpere'!$A$4:$E$486,1)=$A49,VLOOKUP($A49,'[1]Alle registrerte løpere'!$A$4:$E$486,3),""))</f>
        <v>Statens Veivesen</v>
      </c>
      <c r="E49" s="5" t="str">
        <f>IF($A49="","",IF(VLOOKUP($A49,'[1]Alle registrerte løpere'!$A$4:$E$486,1)=$A49,VLOOKUP($A49,'[1]Alle registrerte løpere'!$A$4:$E$486,4),""))</f>
        <v>06 H65</v>
      </c>
      <c r="F49" s="5" t="str">
        <f>IF($A49="","",IF(VLOOKUP($A49,'[1]Alle registrerte løpere'!$A$4:$F$484,1)=$A49,VLOOKUP($A49,'[1]Alle registrerte løpere'!$A$4:$F$484,5),""))</f>
        <v>3,5Km</v>
      </c>
      <c r="G49" s="8">
        <v>35.03</v>
      </c>
    </row>
    <row r="50" spans="1:7" x14ac:dyDescent="0.2">
      <c r="A50" s="6">
        <v>504228</v>
      </c>
      <c r="B50" s="5" t="str">
        <f>IF($A50="","",IF(VLOOKUP($A50,'[1]Alle registrerte løpere'!$A$4:$E$486,1)=$A50,VLOOKUP($A50,'[1]Alle registrerte løpere'!$A$4:$E$486,2),""))</f>
        <v>Kjetil Eriksen</v>
      </c>
      <c r="C50" s="5"/>
      <c r="D50" s="5" t="str">
        <f>IF($A50="","",IF(VLOOKUP($A50,'[1]Alle registrerte løpere'!$A$4:$E$486,1)=$A50,VLOOKUP($A50,'[1]Alle registrerte løpere'!$A$4:$E$486,3),""))</f>
        <v>Glitre Energi</v>
      </c>
      <c r="E50" s="5" t="str">
        <f>IF($A50="","",IF(VLOOKUP($A50,'[1]Alle registrerte løpere'!$A$4:$E$486,1)=$A50,VLOOKUP($A50,'[1]Alle registrerte løpere'!$A$4:$E$486,4),""))</f>
        <v>06 H65</v>
      </c>
      <c r="F50" s="5" t="str">
        <f>IF($A50="","",IF(VLOOKUP($A50,'[1]Alle registrerte løpere'!$A$4:$F$484,1)=$A50,VLOOKUP($A50,'[1]Alle registrerte løpere'!$A$4:$F$484,5),""))</f>
        <v>3,5Km</v>
      </c>
      <c r="G50" s="8">
        <v>36.15</v>
      </c>
    </row>
    <row r="51" spans="1:7" x14ac:dyDescent="0.2">
      <c r="A51" s="7">
        <v>222213</v>
      </c>
      <c r="B51" s="5" t="str">
        <f>IF($A51="","",IF(VLOOKUP($A51,'[1]Alle registrerte løpere'!$A$4:$E$486,1)=$A51,VLOOKUP($A51,'[1]Alle registrerte løpere'!$A$4:$E$486,2),""))</f>
        <v>Svein Ackenhausen</v>
      </c>
      <c r="C51" s="5"/>
      <c r="D51" s="5" t="str">
        <f>IF($A51="","",IF(VLOOKUP($A51,'[1]Alle registrerte løpere'!$A$4:$E$486,1)=$A51,VLOOKUP($A51,'[1]Alle registrerte løpere'!$A$4:$E$486,3),""))</f>
        <v>Glitre Energi</v>
      </c>
      <c r="E51" s="5" t="str">
        <f>IF($A51="","",IF(VLOOKUP($A51,'[1]Alle registrerte løpere'!$A$4:$E$486,1)=$A51,VLOOKUP($A51,'[1]Alle registrerte løpere'!$A$4:$E$486,4),""))</f>
        <v>06 H65</v>
      </c>
      <c r="F51" s="5" t="str">
        <f>IF($A51="","",IF(VLOOKUP($A51,'[1]Alle registrerte løpere'!$A$4:$F$484,1)=$A51,VLOOKUP($A51,'[1]Alle registrerte løpere'!$A$4:$F$484,5),""))</f>
        <v>3,5Km</v>
      </c>
      <c r="G51" s="8">
        <v>37.450000000000003</v>
      </c>
    </row>
    <row r="52" spans="1:7" x14ac:dyDescent="0.2">
      <c r="A52" s="4">
        <v>231518</v>
      </c>
      <c r="B52" s="5" t="str">
        <f>IF($A52="","",IF(VLOOKUP($A52,'[1]Alle registrerte løpere'!$A$4:$E$486,1)=$A52,VLOOKUP($A52,'[1]Alle registrerte løpere'!$A$4:$E$486,2),""))</f>
        <v xml:space="preserve">Petter F. Johannessen </v>
      </c>
      <c r="C52" s="5"/>
      <c r="D52" s="5" t="str">
        <f>IF($A52="","",IF(VLOOKUP($A52,'[1]Alle registrerte løpere'!$A$4:$E$486,1)=$A52,VLOOKUP($A52,'[1]Alle registrerte løpere'!$A$4:$E$486,3),""))</f>
        <v>Rambøll BIL</v>
      </c>
      <c r="E52" s="5" t="str">
        <f>IF($A52="","",IF(VLOOKUP($A52,'[1]Alle registrerte løpere'!$A$4:$E$486,1)=$A52,VLOOKUP($A52,'[1]Alle registrerte løpere'!$A$4:$E$486,4),""))</f>
        <v>06 H65</v>
      </c>
      <c r="F52" s="5" t="str">
        <f>IF($A52="","",IF(VLOOKUP($A52,'[1]Alle registrerte løpere'!$A$4:$F$484,1)=$A52,VLOOKUP($A52,'[1]Alle registrerte løpere'!$A$4:$F$484,5),""))</f>
        <v>3,5Km</v>
      </c>
      <c r="G52" s="8">
        <v>40.18</v>
      </c>
    </row>
    <row r="53" spans="1:7" x14ac:dyDescent="0.2">
      <c r="A53" s="7">
        <v>500064</v>
      </c>
      <c r="B53" s="5" t="str">
        <f>IF($A53="","",IF(VLOOKUP($A53,'[1]Alle registrerte løpere'!$A$4:$E$486,1)=$A53,VLOOKUP($A53,'[1]Alle registrerte løpere'!$A$4:$E$486,2),""))</f>
        <v>Vidar Avdal</v>
      </c>
      <c r="C53" s="5"/>
      <c r="D53" s="5" t="str">
        <f>IF($A53="","",IF(VLOOKUP($A53,'[1]Alle registrerte løpere'!$A$4:$E$486,1)=$A53,VLOOKUP($A53,'[1]Alle registrerte løpere'!$A$4:$E$486,3),""))</f>
        <v>Glitre Energi</v>
      </c>
      <c r="E53" s="5" t="str">
        <f>IF($A53="","",IF(VLOOKUP($A53,'[1]Alle registrerte løpere'!$A$4:$E$486,1)=$A53,VLOOKUP($A53,'[1]Alle registrerte løpere'!$A$4:$E$486,4),""))</f>
        <v>06 H65</v>
      </c>
      <c r="F53" s="5" t="str">
        <f>IF($A53="","",IF(VLOOKUP($A53,'[1]Alle registrerte løpere'!$A$4:$F$484,1)=$A53,VLOOKUP($A53,'[1]Alle registrerte løpere'!$A$4:$F$484,5),""))</f>
        <v>3,5Km</v>
      </c>
      <c r="G53" s="8">
        <v>41.55</v>
      </c>
    </row>
    <row r="54" spans="1:7" x14ac:dyDescent="0.2">
      <c r="A54" s="7">
        <v>229667</v>
      </c>
      <c r="B54" s="5" t="str">
        <f>IF($A54="","",IF(VLOOKUP($A54,'[1]Alle registrerte løpere'!$A$4:$E$486,1)=$A54,VLOOKUP($A54,'[1]Alle registrerte løpere'!$A$4:$E$486,2),""))</f>
        <v xml:space="preserve">Morten Johannessen </v>
      </c>
      <c r="C54" s="5"/>
      <c r="D54" s="5" t="str">
        <f>IF($A54="","",IF(VLOOKUP($A54,'[1]Alle registrerte løpere'!$A$4:$E$486,1)=$A54,VLOOKUP($A54,'[1]Alle registrerte løpere'!$A$4:$E$486,3),""))</f>
        <v>DNB</v>
      </c>
      <c r="E54" s="5" t="str">
        <f>IF($A54="","",IF(VLOOKUP($A54,'[1]Alle registrerte løpere'!$A$4:$E$486,1)=$A54,VLOOKUP($A54,'[1]Alle registrerte løpere'!$A$4:$E$486,4),""))</f>
        <v>06 H65</v>
      </c>
      <c r="F54" s="5" t="str">
        <f>IF($A54="","",IF(VLOOKUP($A54,'[1]Alle registrerte løpere'!$A$4:$F$484,1)=$A54,VLOOKUP($A54,'[1]Alle registrerte løpere'!$A$4:$F$484,5),""))</f>
        <v>3,5Km</v>
      </c>
      <c r="G54" s="8">
        <v>42.32</v>
      </c>
    </row>
    <row r="55" spans="1:7" x14ac:dyDescent="0.2">
      <c r="A55" s="5">
        <v>506735</v>
      </c>
      <c r="B55" s="5" t="str">
        <f>IF($A55="","",IF(VLOOKUP($A55,'[1]Alle registrerte løpere'!$A$4:$E$486,1)=$A55,VLOOKUP($A55,'[1]Alle registrerte løpere'!$A$4:$E$486,2),""))</f>
        <v>Rolf Christensen</v>
      </c>
      <c r="C55" s="5"/>
      <c r="D55" s="5" t="str">
        <f>IF($A55="","",IF(VLOOKUP($A55,'[1]Alle registrerte løpere'!$A$4:$E$486,1)=$A55,VLOOKUP($A55,'[1]Alle registrerte løpere'!$A$4:$E$486,3),""))</f>
        <v>BOS</v>
      </c>
      <c r="E55" s="5" t="str">
        <f>IF($A55="","",IF(VLOOKUP($A55,'[1]Alle registrerte løpere'!$A$4:$E$486,1)=$A55,VLOOKUP($A55,'[1]Alle registrerte løpere'!$A$4:$E$486,4),""))</f>
        <v>06 H65</v>
      </c>
      <c r="F55" s="5" t="str">
        <f>IF($A55="","",IF(VLOOKUP($A55,'[1]Alle registrerte løpere'!$A$4:$F$484,1)=$A55,VLOOKUP($A55,'[1]Alle registrerte løpere'!$A$4:$F$484,5),""))</f>
        <v>3,5Km</v>
      </c>
      <c r="G55" s="8">
        <v>44.23</v>
      </c>
    </row>
    <row r="56" spans="1:7" x14ac:dyDescent="0.2">
      <c r="A56" s="5">
        <v>511799</v>
      </c>
      <c r="B56" s="5" t="str">
        <f>IF($A56="","",IF(VLOOKUP($A56,'[1]Alle registrerte løpere'!$A$4:$E$486,1)=$A56,VLOOKUP($A56,'[1]Alle registrerte løpere'!$A$4:$E$486,2),""))</f>
        <v>Øystein Andersen</v>
      </c>
      <c r="C56" s="5"/>
      <c r="D56" s="5" t="str">
        <f>IF($A56="","",IF(VLOOKUP($A56,'[1]Alle registrerte løpere'!$A$4:$E$486,1)=$A56,VLOOKUP($A56,'[1]Alle registrerte løpere'!$A$4:$E$486,3),""))</f>
        <v>Vestre Viken</v>
      </c>
      <c r="E56" s="5" t="str">
        <f>IF($A56="","",IF(VLOOKUP($A56,'[1]Alle registrerte løpere'!$A$4:$E$486,1)=$A56,VLOOKUP($A56,'[1]Alle registrerte løpere'!$A$4:$E$486,4),""))</f>
        <v>06 H65</v>
      </c>
      <c r="F56" s="5" t="str">
        <f>IF($A56="","",IF(VLOOKUP($A56,'[1]Alle registrerte løpere'!$A$4:$F$484,1)=$A56,VLOOKUP($A56,'[1]Alle registrerte løpere'!$A$4:$F$484,5),""))</f>
        <v>3,5Km</v>
      </c>
      <c r="G56" s="8">
        <v>44.59</v>
      </c>
    </row>
    <row r="57" spans="1:7" x14ac:dyDescent="0.2">
      <c r="A57" s="4">
        <v>508524</v>
      </c>
      <c r="B57" s="5" t="s">
        <v>30</v>
      </c>
      <c r="C57" s="5"/>
      <c r="D57" s="5" t="s">
        <v>17</v>
      </c>
      <c r="E57" s="5" t="s">
        <v>31</v>
      </c>
      <c r="F57" s="5" t="s">
        <v>27</v>
      </c>
      <c r="G57" s="8">
        <v>69.540000000000006</v>
      </c>
    </row>
    <row r="58" spans="1:7" x14ac:dyDescent="0.2">
      <c r="A58" s="4">
        <v>184006</v>
      </c>
      <c r="B58" s="5" t="str">
        <f>IF($A58="","",IF(VLOOKUP($A58,'[1]Alle registrerte løpere'!$A$4:$E$486,1)=$A58,VLOOKUP($A58,'[1]Alle registrerte løpere'!$A$4:$E$486,2),""))</f>
        <v>Glenn Sundling</v>
      </c>
      <c r="C58" s="5"/>
      <c r="D58" s="5" t="str">
        <f>IF($A58="","",IF(VLOOKUP($A58,'[1]Alle registrerte løpere'!$A$4:$E$486,1)=$A58,VLOOKUP($A58,'[1]Alle registrerte løpere'!$A$4:$E$486,3),""))</f>
        <v>KOMM</v>
      </c>
      <c r="E58" s="5" t="str">
        <f>IF($A58="","",IF(VLOOKUP($A58,'[1]Alle registrerte løpere'!$A$4:$E$486,1)=$A58,VLOOKUP($A58,'[1]Alle registrerte løpere'!$A$4:$E$486,4),""))</f>
        <v>06 H65</v>
      </c>
      <c r="F58" s="5" t="str">
        <f>IF($A58="","",IF(VLOOKUP($A58,'[1]Alle registrerte løpere'!$A$4:$F$484,1)=$A58,VLOOKUP($A58,'[1]Alle registrerte løpere'!$A$4:$F$484,5),""))</f>
        <v>3,5Km</v>
      </c>
      <c r="G58" s="8">
        <v>81.36</v>
      </c>
    </row>
    <row r="59" spans="1:7" x14ac:dyDescent="0.2">
      <c r="A59" s="7"/>
      <c r="B59" s="5"/>
      <c r="C59" s="5"/>
      <c r="D59" s="5"/>
      <c r="E59" s="5"/>
      <c r="F59" s="5"/>
      <c r="G59" s="8"/>
    </row>
    <row r="60" spans="1:7" x14ac:dyDescent="0.2">
      <c r="A60" s="7"/>
      <c r="B60" s="5"/>
      <c r="C60" s="5"/>
      <c r="D60" s="5"/>
      <c r="E60" s="5"/>
      <c r="F60" s="5"/>
      <c r="G60" s="8"/>
    </row>
    <row r="61" spans="1:7" x14ac:dyDescent="0.2">
      <c r="A61" s="5">
        <v>511873</v>
      </c>
      <c r="B61" s="5" t="str">
        <f>IF($A61="","",IF(VLOOKUP($A61,'[1]Alle registrerte løpere'!$A$4:$E$486,1)=$A61,VLOOKUP($A61,'[1]Alle registrerte løpere'!$A$4:$E$486,2),""))</f>
        <v>Jan R. Mikkelsen</v>
      </c>
      <c r="C61" s="5"/>
      <c r="D61" s="5" t="str">
        <f>IF($A61="","",IF(VLOOKUP($A61,'[1]Alle registrerte løpere'!$A$4:$E$486,1)=$A61,VLOOKUP($A61,'[1]Alle registrerte løpere'!$A$4:$E$486,3),""))</f>
        <v>RØYS</v>
      </c>
      <c r="E61" s="5" t="str">
        <f>IF($A61="","",IF(VLOOKUP($A61,'[1]Alle registrerte løpere'!$A$4:$E$486,1)=$A61,VLOOKUP($A61,'[1]Alle registrerte løpere'!$A$4:$E$486,4),""))</f>
        <v>07 H70</v>
      </c>
      <c r="F61" s="5" t="str">
        <f>IF($A61="","",IF(VLOOKUP($A61,'[1]Alle registrerte løpere'!$A$4:$F$484,1)=$A61,VLOOKUP($A61,'[1]Alle registrerte løpere'!$A$4:$F$484,5),""))</f>
        <v>3,0Km</v>
      </c>
      <c r="G61" s="8">
        <v>44.07</v>
      </c>
    </row>
    <row r="62" spans="1:7" x14ac:dyDescent="0.2">
      <c r="A62" s="5">
        <v>211436</v>
      </c>
      <c r="B62" s="5" t="str">
        <f>IF($A62="","",IF(VLOOKUP($A62,'[1]Alle registrerte løpere'!$A$4:$E$486,1)=$A62,VLOOKUP($A62,'[1]Alle registrerte løpere'!$A$4:$E$486,2),""))</f>
        <v>Knut Maudal</v>
      </c>
      <c r="C62" s="5"/>
      <c r="D62" s="5" t="str">
        <f>IF($A62="","",IF(VLOOKUP($A62,'[1]Alle registrerte løpere'!$A$4:$E$486,1)=$A62,VLOOKUP($A62,'[1]Alle registrerte løpere'!$A$4:$E$486,3),""))</f>
        <v>RØYS</v>
      </c>
      <c r="E62" s="5" t="str">
        <f>IF($A62="","",IF(VLOOKUP($A62,'[1]Alle registrerte løpere'!$A$4:$E$486,1)=$A62,VLOOKUP($A62,'[1]Alle registrerte løpere'!$A$4:$E$486,4),""))</f>
        <v>07 H70</v>
      </c>
      <c r="F62" s="5" t="str">
        <f>IF($A62="","",IF(VLOOKUP($A62,'[1]Alle registrerte løpere'!$A$4:$F$484,1)=$A62,VLOOKUP($A62,'[1]Alle registrerte løpere'!$A$4:$F$484,5),""))</f>
        <v>3,0Km</v>
      </c>
      <c r="G62" s="8">
        <v>55.44</v>
      </c>
    </row>
    <row r="63" spans="1:7" x14ac:dyDescent="0.2">
      <c r="A63" s="5">
        <v>234958</v>
      </c>
      <c r="B63" s="5" t="str">
        <f>IF($A63="","",IF(VLOOKUP($A63,'[1]Alle registrerte løpere'!$A$4:$E$486,1)=$A63,VLOOKUP($A63,'[1]Alle registrerte løpere'!$A$4:$E$486,2),""))</f>
        <v>Arnvid Borgersen</v>
      </c>
      <c r="C63" s="5"/>
      <c r="D63" s="5" t="str">
        <f>IF($A63="","",IF(VLOOKUP($A63,'[1]Alle registrerte løpere'!$A$4:$E$486,1)=$A63,VLOOKUP($A63,'[1]Alle registrerte løpere'!$A$4:$E$486,3),""))</f>
        <v>RØYS</v>
      </c>
      <c r="E63" s="5" t="str">
        <f>IF($A63="","",IF(VLOOKUP($A63,'[1]Alle registrerte løpere'!$A$4:$E$486,1)=$A63,VLOOKUP($A63,'[1]Alle registrerte løpere'!$A$4:$E$486,4),""))</f>
        <v>07 H70</v>
      </c>
      <c r="F63" s="5" t="str">
        <f>IF($A63="","",IF(VLOOKUP($A63,'[1]Alle registrerte løpere'!$A$4:$F$484,1)=$A63,VLOOKUP($A63,'[1]Alle registrerte løpere'!$A$4:$F$484,5),""))</f>
        <v>3,0Km</v>
      </c>
      <c r="G63" s="8">
        <v>62.49</v>
      </c>
    </row>
    <row r="64" spans="1:7" x14ac:dyDescent="0.2">
      <c r="A64" s="5">
        <v>186999</v>
      </c>
      <c r="B64" s="5" t="str">
        <f>IF($A64="","",IF(VLOOKUP($A64,'[1]Alle registrerte løpere'!$A$4:$E$486,1)=$A64,VLOOKUP($A64,'[1]Alle registrerte løpere'!$A$4:$E$486,2),""))</f>
        <v>Hans Lyder Haare</v>
      </c>
      <c r="C64" s="5"/>
      <c r="D64" s="5" t="str">
        <f>IF($A64="","",IF(VLOOKUP($A64,'[1]Alle registrerte løpere'!$A$4:$E$486,1)=$A64,VLOOKUP($A64,'[1]Alle registrerte løpere'!$A$4:$E$486,3),""))</f>
        <v>Vestre Viken</v>
      </c>
      <c r="E64" s="5" t="str">
        <f>IF($A64="","",IF(VLOOKUP($A64,'[1]Alle registrerte løpere'!$A$4:$E$486,1)=$A64,VLOOKUP($A64,'[1]Alle registrerte løpere'!$A$4:$E$486,4),""))</f>
        <v>07 H70</v>
      </c>
      <c r="F64" s="5" t="str">
        <f>IF($A64="","",IF(VLOOKUP($A64,'[1]Alle registrerte løpere'!$A$4:$F$484,1)=$A64,VLOOKUP($A64,'[1]Alle registrerte løpere'!$A$4:$F$484,5),""))</f>
        <v>3,0Km</v>
      </c>
      <c r="G64" s="8">
        <v>71.47</v>
      </c>
    </row>
    <row r="65" spans="1:7" x14ac:dyDescent="0.2">
      <c r="A65" s="5">
        <v>203673</v>
      </c>
      <c r="B65" s="5" t="str">
        <f>IF($A65="","",IF(VLOOKUP($A65,'[1]Alle registrerte løpere'!$A$4:$E$486,1)=$A65,VLOOKUP($A65,'[1]Alle registrerte løpere'!$A$4:$E$486,2),""))</f>
        <v>Rolf Justad</v>
      </c>
      <c r="C65" s="5"/>
      <c r="D65" s="5" t="str">
        <f>IF($A65="","",IF(VLOOKUP($A65,'[1]Alle registrerte løpere'!$A$4:$E$486,1)=$A65,VLOOKUP($A65,'[1]Alle registrerte løpere'!$A$4:$E$486,3),""))</f>
        <v>RØYS</v>
      </c>
      <c r="E65" s="5" t="str">
        <f>IF($A65="","",IF(VLOOKUP($A65,'[1]Alle registrerte løpere'!$A$4:$E$486,1)=$A65,VLOOKUP($A65,'[1]Alle registrerte løpere'!$A$4:$E$486,4),""))</f>
        <v>07 H70</v>
      </c>
      <c r="F65" s="5" t="str">
        <f>IF($A65="","",IF(VLOOKUP($A65,'[1]Alle registrerte løpere'!$A$4:$F$484,1)=$A65,VLOOKUP($A65,'[1]Alle registrerte løpere'!$A$4:$F$484,5),""))</f>
        <v>3,0Km</v>
      </c>
      <c r="G65" s="8">
        <v>72.37</v>
      </c>
    </row>
    <row r="66" spans="1:7" x14ac:dyDescent="0.2">
      <c r="A66" s="5"/>
      <c r="B66" s="5"/>
      <c r="C66" s="5"/>
      <c r="D66" s="5"/>
      <c r="E66" s="5"/>
      <c r="F66" s="5"/>
      <c r="G66" s="8"/>
    </row>
    <row r="67" spans="1:7" x14ac:dyDescent="0.2">
      <c r="A67" s="5"/>
      <c r="B67" s="5"/>
      <c r="C67" s="5"/>
      <c r="D67" s="5"/>
      <c r="E67" s="5"/>
      <c r="F67" s="5"/>
      <c r="G67" s="8"/>
    </row>
    <row r="68" spans="1:7" x14ac:dyDescent="0.2">
      <c r="A68" s="7">
        <v>210912</v>
      </c>
      <c r="B68" s="5" t="str">
        <f>IF($A68="","",IF(VLOOKUP($A68,'[1]Alle registrerte løpere'!$A$4:$E$486,1)=$A68,VLOOKUP($A68,'[1]Alle registrerte løpere'!$A$4:$E$486,2),""))</f>
        <v>Henning Gaarder</v>
      </c>
      <c r="C68" s="5"/>
      <c r="D68" s="5" t="str">
        <f>IF($A68="","",IF(VLOOKUP($A68,'[1]Alle registrerte løpere'!$A$4:$E$486,1)=$A68,VLOOKUP($A68,'[1]Alle registrerte løpere'!$A$4:$E$486,3),""))</f>
        <v>LÆRE</v>
      </c>
      <c r="E68" s="5" t="str">
        <f>IF($A68="","",IF(VLOOKUP($A68,'[1]Alle registrerte løpere'!$A$4:$E$486,1)=$A68,VLOOKUP($A68,'[1]Alle registrerte løpere'!$A$4:$E$486,4),""))</f>
        <v>08 H75</v>
      </c>
      <c r="F68" s="5" t="str">
        <f>IF($A68="","",IF(VLOOKUP($A68,'[1]Alle registrerte løpere'!$A$4:$F$484,1)=$A68,VLOOKUP($A68,'[1]Alle registrerte løpere'!$A$4:$F$484,5),""))</f>
        <v>3,0Km</v>
      </c>
      <c r="G68" s="8">
        <v>51.42</v>
      </c>
    </row>
    <row r="69" spans="1:7" x14ac:dyDescent="0.2">
      <c r="A69" s="4">
        <v>244741</v>
      </c>
      <c r="B69" s="5" t="str">
        <f>IF($A69="","",IF(VLOOKUP($A69,'[1]Alle registrerte løpere'!$A$4:$E$486,1)=$A69,VLOOKUP($A69,'[1]Alle registrerte løpere'!$A$4:$E$486,2),""))</f>
        <v>Arild Moen</v>
      </c>
      <c r="C69" s="5"/>
      <c r="D69" s="5" t="str">
        <f>IF($A69="","",IF(VLOOKUP($A69,'[1]Alle registrerte løpere'!$A$4:$E$486,1)=$A69,VLOOKUP($A69,'[1]Alle registrerte løpere'!$A$4:$E$486,3),""))</f>
        <v>KOMM</v>
      </c>
      <c r="E69" s="5" t="str">
        <f>IF($A69="","",IF(VLOOKUP($A69,'[1]Alle registrerte løpere'!$A$4:$E$486,1)=$A69,VLOOKUP($A69,'[1]Alle registrerte løpere'!$A$4:$E$486,4),""))</f>
        <v>08 H75</v>
      </c>
      <c r="F69" s="5" t="str">
        <f>IF($A69="","",IF(VLOOKUP($A69,'[1]Alle registrerte løpere'!$A$4:$F$484,1)=$A69,VLOOKUP($A69,'[1]Alle registrerte løpere'!$A$4:$F$484,5),""))</f>
        <v>3,0Km</v>
      </c>
      <c r="G69" s="8">
        <v>54.31</v>
      </c>
    </row>
    <row r="70" spans="1:7" x14ac:dyDescent="0.2">
      <c r="A70" s="5">
        <v>510691</v>
      </c>
      <c r="B70" s="5" t="str">
        <f>IF($A70="","",IF(VLOOKUP($A70,'[1]Alle registrerte løpere'!$A$4:$E$486,1)=$A70,VLOOKUP($A70,'[1]Alle registrerte løpere'!$A$4:$E$486,2),""))</f>
        <v>Øivind Tangen</v>
      </c>
      <c r="C70" s="5"/>
      <c r="D70" s="5" t="str">
        <f>IF($A70="","",IF(VLOOKUP($A70,'[1]Alle registrerte løpere'!$A$4:$E$486,1)=$A70,VLOOKUP($A70,'[1]Alle registrerte løpere'!$A$4:$E$486,3),""))</f>
        <v>KOMM</v>
      </c>
      <c r="E70" s="5" t="str">
        <f>IF($A70="","",IF(VLOOKUP($A70,'[1]Alle registrerte løpere'!$A$4:$E$486,1)=$A70,VLOOKUP($A70,'[1]Alle registrerte løpere'!$A$4:$E$486,4),""))</f>
        <v>08 H75</v>
      </c>
      <c r="F70" s="5" t="str">
        <f>IF($A70="","",IF(VLOOKUP($A70,'[1]Alle registrerte løpere'!$A$4:$F$484,1)=$A70,VLOOKUP($A70,'[1]Alle registrerte løpere'!$A$4:$F$484,5),""))</f>
        <v>3,0Km</v>
      </c>
      <c r="G70" s="8">
        <v>62.15</v>
      </c>
    </row>
    <row r="71" spans="1:7" x14ac:dyDescent="0.2">
      <c r="A71" s="5"/>
      <c r="B71" s="5"/>
      <c r="C71" s="5"/>
      <c r="D71" s="5"/>
      <c r="E71" s="5"/>
      <c r="F71" s="5"/>
      <c r="G71" s="8"/>
    </row>
    <row r="72" spans="1:7" x14ac:dyDescent="0.2">
      <c r="A72" s="5"/>
      <c r="B72" s="5"/>
      <c r="C72" s="5"/>
      <c r="D72" s="5"/>
      <c r="E72" s="5"/>
      <c r="F72" s="5"/>
      <c r="G72" s="8"/>
    </row>
    <row r="73" spans="1:7" x14ac:dyDescent="0.2">
      <c r="A73" s="5">
        <v>510324</v>
      </c>
      <c r="B73" s="5" t="str">
        <f>IF($A73="","",IF(VLOOKUP($A73,'[1]Alle registrerte løpere'!$A$4:$E$486,1)=$A73,VLOOKUP($A73,'[1]Alle registrerte løpere'!$A$4:$E$486,2),""))</f>
        <v>Veslemøy Solberg</v>
      </c>
      <c r="C73" s="5"/>
      <c r="D73" s="5" t="str">
        <f>IF($A73="","",IF(VLOOKUP($A73,'[1]Alle registrerte løpere'!$A$4:$E$486,1)=$A73,VLOOKUP($A73,'[1]Alle registrerte løpere'!$A$4:$E$486,3),""))</f>
        <v>RØYS</v>
      </c>
      <c r="E73" s="5" t="str">
        <f>IF($A73="","",IF(VLOOKUP($A73,'[1]Alle registrerte løpere'!$A$4:$E$486,1)=$A73,VLOOKUP($A73,'[1]Alle registrerte løpere'!$A$4:$E$486,4),""))</f>
        <v>12 D50-59</v>
      </c>
      <c r="F73" s="5" t="str">
        <f>IF($A73="","",IF(VLOOKUP($A73,'[1]Alle registrerte løpere'!$A$4:$F$484,1)=$A73,VLOOKUP($A73,'[1]Alle registrerte løpere'!$A$4:$F$484,5),""))</f>
        <v>3,0Km</v>
      </c>
      <c r="G73" s="8">
        <v>40.11</v>
      </c>
    </row>
    <row r="74" spans="1:7" x14ac:dyDescent="0.2">
      <c r="A74" s="5">
        <v>231458</v>
      </c>
      <c r="B74" s="5" t="s">
        <v>34</v>
      </c>
      <c r="C74" s="5"/>
      <c r="D74" s="5" t="s">
        <v>35</v>
      </c>
      <c r="E74" s="5" t="s">
        <v>36</v>
      </c>
      <c r="F74" s="5" t="s">
        <v>37</v>
      </c>
      <c r="G74" s="8">
        <v>41.07</v>
      </c>
    </row>
    <row r="75" spans="1:7" x14ac:dyDescent="0.2">
      <c r="A75" s="5">
        <v>507080</v>
      </c>
      <c r="B75" s="5" t="str">
        <f>IF($A75="","",IF(VLOOKUP($A75,'[1]Alle registrerte løpere'!$A$4:$E$486,1)=$A75,VLOOKUP($A75,'[1]Alle registrerte løpere'!$A$4:$E$486,2),""))</f>
        <v>Mona Jensen</v>
      </c>
      <c r="C75" s="5"/>
      <c r="D75" s="5" t="str">
        <f>IF($A75="","",IF(VLOOKUP($A75,'[1]Alle registrerte løpere'!$A$4:$E$486,1)=$A75,VLOOKUP($A75,'[1]Alle registrerte løpere'!$A$4:$E$486,3),""))</f>
        <v>RØYS</v>
      </c>
      <c r="E75" s="5" t="str">
        <f>IF($A75="","",IF(VLOOKUP($A75,'[1]Alle registrerte løpere'!$A$4:$E$486,1)=$A75,VLOOKUP($A75,'[1]Alle registrerte løpere'!$A$4:$E$486,4),""))</f>
        <v>12 D50-59</v>
      </c>
      <c r="F75" s="5" t="str">
        <f>IF($A75="","",IF(VLOOKUP($A75,'[1]Alle registrerte løpere'!$A$4:$F$484,1)=$A75,VLOOKUP($A75,'[1]Alle registrerte løpere'!$A$4:$F$484,5),""))</f>
        <v>3,0Km</v>
      </c>
      <c r="G75" s="8">
        <v>41.28</v>
      </c>
    </row>
    <row r="76" spans="1:7" x14ac:dyDescent="0.2">
      <c r="A76" s="7">
        <v>222539</v>
      </c>
      <c r="B76" s="5" t="str">
        <f>IF($A76="","",IF(VLOOKUP($A76,'[1]Alle registrerte løpere'!$A$4:$E$486,1)=$A76,VLOOKUP($A76,'[1]Alle registrerte løpere'!$A$4:$E$486,2),""))</f>
        <v>Helen Gåsvik</v>
      </c>
      <c r="C76" s="5"/>
      <c r="D76" s="5" t="str">
        <f>IF($A76="","",IF(VLOOKUP($A76,'[1]Alle registrerte løpere'!$A$4:$E$486,1)=$A76,VLOOKUP($A76,'[1]Alle registrerte løpere'!$A$4:$E$486,3),""))</f>
        <v>Skanska</v>
      </c>
      <c r="E76" s="5" t="str">
        <f>IF($A76="","",IF(VLOOKUP($A76,'[1]Alle registrerte løpere'!$A$4:$E$486,1)=$A76,VLOOKUP($A76,'[1]Alle registrerte løpere'!$A$4:$E$486,4),""))</f>
        <v>12 D50-59</v>
      </c>
      <c r="F76" s="5" t="str">
        <f>IF($A76="","",IF(VLOOKUP($A76,'[1]Alle registrerte løpere'!$A$4:$F$484,1)=$A76,VLOOKUP($A76,'[1]Alle registrerte løpere'!$A$4:$F$484,5),""))</f>
        <v>3,0Km</v>
      </c>
      <c r="G76" s="8">
        <v>55.56</v>
      </c>
    </row>
    <row r="77" spans="1:7" x14ac:dyDescent="0.2">
      <c r="A77" s="7">
        <v>96915</v>
      </c>
      <c r="B77" s="5" t="str">
        <f>IF($A77="","",IF(VLOOKUP($A77,'[1]Alle registrerte løpere'!$A$4:$E$486,1)=$A77,VLOOKUP($A77,'[1]Alle registrerte løpere'!$A$4:$E$486,2),""))</f>
        <v>Åse Voldsbekk</v>
      </c>
      <c r="C77" s="5"/>
      <c r="D77" s="5" t="str">
        <f>IF($A77="","",IF(VLOOKUP($A77,'[1]Alle registrerte løpere'!$A$4:$E$486,1)=$A77,VLOOKUP($A77,'[1]Alle registrerte løpere'!$A$4:$E$486,3),""))</f>
        <v>Glitre Energi</v>
      </c>
      <c r="E77" s="5" t="str">
        <f>IF($A77="","",IF(VLOOKUP($A77,'[1]Alle registrerte løpere'!$A$4:$E$486,1)=$A77,VLOOKUP($A77,'[1]Alle registrerte løpere'!$A$4:$E$486,4),""))</f>
        <v>12 D50-59</v>
      </c>
      <c r="F77" s="5" t="str">
        <f>IF($A77="","",IF(VLOOKUP($A77,'[1]Alle registrerte løpere'!$A$4:$F$484,1)=$A77,VLOOKUP($A77,'[1]Alle registrerte løpere'!$A$4:$F$484,5),""))</f>
        <v>3,0Km</v>
      </c>
      <c r="G77" s="8">
        <v>75.3</v>
      </c>
    </row>
    <row r="78" spans="1:7" x14ac:dyDescent="0.2">
      <c r="A78" s="7">
        <v>505392</v>
      </c>
      <c r="B78" s="5" t="str">
        <f>IF($A78="","",IF(VLOOKUP($A78,'[1]Alle registrerte løpere'!$A$4:$E$486,1)=$A78,VLOOKUP($A78,'[1]Alle registrerte løpere'!$A$4:$E$486,2),""))</f>
        <v>Aud Ellen Brevik</v>
      </c>
      <c r="C78" s="5"/>
      <c r="D78" s="5" t="str">
        <f>IF($A78="","",IF(VLOOKUP($A78,'[1]Alle registrerte løpere'!$A$4:$E$486,1)=$A78,VLOOKUP($A78,'[1]Alle registrerte løpere'!$A$4:$E$486,3),""))</f>
        <v>LÆRE</v>
      </c>
      <c r="E78" s="5" t="str">
        <f>IF($A78="","",IF(VLOOKUP($A78,'[1]Alle registrerte løpere'!$A$4:$E$486,1)=$A78,VLOOKUP($A78,'[1]Alle registrerte løpere'!$A$4:$E$486,4),""))</f>
        <v>12 D50-59</v>
      </c>
      <c r="F78" s="5" t="str">
        <f>IF($A78="","",IF(VLOOKUP($A78,'[1]Alle registrerte løpere'!$A$4:$F$484,1)=$A78,VLOOKUP($A78,'[1]Alle registrerte løpere'!$A$4:$F$484,5),""))</f>
        <v>3,0Km</v>
      </c>
      <c r="G78" s="8" t="s">
        <v>12</v>
      </c>
    </row>
    <row r="79" spans="1:7" x14ac:dyDescent="0.2">
      <c r="A79" s="5"/>
      <c r="B79" s="5"/>
      <c r="C79" s="5"/>
      <c r="D79" s="5"/>
      <c r="E79" s="5"/>
      <c r="F79" s="5"/>
      <c r="G79" s="8"/>
    </row>
    <row r="80" spans="1:7" x14ac:dyDescent="0.2">
      <c r="A80" s="5"/>
      <c r="B80" s="5"/>
      <c r="C80" s="5"/>
      <c r="D80" s="5"/>
      <c r="E80" s="5"/>
      <c r="F80" s="5"/>
      <c r="G80" s="8"/>
    </row>
    <row r="81" spans="1:7" x14ac:dyDescent="0.2">
      <c r="A81" s="7">
        <v>508903</v>
      </c>
      <c r="B81" s="5" t="str">
        <f>IF($A81="","",IF(VLOOKUP($A81,'[1]Alle registrerte løpere'!$A$4:$E$486,1)=$A81,VLOOKUP($A81,'[1]Alle registrerte løpere'!$A$4:$E$486,2),""))</f>
        <v>Marianne Spanli</v>
      </c>
      <c r="C81" s="5"/>
      <c r="D81" s="5" t="str">
        <f>IF($A81="","",IF(VLOOKUP($A81,'[1]Alle registrerte løpere'!$A$4:$E$486,1)=$A81,VLOOKUP($A81,'[1]Alle registrerte løpere'!$A$4:$E$486,3),""))</f>
        <v>Lierbygda o-lag</v>
      </c>
      <c r="E81" s="5" t="str">
        <f>IF($A81="","",IF(VLOOKUP($A81,'[1]Alle registrerte løpere'!$A$4:$E$486,1)=$A81,VLOOKUP($A81,'[1]Alle registrerte løpere'!$A$4:$E$486,4),""))</f>
        <v>14 D60</v>
      </c>
      <c r="F81" s="5" t="str">
        <f>IF($A81="","",IF(VLOOKUP($A81,'[1]Alle registrerte løpere'!$A$4:$F$484,1)=$A81,VLOOKUP($A81,'[1]Alle registrerte løpere'!$A$4:$F$484,5),""))</f>
        <v>3,0Km</v>
      </c>
      <c r="G81" s="8">
        <v>51.43</v>
      </c>
    </row>
    <row r="82" spans="1:7" x14ac:dyDescent="0.2">
      <c r="A82" s="7">
        <v>231530</v>
      </c>
      <c r="B82" s="5" t="str">
        <f>IF($A82="","",IF(VLOOKUP($A82,'[1]Alle registrerte løpere'!$A$4:$E$486,1)=$A82,VLOOKUP($A82,'[1]Alle registrerte løpere'!$A$4:$E$486,2),""))</f>
        <v xml:space="preserve">Kari Lyngbakken </v>
      </c>
      <c r="C82" s="5"/>
      <c r="D82" s="5" t="str">
        <f>IF($A82="","",IF(VLOOKUP($A82,'[1]Alle registrerte løpere'!$A$4:$E$486,1)=$A82,VLOOKUP($A82,'[1]Alle registrerte løpere'!$A$4:$E$486,3),""))</f>
        <v>Konnerud IL</v>
      </c>
      <c r="E82" s="5" t="str">
        <f>IF($A82="","",IF(VLOOKUP($A82,'[1]Alle registrerte løpere'!$A$4:$E$486,1)=$A82,VLOOKUP($A82,'[1]Alle registrerte løpere'!$A$4:$E$486,4),""))</f>
        <v>14 D60</v>
      </c>
      <c r="F82" s="5" t="str">
        <f>IF($A82="","",IF(VLOOKUP($A82,'[1]Alle registrerte løpere'!$A$4:$F$484,1)=$A82,VLOOKUP($A82,'[1]Alle registrerte løpere'!$A$4:$F$484,5),""))</f>
        <v>3,0Km</v>
      </c>
      <c r="G82" s="8">
        <v>54.41</v>
      </c>
    </row>
    <row r="83" spans="1:7" x14ac:dyDescent="0.2">
      <c r="A83" s="7">
        <v>500170</v>
      </c>
      <c r="B83" s="5" t="str">
        <f>IF($A83="","",IF(VLOOKUP($A83,'[1]Alle registrerte løpere'!$A$4:$E$486,1)=$A83,VLOOKUP($A83,'[1]Alle registrerte løpere'!$A$4:$E$486,2),""))</f>
        <v>Hanne Sofie Avdal</v>
      </c>
      <c r="C83" s="5"/>
      <c r="D83" s="5" t="str">
        <f>IF($A83="","",IF(VLOOKUP($A83,'[1]Alle registrerte løpere'!$A$4:$E$486,1)=$A83,VLOOKUP($A83,'[1]Alle registrerte løpere'!$A$4:$E$486,3),""))</f>
        <v>Glitre Energi</v>
      </c>
      <c r="E83" s="5" t="str">
        <f>IF($A83="","",IF(VLOOKUP($A83,'[1]Alle registrerte løpere'!$A$4:$E$486,1)=$A83,VLOOKUP($A83,'[1]Alle registrerte løpere'!$A$4:$E$486,4),""))</f>
        <v>14 D60</v>
      </c>
      <c r="F83" s="5" t="str">
        <f>IF($A83="","",IF(VLOOKUP($A83,'[1]Alle registrerte løpere'!$A$4:$F$484,1)=$A83,VLOOKUP($A83,'[1]Alle registrerte løpere'!$A$4:$F$484,5),""))</f>
        <v>3,0Km</v>
      </c>
      <c r="G83" s="8">
        <v>60.12</v>
      </c>
    </row>
    <row r="84" spans="1:7" x14ac:dyDescent="0.2">
      <c r="A84" s="7">
        <v>208633</v>
      </c>
      <c r="B84" s="5" t="str">
        <f>IF($A84="","",IF(VLOOKUP($A84,'[1]Alle registrerte løpere'!$A$4:$E$486,1)=$A84,VLOOKUP($A84,'[1]Alle registrerte løpere'!$A$4:$E$486,2),""))</f>
        <v>Eli Tufte Hanssen</v>
      </c>
      <c r="C84" s="5"/>
      <c r="D84" s="5" t="str">
        <f>IF($A84="","",IF(VLOOKUP($A84,'[1]Alle registrerte løpere'!$A$4:$E$486,1)=$A84,VLOOKUP($A84,'[1]Alle registrerte løpere'!$A$4:$E$486,3),""))</f>
        <v>Glitre Energi</v>
      </c>
      <c r="E84" s="5" t="str">
        <f>IF($A84="","",IF(VLOOKUP($A84,'[1]Alle registrerte løpere'!$A$4:$E$486,1)=$A84,VLOOKUP($A84,'[1]Alle registrerte løpere'!$A$4:$E$486,4),""))</f>
        <v>14 D60</v>
      </c>
      <c r="F84" s="5" t="str">
        <f>IF($A84="","",IF(VLOOKUP($A84,'[1]Alle registrerte løpere'!$A$4:$F$484,1)=$A84,VLOOKUP($A84,'[1]Alle registrerte løpere'!$A$4:$F$484,5),""))</f>
        <v>3,0Km</v>
      </c>
      <c r="G84" s="8">
        <v>63.41</v>
      </c>
    </row>
    <row r="85" spans="1:7" x14ac:dyDescent="0.2">
      <c r="A85" s="5">
        <v>94083</v>
      </c>
      <c r="B85" s="5" t="str">
        <f>IF($A85="","",IF(VLOOKUP($A85,'[1]Alle registrerte løpere'!$A$4:$E$486,1)=$A85,VLOOKUP($A85,'[1]Alle registrerte løpere'!$A$4:$E$486,2),""))</f>
        <v>Siri Scherdin Sætra</v>
      </c>
      <c r="C85" s="5"/>
      <c r="D85" s="5" t="s">
        <v>25</v>
      </c>
      <c r="E85" s="5" t="str">
        <f>IF($A85="","",IF(VLOOKUP($A85,'[1]Alle registrerte løpere'!$A$4:$E$486,1)=$A85,VLOOKUP($A85,'[1]Alle registrerte løpere'!$A$4:$E$486,4),""))</f>
        <v>14 D60</v>
      </c>
      <c r="F85" s="5" t="str">
        <f>IF($A85="","",IF(VLOOKUP($A85,'[1]Alle registrerte løpere'!$A$4:$F$484,1)=$A85,VLOOKUP($A85,'[1]Alle registrerte løpere'!$A$4:$F$484,5),""))</f>
        <v>3,0Km</v>
      </c>
      <c r="G85" s="8">
        <v>64.3</v>
      </c>
    </row>
    <row r="86" spans="1:7" x14ac:dyDescent="0.2">
      <c r="A86" s="5">
        <v>511297</v>
      </c>
      <c r="B86" s="5" t="s">
        <v>40</v>
      </c>
      <c r="C86" s="5"/>
      <c r="D86" s="5" t="s">
        <v>23</v>
      </c>
      <c r="E86" s="5" t="s">
        <v>39</v>
      </c>
      <c r="F86" s="5" t="s">
        <v>37</v>
      </c>
      <c r="G86" s="8">
        <v>64.59</v>
      </c>
    </row>
    <row r="87" spans="1:7" x14ac:dyDescent="0.2">
      <c r="A87" s="9">
        <v>228405</v>
      </c>
      <c r="B87" s="5" t="s">
        <v>38</v>
      </c>
      <c r="C87" s="5"/>
      <c r="D87" s="5" t="s">
        <v>25</v>
      </c>
      <c r="E87" s="5" t="s">
        <v>39</v>
      </c>
      <c r="F87" s="5" t="s">
        <v>37</v>
      </c>
      <c r="G87" s="8">
        <v>65.319999999999993</v>
      </c>
    </row>
    <row r="88" spans="1:7" x14ac:dyDescent="0.2">
      <c r="A88" s="5"/>
      <c r="B88" s="5"/>
      <c r="C88" s="5"/>
      <c r="D88" s="5"/>
      <c r="E88" s="5"/>
      <c r="F88" s="5"/>
      <c r="G88" s="8"/>
    </row>
    <row r="89" spans="1:7" x14ac:dyDescent="0.2">
      <c r="A89" s="5"/>
      <c r="B89" s="5"/>
      <c r="C89" s="5"/>
      <c r="D89" s="5"/>
      <c r="E89" s="5"/>
      <c r="F89" s="5"/>
      <c r="G89" s="8"/>
    </row>
    <row r="90" spans="1:7" x14ac:dyDescent="0.2">
      <c r="A90" s="5">
        <v>97822</v>
      </c>
      <c r="B90" s="5" t="str">
        <f>IF($A90="","",IF(VLOOKUP($A90,'[1]Alle registrerte løpere'!$A$4:$E$486,1)=$A90,VLOOKUP($A90,'[1]Alle registrerte løpere'!$A$4:$E$486,2),""))</f>
        <v>Emma Grete Feyling Haare</v>
      </c>
      <c r="C90" s="5"/>
      <c r="D90" s="5" t="str">
        <f>IF($A90="","",IF(VLOOKUP($A90,'[1]Alle registrerte løpere'!$A$4:$E$486,1)=$A90,VLOOKUP($A90,'[1]Alle registrerte løpere'!$A$4:$E$486,3),""))</f>
        <v>Vestre Viken</v>
      </c>
      <c r="E90" s="5" t="str">
        <f>IF($A90="","",IF(VLOOKUP($A90,'[1]Alle registrerte løpere'!$A$4:$E$486,1)=$A90,VLOOKUP($A90,'[1]Alle registrerte løpere'!$A$4:$E$486,4),""))</f>
        <v>15 D65</v>
      </c>
      <c r="F90" s="5" t="str">
        <f>IF($A90="","",IF(VLOOKUP($A90,'[1]Alle registrerte løpere'!$A$4:$F$484,1)=$A90,VLOOKUP($A90,'[1]Alle registrerte løpere'!$A$4:$F$484,5),""))</f>
        <v>3,0Km</v>
      </c>
      <c r="G90" s="8">
        <v>53.45</v>
      </c>
    </row>
    <row r="91" spans="1:7" x14ac:dyDescent="0.2">
      <c r="A91" s="7">
        <v>508150</v>
      </c>
      <c r="B91" s="5" t="str">
        <f>IF($A91="","",IF(VLOOKUP($A91,'[1]Alle registrerte løpere'!$A$4:$E$486,1)=$A91,VLOOKUP($A91,'[1]Alle registrerte løpere'!$A$4:$E$486,2),""))</f>
        <v>Aud Kjemperud</v>
      </c>
      <c r="C91" s="5"/>
      <c r="D91" s="5" t="str">
        <f>IF($A91="","",IF(VLOOKUP($A91,'[1]Alle registrerte løpere'!$A$4:$E$486,1)=$A91,VLOOKUP($A91,'[1]Alle registrerte løpere'!$A$4:$E$486,3),""))</f>
        <v>Glitre Energi</v>
      </c>
      <c r="E91" s="5" t="str">
        <f>IF($A91="","",IF(VLOOKUP($A91,'[1]Alle registrerte løpere'!$A$4:$E$486,1)=$A91,VLOOKUP($A91,'[1]Alle registrerte løpere'!$A$4:$E$486,4),""))</f>
        <v>15 D65</v>
      </c>
      <c r="F91" s="5" t="str">
        <f>IF($A91="","",IF(VLOOKUP($A91,'[1]Alle registrerte løpere'!$A$4:$F$484,1)=$A91,VLOOKUP($A91,'[1]Alle registrerte løpere'!$A$4:$F$484,5),""))</f>
        <v>3,0Km</v>
      </c>
      <c r="G91" s="8">
        <v>54.31</v>
      </c>
    </row>
    <row r="92" spans="1:7" x14ac:dyDescent="0.2">
      <c r="A92" s="7"/>
      <c r="B92" s="5"/>
      <c r="C92" s="5"/>
      <c r="D92" s="5"/>
      <c r="E92" s="5"/>
      <c r="F92" s="5"/>
      <c r="G92" s="8"/>
    </row>
    <row r="93" spans="1:7" x14ac:dyDescent="0.2">
      <c r="A93" s="7"/>
      <c r="B93" s="5"/>
      <c r="C93" s="5"/>
      <c r="D93" s="5"/>
      <c r="E93" s="5"/>
      <c r="F93" s="5"/>
      <c r="G93" s="8"/>
    </row>
    <row r="94" spans="1:7" x14ac:dyDescent="0.2">
      <c r="A94" s="7">
        <v>180919</v>
      </c>
      <c r="B94" s="5" t="str">
        <f>IF($A94="","",IF(VLOOKUP($A94,'[1]Alle registrerte løpere'!$A$4:$E$486,1)=$A94,VLOOKUP($A94,'[1]Alle registrerte løpere'!$A$4:$E$486,2),""))</f>
        <v>Tormod Høimyr</v>
      </c>
      <c r="C94" s="5"/>
      <c r="D94" s="5" t="str">
        <f>IF($A94="","",IF(VLOOKUP($A94,'[1]Alle registrerte løpere'!$A$4:$E$486,1)=$A94,VLOOKUP($A94,'[1]Alle registrerte løpere'!$A$4:$E$486,3),""))</f>
        <v>LÆRE</v>
      </c>
      <c r="E94" s="5" t="str">
        <f>IF($A94="","",IF(VLOOKUP($A94,'[1]Alle registrerte løpere'!$A$4:$E$486,1)=$A94,VLOOKUP($A94,'[1]Alle registrerte løpere'!$A$4:$E$486,4),""))</f>
        <v>09 H80</v>
      </c>
      <c r="F94" s="5" t="str">
        <f>IF($A94="","",IF(VLOOKUP($A94,'[1]Alle registrerte løpere'!$A$4:$F$484,1)=$A94,VLOOKUP($A94,'[1]Alle registrerte løpere'!$A$4:$F$484,5),""))</f>
        <v>2,9Km</v>
      </c>
      <c r="G94" s="8">
        <v>52.48</v>
      </c>
    </row>
    <row r="95" spans="1:7" x14ac:dyDescent="0.2">
      <c r="A95" s="7">
        <v>195892</v>
      </c>
      <c r="B95" s="5" t="str">
        <f>IF($A95="","",IF(VLOOKUP($A95,'[1]Alle registrerte løpere'!$A$4:$E$486,1)=$A95,VLOOKUP($A95,'[1]Alle registrerte løpere'!$A$4:$E$486,2),""))</f>
        <v>Elling Frøvoll</v>
      </c>
      <c r="C95" s="5"/>
      <c r="D95" s="5" t="str">
        <f>IF($A95="","",IF(VLOOKUP($A95,'[1]Alle registrerte løpere'!$A$4:$E$486,1)=$A95,VLOOKUP($A95,'[1]Alle registrerte løpere'!$A$4:$E$486,3),""))</f>
        <v>LÆRE</v>
      </c>
      <c r="E95" s="5" t="str">
        <f>IF($A95="","",IF(VLOOKUP($A95,'[1]Alle registrerte løpere'!$A$4:$E$486,1)=$A95,VLOOKUP($A95,'[1]Alle registrerte løpere'!$A$4:$E$486,4),""))</f>
        <v>09 H80</v>
      </c>
      <c r="F95" s="5" t="str">
        <f>IF($A95="","",IF(VLOOKUP($A95,'[1]Alle registrerte løpere'!$A$4:$F$484,1)=$A95,VLOOKUP($A95,'[1]Alle registrerte løpere'!$A$4:$F$484,5),""))</f>
        <v>2,9Km</v>
      </c>
      <c r="G95" s="8">
        <v>42.51</v>
      </c>
    </row>
    <row r="96" spans="1:7" x14ac:dyDescent="0.2">
      <c r="A96" s="7"/>
      <c r="B96" s="5"/>
      <c r="C96" s="5"/>
      <c r="D96" s="5"/>
      <c r="E96" s="5"/>
      <c r="F96" s="5"/>
      <c r="G96" s="8"/>
    </row>
    <row r="97" spans="1:7" x14ac:dyDescent="0.2">
      <c r="A97" s="7">
        <v>511469</v>
      </c>
      <c r="B97" s="5" t="s">
        <v>41</v>
      </c>
      <c r="C97" s="5"/>
      <c r="D97" s="5" t="s">
        <v>42</v>
      </c>
      <c r="E97" s="5" t="s">
        <v>43</v>
      </c>
      <c r="F97" s="5" t="s">
        <v>44</v>
      </c>
      <c r="G97" s="8">
        <v>59.24</v>
      </c>
    </row>
    <row r="98" spans="1:7" x14ac:dyDescent="0.2">
      <c r="A98" s="7"/>
      <c r="B98" s="5"/>
      <c r="C98" s="5"/>
      <c r="D98" s="5"/>
      <c r="E98" s="5"/>
      <c r="F98" s="5"/>
      <c r="G98" s="8"/>
    </row>
    <row r="99" spans="1:7" x14ac:dyDescent="0.2">
      <c r="A99" s="5">
        <v>197978</v>
      </c>
      <c r="B99" s="5" t="str">
        <f>IF($A99="","",IF(VLOOKUP($A99,'[1]Alle registrerte løpere'!$A$4:$E$486,1)=$A99,VLOOKUP($A99,'[1]Alle registrerte løpere'!$A$4:$E$486,2),""))</f>
        <v>Birgitte Bekkelund</v>
      </c>
      <c r="C99" s="5"/>
      <c r="D99" s="5" t="str">
        <f>IF($A99="","",IF(VLOOKUP($A99,'[1]Alle registrerte løpere'!$A$4:$E$486,1)=$A99,VLOOKUP($A99,'[1]Alle registrerte løpere'!$A$4:$E$486,3),""))</f>
        <v>Vestre Viken</v>
      </c>
      <c r="E99" s="5" t="str">
        <f>IF($A99="","",IF(VLOOKUP($A99,'[1]Alle registrerte løpere'!$A$4:$E$486,1)=$A99,VLOOKUP($A99,'[1]Alle registrerte løpere'!$A$4:$E$486,4),""))</f>
        <v>17 D75</v>
      </c>
      <c r="F99" s="5" t="str">
        <f>IF($A99="","",IF(VLOOKUP($A99,'[1]Alle registrerte løpere'!$A$4:$F$484,1)=$A99,VLOOKUP($A99,'[1]Alle registrerte løpere'!$A$4:$F$484,5),""))</f>
        <v>2,9Km</v>
      </c>
      <c r="G99" s="8">
        <v>69.36</v>
      </c>
    </row>
    <row r="100" spans="1:7" x14ac:dyDescent="0.2">
      <c r="A100" s="5"/>
      <c r="B100" s="5"/>
      <c r="C100" s="5"/>
      <c r="D100" s="5"/>
      <c r="E100" s="5"/>
      <c r="F100" s="5"/>
      <c r="G100" s="8"/>
    </row>
    <row r="101" spans="1:7" x14ac:dyDescent="0.2">
      <c r="A101" s="7">
        <v>195858</v>
      </c>
      <c r="B101" s="5" t="str">
        <f>IF($A101="","",IF(VLOOKUP($A101,'[1]Alle registrerte løpere'!$A$4:$E$486,1)=$A101,VLOOKUP($A101,'[1]Alle registrerte løpere'!$A$4:$E$486,2),""))</f>
        <v>Torunn Frøvoll</v>
      </c>
      <c r="C101" s="5"/>
      <c r="D101" s="5" t="str">
        <f>IF($A101="","",IF(VLOOKUP($A101,'[1]Alle registrerte løpere'!$A$4:$E$486,1)=$A101,VLOOKUP($A101,'[1]Alle registrerte løpere'!$A$4:$E$486,3),""))</f>
        <v>LÆRE</v>
      </c>
      <c r="E101" s="5" t="s">
        <v>45</v>
      </c>
      <c r="F101" s="5" t="str">
        <f>IF($A101="","",IF(VLOOKUP($A101,'[1]Alle registrerte løpere'!$A$4:$F$484,1)=$A101,VLOOKUP($A101,'[1]Alle registrerte løpere'!$A$4:$F$484,5),""))</f>
        <v>2,9Km</v>
      </c>
      <c r="G101" s="8">
        <v>73.42</v>
      </c>
    </row>
    <row r="102" spans="1:7" x14ac:dyDescent="0.2">
      <c r="A102" s="7"/>
      <c r="B102" s="5"/>
      <c r="C102" s="5"/>
      <c r="D102" s="5"/>
      <c r="E102" s="5"/>
      <c r="F102" s="5"/>
      <c r="G102" s="8"/>
    </row>
    <row r="103" spans="1:7" x14ac:dyDescent="0.2">
      <c r="A103" s="6">
        <v>511475</v>
      </c>
      <c r="B103" s="5" t="s">
        <v>46</v>
      </c>
      <c r="C103" s="5"/>
      <c r="D103" s="5" t="str">
        <f>IF($A103="","",IF(VLOOKUP($A103,'[1]Alle registrerte løpere'!$A$4:$E$486,1)=$A103,VLOOKUP($A103,'[1]Alle registrerte løpere'!$A$4:$E$486,3),""))</f>
        <v/>
      </c>
      <c r="E103" s="5" t="s">
        <v>47</v>
      </c>
      <c r="F103" s="5" t="s">
        <v>44</v>
      </c>
      <c r="G103" s="8">
        <v>65.31</v>
      </c>
    </row>
    <row r="104" spans="1:7" x14ac:dyDescent="0.2">
      <c r="A104" s="6"/>
      <c r="B104" s="5"/>
      <c r="C104" s="5"/>
      <c r="D104" s="5"/>
      <c r="E104" s="5"/>
      <c r="F104" s="5"/>
      <c r="G104" s="8"/>
    </row>
    <row r="105" spans="1:7" x14ac:dyDescent="0.2">
      <c r="A105" s="7">
        <v>184508</v>
      </c>
      <c r="B105" s="5" t="s">
        <v>48</v>
      </c>
      <c r="C105" s="5"/>
      <c r="D105" s="5" t="s">
        <v>42</v>
      </c>
      <c r="E105" s="5" t="s">
        <v>49</v>
      </c>
      <c r="F105" s="5" t="s">
        <v>44</v>
      </c>
      <c r="G105" s="8">
        <v>56.49</v>
      </c>
    </row>
    <row r="106" spans="1:7" x14ac:dyDescent="0.2">
      <c r="A106" s="6">
        <v>500401</v>
      </c>
      <c r="B106" s="5" t="str">
        <f>IF($A106="","",IF(VLOOKUP($A106,'[1]Alle registrerte løpere'!$A$4:$E$486,1)=$A106,VLOOKUP($A106,'[1]Alle registrerte løpere'!$A$4:$E$486,2),""))</f>
        <v>Grethe Kjeldsen</v>
      </c>
      <c r="C106" s="5"/>
      <c r="D106" s="5" t="str">
        <f>IF($A106="","",IF(VLOOKUP($A106,'[1]Alle registrerte løpere'!$A$4:$E$486,1)=$A106,VLOOKUP($A106,'[1]Alle registrerte løpere'!$A$4:$E$486,3),""))</f>
        <v>Multikonsult BIL</v>
      </c>
      <c r="E106" s="5" t="s">
        <v>49</v>
      </c>
      <c r="F106" s="5" t="s">
        <v>44</v>
      </c>
      <c r="G106" s="8">
        <v>59.07</v>
      </c>
    </row>
    <row r="107" spans="1:7" x14ac:dyDescent="0.2">
      <c r="A107" s="4">
        <v>236324</v>
      </c>
      <c r="B107" s="5" t="s">
        <v>50</v>
      </c>
      <c r="C107" s="5"/>
      <c r="D107" s="5" t="s">
        <v>7</v>
      </c>
      <c r="E107" s="5" t="s">
        <v>49</v>
      </c>
      <c r="F107" s="5" t="s">
        <v>44</v>
      </c>
      <c r="G107" s="8">
        <v>84.07</v>
      </c>
    </row>
  </sheetData>
  <sortState xmlns:xlrd2="http://schemas.microsoft.com/office/spreadsheetml/2017/richdata2" ref="A48:G58">
    <sortCondition ref="G48:G58"/>
  </sortState>
  <printOptions gridLine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Microsoft Office User</cp:lastModifiedBy>
  <dcterms:created xsi:type="dcterms:W3CDTF">2020-08-19T19:37:48Z</dcterms:created>
  <dcterms:modified xsi:type="dcterms:W3CDTF">2020-08-24T08:04:39Z</dcterms:modified>
</cp:coreProperties>
</file>