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730" windowHeight="11565"/>
  </bookViews>
  <sheets>
    <sheet name="Resultat 2019" sheetId="1" r:id="rId1"/>
    <sheet name="Ark1" sheetId="2" r:id="rId2"/>
  </sheets>
  <calcPr calcId="125725"/>
  <fileRecoveryPr repairLoad="1"/>
</workbook>
</file>

<file path=xl/calcChain.xml><?xml version="1.0" encoding="utf-8"?>
<calcChain xmlns="http://schemas.openxmlformats.org/spreadsheetml/2006/main">
  <c r="B8" i="2"/>
  <c r="B6"/>
  <c r="B4"/>
  <c r="J16" i="1"/>
  <c r="J17"/>
  <c r="V18"/>
  <c r="S16"/>
  <c r="S17"/>
  <c r="Q16"/>
  <c r="Q17"/>
  <c r="H16"/>
  <c r="H17"/>
  <c r="H13"/>
  <c r="J13" s="1"/>
  <c r="Q13"/>
  <c r="S13" s="1"/>
  <c r="H15"/>
  <c r="J15" s="1"/>
  <c r="Q15"/>
  <c r="S15" s="1"/>
  <c r="Q7"/>
  <c r="S7" s="1"/>
  <c r="H5"/>
  <c r="J5" s="1"/>
  <c r="Q10"/>
  <c r="S10" s="1"/>
  <c r="H9"/>
  <c r="J9" s="1"/>
  <c r="Q5"/>
  <c r="S5" s="1"/>
  <c r="H8"/>
  <c r="J8" s="1"/>
  <c r="Q4"/>
  <c r="S4" s="1"/>
  <c r="H6"/>
  <c r="J6" s="1"/>
  <c r="Q11"/>
  <c r="S11" s="1"/>
  <c r="H12"/>
  <c r="J12" s="1"/>
  <c r="Q6"/>
  <c r="S6" s="1"/>
  <c r="H4"/>
  <c r="J4" s="1"/>
  <c r="Q8"/>
  <c r="S8" s="1"/>
  <c r="H10"/>
  <c r="J10" s="1"/>
  <c r="Q12"/>
  <c r="S12" s="1"/>
  <c r="H7"/>
  <c r="J7" s="1"/>
  <c r="Q14"/>
  <c r="S14" s="1"/>
  <c r="H11"/>
  <c r="J11" s="1"/>
  <c r="Q9"/>
  <c r="S9" s="1"/>
  <c r="H14"/>
  <c r="J14" s="1"/>
</calcChain>
</file>

<file path=xl/sharedStrings.xml><?xml version="1.0" encoding="utf-8"?>
<sst xmlns="http://schemas.openxmlformats.org/spreadsheetml/2006/main" count="69" uniqueCount="43">
  <si>
    <t>Innledende runde</t>
  </si>
  <si>
    <t xml:space="preserve"> </t>
  </si>
  <si>
    <t>Finaler</t>
  </si>
  <si>
    <t>Navn</t>
  </si>
  <si>
    <t>Respit</t>
  </si>
  <si>
    <t>skive 1</t>
  </si>
  <si>
    <t>skive2</t>
  </si>
  <si>
    <t>skive3</t>
  </si>
  <si>
    <t>skive4</t>
  </si>
  <si>
    <t>sum</t>
  </si>
  <si>
    <t>Trekk</t>
  </si>
  <si>
    <t>SUM</t>
  </si>
  <si>
    <t>A/B fin</t>
  </si>
  <si>
    <t>skive1</t>
  </si>
  <si>
    <t>Sum</t>
  </si>
  <si>
    <t>SUMA</t>
  </si>
  <si>
    <t>Plassering.</t>
  </si>
  <si>
    <t>Bet</t>
  </si>
  <si>
    <t>A</t>
  </si>
  <si>
    <t>Ole Chr. Ødegaard</t>
  </si>
  <si>
    <t>Arve Nordsveen</t>
  </si>
  <si>
    <t>Willy Sveen</t>
  </si>
  <si>
    <t>Lars Hjørnevik</t>
  </si>
  <si>
    <t>Gunnar Gussiås</t>
  </si>
  <si>
    <t>B</t>
  </si>
  <si>
    <t>Lill Torjesen</t>
  </si>
  <si>
    <t>John H. Larsen</t>
  </si>
  <si>
    <t>Per Nordby</t>
  </si>
  <si>
    <t>Einar Hansen</t>
  </si>
  <si>
    <t>Kjell Nerli</t>
  </si>
  <si>
    <t>Jørgen Jensen</t>
  </si>
  <si>
    <t>Tormod Berntzen</t>
  </si>
  <si>
    <t>Bjørkhaug</t>
  </si>
  <si>
    <t>D</t>
  </si>
  <si>
    <t>Respittstevne 2019</t>
  </si>
  <si>
    <t>Regnskap</t>
  </si>
  <si>
    <t>Utestående påmeldingsavgift</t>
  </si>
  <si>
    <t>Betalt påmeldingsavgift</t>
  </si>
  <si>
    <t>Premier</t>
  </si>
  <si>
    <t>Utlegg skiver (12*8)</t>
  </si>
  <si>
    <t>Overskudd</t>
  </si>
  <si>
    <t>Bjørkhaug *2</t>
  </si>
  <si>
    <t>Plass totalt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</si>
</sst>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"/>
  <sheetViews>
    <sheetView tabSelected="1" zoomScaleNormal="100" workbookViewId="0">
      <selection activeCell="K22" sqref="K22"/>
    </sheetView>
  </sheetViews>
  <sheetFormatPr baseColWidth="10" defaultColWidth="9.140625" defaultRowHeight="15"/>
  <cols>
    <col min="1" max="1" width="6" customWidth="1"/>
    <col min="2" max="2" width="18.7109375" customWidth="1"/>
    <col min="3" max="3" width="6.5703125" style="3" customWidth="1"/>
    <col min="4" max="4" width="7" customWidth="1"/>
    <col min="5" max="7" width="6.5703125" customWidth="1"/>
    <col min="8" max="9" width="6.7109375" customWidth="1"/>
    <col min="10" max="10" width="5" customWidth="1"/>
    <col min="11" max="11" width="7" customWidth="1"/>
    <col min="12" max="12" width="2.42578125" customWidth="1"/>
    <col min="13" max="13" width="6.5703125" customWidth="1"/>
    <col min="14" max="14" width="6.5703125" style="3" customWidth="1"/>
    <col min="15" max="15" width="7.140625" style="3" customWidth="1"/>
    <col min="16" max="16" width="6.5703125" style="3" customWidth="1"/>
    <col min="17" max="18" width="5.85546875" customWidth="1"/>
    <col min="19" max="19" width="5" customWidth="1"/>
    <col min="20" max="21" width="11.42578125" customWidth="1"/>
  </cols>
  <sheetData>
    <row r="1" spans="1:22" ht="22.5" customHeight="1">
      <c r="B1" s="1" t="s">
        <v>34</v>
      </c>
      <c r="C1" s="2"/>
      <c r="D1" s="2"/>
      <c r="E1" s="2"/>
      <c r="F1" s="3"/>
      <c r="G1" s="3"/>
    </row>
    <row r="2" spans="1:22" ht="15.75">
      <c r="B2" s="4" t="s">
        <v>0</v>
      </c>
      <c r="C2" s="3" t="s">
        <v>1</v>
      </c>
      <c r="E2" s="3"/>
      <c r="F2" s="3"/>
      <c r="G2" s="3"/>
      <c r="O2" s="5" t="s">
        <v>2</v>
      </c>
    </row>
    <row r="3" spans="1:22">
      <c r="B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6" t="s">
        <v>9</v>
      </c>
      <c r="I3" s="6" t="s">
        <v>10</v>
      </c>
      <c r="J3" s="7" t="s">
        <v>11</v>
      </c>
      <c r="K3" t="s">
        <v>12</v>
      </c>
      <c r="M3" t="s">
        <v>4</v>
      </c>
      <c r="N3" s="3" t="s">
        <v>13</v>
      </c>
      <c r="O3" s="3" t="s">
        <v>6</v>
      </c>
      <c r="P3" s="3" t="s">
        <v>7</v>
      </c>
      <c r="Q3" s="6" t="s">
        <v>14</v>
      </c>
      <c r="R3" s="6" t="s">
        <v>10</v>
      </c>
      <c r="S3" s="7" t="s">
        <v>15</v>
      </c>
      <c r="T3" s="6" t="s">
        <v>16</v>
      </c>
      <c r="U3" s="6" t="s">
        <v>42</v>
      </c>
      <c r="V3" s="6" t="s">
        <v>17</v>
      </c>
    </row>
    <row r="4" spans="1:22" ht="15.75">
      <c r="A4" s="3" t="s">
        <v>1</v>
      </c>
      <c r="B4" s="14" t="s">
        <v>21</v>
      </c>
      <c r="C4" s="15">
        <v>13</v>
      </c>
      <c r="D4" s="3">
        <v>43</v>
      </c>
      <c r="E4" s="3">
        <v>48</v>
      </c>
      <c r="F4" s="3">
        <v>44</v>
      </c>
      <c r="G4" s="3">
        <v>47</v>
      </c>
      <c r="H4" s="3">
        <f>SUM(C4:G4)</f>
        <v>195</v>
      </c>
      <c r="I4" s="10">
        <v>-200</v>
      </c>
      <c r="J4" s="3">
        <f>SUM(H4:I4)</f>
        <v>-5</v>
      </c>
      <c r="K4" s="11" t="s">
        <v>18</v>
      </c>
      <c r="L4" s="12"/>
      <c r="M4" s="9">
        <v>12</v>
      </c>
      <c r="N4" s="10">
        <v>47</v>
      </c>
      <c r="O4" s="10">
        <v>46</v>
      </c>
      <c r="P4" s="10">
        <v>44</v>
      </c>
      <c r="Q4" s="9">
        <f>SUM(M4:P4)</f>
        <v>149</v>
      </c>
      <c r="R4" s="9">
        <v>-150</v>
      </c>
      <c r="S4" s="10">
        <f>SUM(Q4:R4)</f>
        <v>-1</v>
      </c>
      <c r="T4" s="13">
        <v>1</v>
      </c>
      <c r="U4" s="24">
        <v>2</v>
      </c>
      <c r="V4" s="12">
        <v>100</v>
      </c>
    </row>
    <row r="5" spans="1:22" ht="15.75">
      <c r="A5" s="3" t="s">
        <v>1</v>
      </c>
      <c r="B5" s="22" t="s">
        <v>29</v>
      </c>
      <c r="C5" s="10">
        <v>16</v>
      </c>
      <c r="D5" s="10">
        <v>43</v>
      </c>
      <c r="E5" s="10">
        <v>47</v>
      </c>
      <c r="F5" s="10">
        <v>44</v>
      </c>
      <c r="G5" s="10">
        <v>47</v>
      </c>
      <c r="H5" s="10">
        <f>SUM(C5:G5)</f>
        <v>197</v>
      </c>
      <c r="I5" s="10">
        <v>-200</v>
      </c>
      <c r="J5" s="3">
        <f>SUM(H5:I5)</f>
        <v>-3</v>
      </c>
      <c r="K5" s="11" t="s">
        <v>18</v>
      </c>
      <c r="L5" s="12"/>
      <c r="M5" s="9">
        <v>14</v>
      </c>
      <c r="N5" s="10">
        <v>46</v>
      </c>
      <c r="O5" s="10">
        <v>45</v>
      </c>
      <c r="P5" s="10">
        <v>47</v>
      </c>
      <c r="Q5" s="9">
        <f>SUM(M5:P5)</f>
        <v>152</v>
      </c>
      <c r="R5" s="9">
        <v>-150</v>
      </c>
      <c r="S5" s="10">
        <f>SUM(Q5:R5)*-1</f>
        <v>-2</v>
      </c>
      <c r="T5" s="13">
        <v>2</v>
      </c>
      <c r="U5" s="24">
        <v>4</v>
      </c>
      <c r="V5" s="12">
        <v>100</v>
      </c>
    </row>
    <row r="6" spans="1:22" ht="15.75">
      <c r="A6" s="3" t="s">
        <v>1</v>
      </c>
      <c r="B6" s="8" t="s">
        <v>23</v>
      </c>
      <c r="C6" s="9">
        <v>17</v>
      </c>
      <c r="D6" s="10">
        <v>45</v>
      </c>
      <c r="E6" s="10">
        <v>47</v>
      </c>
      <c r="F6" s="10">
        <v>45</v>
      </c>
      <c r="G6" s="10">
        <v>45</v>
      </c>
      <c r="H6" s="10">
        <f>SUM(C6:G6)</f>
        <v>199</v>
      </c>
      <c r="I6" s="10">
        <v>-200</v>
      </c>
      <c r="J6" s="3">
        <f>SUM(H6:I6)</f>
        <v>-1</v>
      </c>
      <c r="K6" s="11" t="s">
        <v>18</v>
      </c>
      <c r="M6" s="15">
        <v>15</v>
      </c>
      <c r="N6" s="3">
        <v>43</v>
      </c>
      <c r="O6" s="3">
        <v>47</v>
      </c>
      <c r="P6" s="3">
        <v>42</v>
      </c>
      <c r="Q6" s="15">
        <f>SUM(M6:P6)</f>
        <v>147</v>
      </c>
      <c r="R6" s="9">
        <v>-150</v>
      </c>
      <c r="S6" s="3">
        <f>SUM(Q6:R6)</f>
        <v>-3</v>
      </c>
      <c r="T6" s="17">
        <v>3</v>
      </c>
      <c r="U6" s="25">
        <v>5</v>
      </c>
      <c r="V6" s="12">
        <v>100</v>
      </c>
    </row>
    <row r="7" spans="1:22" ht="15.75">
      <c r="A7" s="3" t="s">
        <v>1</v>
      </c>
      <c r="B7" s="14" t="s">
        <v>20</v>
      </c>
      <c r="C7" s="15">
        <v>60</v>
      </c>
      <c r="D7" s="3">
        <v>34</v>
      </c>
      <c r="E7" s="3">
        <v>33</v>
      </c>
      <c r="F7" s="3">
        <v>40</v>
      </c>
      <c r="G7" s="3">
        <v>34</v>
      </c>
      <c r="H7" s="3">
        <f>SUM(C7:G7)</f>
        <v>201</v>
      </c>
      <c r="I7" s="10">
        <v>-200</v>
      </c>
      <c r="J7" s="3">
        <f>SUM(H7:I7)*-1</f>
        <v>-1</v>
      </c>
      <c r="K7" s="11" t="s">
        <v>18</v>
      </c>
      <c r="L7" s="12"/>
      <c r="M7" s="9">
        <v>45</v>
      </c>
      <c r="N7" s="10">
        <v>43</v>
      </c>
      <c r="O7" s="10">
        <v>38</v>
      </c>
      <c r="P7" s="10">
        <v>30</v>
      </c>
      <c r="Q7" s="9">
        <f>SUM(M7:P7)</f>
        <v>156</v>
      </c>
      <c r="R7" s="9">
        <v>-150</v>
      </c>
      <c r="S7" s="10">
        <f>SUM(Q7:R7)*-1</f>
        <v>-6</v>
      </c>
      <c r="T7" s="13">
        <v>4</v>
      </c>
      <c r="U7" s="24">
        <v>7</v>
      </c>
      <c r="V7" s="12">
        <v>100</v>
      </c>
    </row>
    <row r="8" spans="1:22" ht="15.75">
      <c r="A8" s="3" t="s">
        <v>1</v>
      </c>
      <c r="B8" s="8" t="s">
        <v>25</v>
      </c>
      <c r="C8" s="9">
        <v>11</v>
      </c>
      <c r="D8" s="10">
        <v>48</v>
      </c>
      <c r="E8" s="10">
        <v>45</v>
      </c>
      <c r="F8" s="10">
        <v>49</v>
      </c>
      <c r="G8" s="10">
        <v>46</v>
      </c>
      <c r="H8" s="10">
        <f>SUM(C8:G8)</f>
        <v>199</v>
      </c>
      <c r="I8" s="10">
        <v>-200</v>
      </c>
      <c r="J8" s="3">
        <f>SUM(H8:I8)</f>
        <v>-1</v>
      </c>
      <c r="K8" s="11" t="s">
        <v>18</v>
      </c>
      <c r="L8" s="12"/>
      <c r="M8" s="9">
        <v>8</v>
      </c>
      <c r="N8" s="10">
        <v>45</v>
      </c>
      <c r="O8" s="10">
        <v>45</v>
      </c>
      <c r="P8" s="10">
        <v>45</v>
      </c>
      <c r="Q8" s="9">
        <f>SUM(M8:P8)</f>
        <v>143</v>
      </c>
      <c r="R8" s="9">
        <v>-150</v>
      </c>
      <c r="S8" s="3">
        <f>SUM(Q8:R8)</f>
        <v>-7</v>
      </c>
      <c r="T8" s="13">
        <v>5</v>
      </c>
      <c r="U8" s="24">
        <v>9</v>
      </c>
      <c r="V8">
        <v>100</v>
      </c>
    </row>
    <row r="9" spans="1:22" ht="15.75">
      <c r="A9" s="3" t="s">
        <v>1</v>
      </c>
      <c r="B9" s="14" t="s">
        <v>26</v>
      </c>
      <c r="C9" s="15">
        <v>13</v>
      </c>
      <c r="D9" s="3">
        <v>45</v>
      </c>
      <c r="E9" s="3">
        <v>45</v>
      </c>
      <c r="F9" s="3">
        <v>44</v>
      </c>
      <c r="G9" s="3">
        <v>48</v>
      </c>
      <c r="H9" s="3">
        <f>SUM(C9:G9)</f>
        <v>195</v>
      </c>
      <c r="I9" s="10">
        <v>-200</v>
      </c>
      <c r="J9" s="3">
        <f>SUM(H9:I9)</f>
        <v>-5</v>
      </c>
      <c r="K9" s="11" t="s">
        <v>18</v>
      </c>
      <c r="L9" s="12"/>
      <c r="M9" s="9">
        <v>10</v>
      </c>
      <c r="N9" s="10">
        <v>39</v>
      </c>
      <c r="O9" s="10">
        <v>43</v>
      </c>
      <c r="P9" s="10">
        <v>44</v>
      </c>
      <c r="Q9" s="9">
        <f>SUM(M9:P9)</f>
        <v>136</v>
      </c>
      <c r="R9" s="9">
        <v>-150</v>
      </c>
      <c r="S9" s="3">
        <f>SUM(Q9:R9)</f>
        <v>-14</v>
      </c>
      <c r="T9" s="13">
        <v>6</v>
      </c>
      <c r="U9" s="24">
        <v>11</v>
      </c>
      <c r="V9">
        <v>100</v>
      </c>
    </row>
    <row r="10" spans="1:22" ht="15.75">
      <c r="A10" s="3" t="s">
        <v>1</v>
      </c>
      <c r="B10" s="8" t="s">
        <v>27</v>
      </c>
      <c r="C10" s="9">
        <v>15</v>
      </c>
      <c r="D10" s="10">
        <v>43</v>
      </c>
      <c r="E10" s="10">
        <v>45</v>
      </c>
      <c r="F10" s="10">
        <v>47</v>
      </c>
      <c r="G10" s="10">
        <v>45</v>
      </c>
      <c r="H10" s="10">
        <f>SUM(C10:G10)</f>
        <v>195</v>
      </c>
      <c r="I10" s="10">
        <v>-200</v>
      </c>
      <c r="J10" s="3">
        <f>SUM(H10:I10)</f>
        <v>-5</v>
      </c>
      <c r="K10" s="20" t="s">
        <v>24</v>
      </c>
      <c r="M10" s="15">
        <v>15</v>
      </c>
      <c r="N10" s="3">
        <v>45</v>
      </c>
      <c r="O10" s="3">
        <v>46</v>
      </c>
      <c r="P10" s="3">
        <v>44</v>
      </c>
      <c r="Q10" s="15">
        <f>SUM(M10:P10)</f>
        <v>150</v>
      </c>
      <c r="R10" s="9">
        <v>-150</v>
      </c>
      <c r="S10" s="10">
        <f>SUM(Q10:R10)</f>
        <v>0</v>
      </c>
      <c r="T10" s="19">
        <v>1</v>
      </c>
      <c r="U10" s="25">
        <v>1</v>
      </c>
      <c r="V10">
        <v>100</v>
      </c>
    </row>
    <row r="11" spans="1:22" ht="15.75">
      <c r="A11" s="3" t="s">
        <v>1</v>
      </c>
      <c r="B11" s="14" t="s">
        <v>19</v>
      </c>
      <c r="C11" s="15">
        <v>35</v>
      </c>
      <c r="D11" s="3">
        <v>38</v>
      </c>
      <c r="E11" s="3">
        <v>47</v>
      </c>
      <c r="F11" s="3">
        <v>45</v>
      </c>
      <c r="G11" s="3">
        <v>43</v>
      </c>
      <c r="H11" s="3">
        <f>SUM(C11:G11)</f>
        <v>208</v>
      </c>
      <c r="I11" s="10">
        <v>-200</v>
      </c>
      <c r="J11" s="3">
        <f>SUM(H11:I11)*-1</f>
        <v>-8</v>
      </c>
      <c r="K11" s="20" t="s">
        <v>24</v>
      </c>
      <c r="M11" s="15">
        <v>20</v>
      </c>
      <c r="N11" s="3">
        <v>46</v>
      </c>
      <c r="O11" s="3">
        <v>42</v>
      </c>
      <c r="P11" s="3">
        <v>41</v>
      </c>
      <c r="Q11" s="15">
        <f>SUM(M11:P11)</f>
        <v>149</v>
      </c>
      <c r="R11" s="9">
        <v>-150</v>
      </c>
      <c r="S11" s="3">
        <f>SUM(Q11:R11)</f>
        <v>-1</v>
      </c>
      <c r="T11" s="19">
        <v>2</v>
      </c>
      <c r="U11" s="25">
        <v>3</v>
      </c>
      <c r="V11">
        <v>100</v>
      </c>
    </row>
    <row r="12" spans="1:22" ht="15.75">
      <c r="A12" s="3" t="s">
        <v>1</v>
      </c>
      <c r="B12" s="14" t="s">
        <v>22</v>
      </c>
      <c r="C12" s="15">
        <v>15</v>
      </c>
      <c r="D12" s="3">
        <v>44</v>
      </c>
      <c r="E12" s="3">
        <v>44</v>
      </c>
      <c r="F12" s="3">
        <v>44</v>
      </c>
      <c r="G12" s="3">
        <v>41</v>
      </c>
      <c r="H12" s="3">
        <f>SUM(C12:G12)</f>
        <v>188</v>
      </c>
      <c r="I12" s="10">
        <v>-200</v>
      </c>
      <c r="J12" s="3">
        <f>SUM(H12:I12)</f>
        <v>-12</v>
      </c>
      <c r="K12" s="20" t="s">
        <v>24</v>
      </c>
      <c r="M12" s="15">
        <v>16</v>
      </c>
      <c r="N12" s="3">
        <v>46</v>
      </c>
      <c r="O12" s="3">
        <v>47</v>
      </c>
      <c r="P12" s="3">
        <v>45</v>
      </c>
      <c r="Q12" s="15">
        <f>SUM(M12:P12)</f>
        <v>154</v>
      </c>
      <c r="R12" s="9">
        <v>-150</v>
      </c>
      <c r="S12" s="3">
        <f>SUM(Q12:R12)*-1</f>
        <v>-4</v>
      </c>
      <c r="T12" s="19">
        <v>3</v>
      </c>
      <c r="U12" s="25">
        <v>6</v>
      </c>
      <c r="V12" s="12">
        <v>100</v>
      </c>
    </row>
    <row r="13" spans="1:22" ht="15.75">
      <c r="B13" s="14" t="s">
        <v>30</v>
      </c>
      <c r="C13" s="3">
        <v>42</v>
      </c>
      <c r="D13" s="3">
        <v>19</v>
      </c>
      <c r="E13" s="3">
        <v>30</v>
      </c>
      <c r="F13" s="3">
        <v>28</v>
      </c>
      <c r="G13" s="3">
        <v>18</v>
      </c>
      <c r="H13" s="3">
        <f>SUM(C13:G13)</f>
        <v>137</v>
      </c>
      <c r="I13" s="10">
        <v>-200</v>
      </c>
      <c r="J13" s="3">
        <f>SUM(H13:I13)</f>
        <v>-63</v>
      </c>
      <c r="K13" s="20" t="s">
        <v>24</v>
      </c>
      <c r="L13" s="12"/>
      <c r="M13" s="9">
        <v>70</v>
      </c>
      <c r="N13" s="10">
        <v>29</v>
      </c>
      <c r="O13" s="10">
        <v>31</v>
      </c>
      <c r="P13" s="10">
        <v>26</v>
      </c>
      <c r="Q13" s="9">
        <f>SUM(M13:P13)</f>
        <v>156</v>
      </c>
      <c r="R13" s="9">
        <v>-150</v>
      </c>
      <c r="S13" s="10">
        <f>SUM(Q13:R13)*-1</f>
        <v>-6</v>
      </c>
      <c r="T13" s="18">
        <v>4</v>
      </c>
      <c r="U13" s="24">
        <v>8</v>
      </c>
      <c r="V13" s="12">
        <v>100</v>
      </c>
    </row>
    <row r="14" spans="1:22" ht="15.75">
      <c r="A14" s="3" t="s">
        <v>1</v>
      </c>
      <c r="B14" s="8" t="s">
        <v>28</v>
      </c>
      <c r="C14" s="9">
        <v>43</v>
      </c>
      <c r="D14" s="10">
        <v>24</v>
      </c>
      <c r="E14" s="10">
        <v>33</v>
      </c>
      <c r="F14" s="10">
        <v>36</v>
      </c>
      <c r="G14" s="10">
        <v>35</v>
      </c>
      <c r="H14" s="10">
        <f>SUM(C14:G14)</f>
        <v>171</v>
      </c>
      <c r="I14" s="10">
        <v>-200</v>
      </c>
      <c r="J14" s="3">
        <f>SUM(H14:I14)</f>
        <v>-29</v>
      </c>
      <c r="K14" s="20" t="s">
        <v>24</v>
      </c>
      <c r="L14" s="16"/>
      <c r="M14" s="15">
        <v>54</v>
      </c>
      <c r="N14" s="3">
        <v>32</v>
      </c>
      <c r="O14" s="3">
        <v>30</v>
      </c>
      <c r="P14" s="3">
        <v>41</v>
      </c>
      <c r="Q14" s="15">
        <f>SUM(M14:P14)</f>
        <v>157</v>
      </c>
      <c r="R14" s="9">
        <v>-150</v>
      </c>
      <c r="S14" s="3">
        <f>SUM(Q14:R14)*-1</f>
        <v>-7</v>
      </c>
      <c r="T14" s="19">
        <v>5</v>
      </c>
      <c r="U14" s="25">
        <v>10</v>
      </c>
      <c r="V14">
        <v>100</v>
      </c>
    </row>
    <row r="15" spans="1:22" ht="15.75">
      <c r="B15" s="14" t="s">
        <v>31</v>
      </c>
      <c r="C15" s="3">
        <v>58</v>
      </c>
      <c r="D15" s="3">
        <v>14</v>
      </c>
      <c r="E15" s="3">
        <v>14</v>
      </c>
      <c r="F15" s="3">
        <v>13</v>
      </c>
      <c r="G15" s="3">
        <v>20</v>
      </c>
      <c r="H15" s="3">
        <f>SUM(C15:G15)</f>
        <v>119</v>
      </c>
      <c r="I15" s="10">
        <v>-200</v>
      </c>
      <c r="J15" s="3">
        <f>SUM(H15:I15)</f>
        <v>-81</v>
      </c>
      <c r="K15" s="20" t="s">
        <v>24</v>
      </c>
      <c r="L15" s="12"/>
      <c r="M15" s="9">
        <v>105</v>
      </c>
      <c r="N15" s="10">
        <v>16</v>
      </c>
      <c r="O15" s="10">
        <v>16</v>
      </c>
      <c r="P15" s="10">
        <v>33</v>
      </c>
      <c r="Q15" s="9">
        <f>SUM(M15:P15)</f>
        <v>170</v>
      </c>
      <c r="R15" s="9">
        <v>-150</v>
      </c>
      <c r="S15" s="10">
        <f>SUM(Q15:R15)*-1</f>
        <v>-20</v>
      </c>
      <c r="T15" s="18">
        <v>6</v>
      </c>
      <c r="U15" s="24">
        <v>12</v>
      </c>
      <c r="V15" s="12">
        <v>100</v>
      </c>
    </row>
    <row r="16" spans="1:22">
      <c r="B16" s="14" t="s">
        <v>32</v>
      </c>
      <c r="H16" s="3">
        <f>SUM(C16:G16)</f>
        <v>0</v>
      </c>
      <c r="I16" s="10">
        <v>-200</v>
      </c>
      <c r="J16" s="3">
        <f t="shared" ref="J16:J17" si="0">SUM(H16:I16)</f>
        <v>-200</v>
      </c>
      <c r="Q16" s="9">
        <f>SUM(M16:P16)</f>
        <v>0</v>
      </c>
      <c r="R16" s="9">
        <v>-150</v>
      </c>
      <c r="S16" s="10">
        <f t="shared" ref="S9:S17" si="1">SUM(Q16:R16)</f>
        <v>-150</v>
      </c>
      <c r="T16" t="s">
        <v>33</v>
      </c>
      <c r="V16" s="12">
        <v>0</v>
      </c>
    </row>
    <row r="17" spans="2:22">
      <c r="B17" s="14" t="s">
        <v>32</v>
      </c>
      <c r="H17" s="3">
        <f>SUM(C17:G17)</f>
        <v>0</v>
      </c>
      <c r="I17" s="10">
        <v>-200</v>
      </c>
      <c r="J17" s="3">
        <f t="shared" si="0"/>
        <v>-200</v>
      </c>
      <c r="Q17" s="9">
        <f>SUM(M17:P17)</f>
        <v>0</v>
      </c>
      <c r="R17" s="9">
        <v>-150</v>
      </c>
      <c r="S17" s="10">
        <f t="shared" si="1"/>
        <v>-150</v>
      </c>
      <c r="T17" t="s">
        <v>33</v>
      </c>
      <c r="V17" s="12">
        <v>0</v>
      </c>
    </row>
    <row r="18" spans="2:22" ht="15.75" thickBot="1">
      <c r="V18" s="21">
        <f>SUM(V4:V17)</f>
        <v>1200</v>
      </c>
    </row>
    <row r="19" spans="2:22" ht="15.75" thickTop="1"/>
  </sheetData>
  <sortState ref="A4:V15">
    <sortCondition ref="K4:K15"/>
    <sortCondition descending="1" ref="S4:S15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C8" sqref="C8"/>
    </sheetView>
  </sheetViews>
  <sheetFormatPr baseColWidth="10" defaultRowHeight="15"/>
  <cols>
    <col min="1" max="1" width="27.42578125" bestFit="1" customWidth="1"/>
  </cols>
  <sheetData>
    <row r="1" spans="1:3">
      <c r="A1" t="s">
        <v>35</v>
      </c>
    </row>
    <row r="3" spans="1:3">
      <c r="A3" t="s">
        <v>37</v>
      </c>
      <c r="B3">
        <v>1200</v>
      </c>
    </row>
    <row r="4" spans="1:3">
      <c r="A4" t="s">
        <v>38</v>
      </c>
      <c r="B4">
        <f>(338+108+416)*-1</f>
        <v>-862</v>
      </c>
    </row>
    <row r="5" spans="1:3">
      <c r="A5" t="s">
        <v>39</v>
      </c>
      <c r="B5">
        <v>-100</v>
      </c>
    </row>
    <row r="6" spans="1:3">
      <c r="B6" s="23">
        <f>SUM(B3:B5)</f>
        <v>238</v>
      </c>
    </row>
    <row r="7" spans="1:3">
      <c r="A7" t="s">
        <v>36</v>
      </c>
      <c r="B7">
        <v>200</v>
      </c>
      <c r="C7" t="s">
        <v>41</v>
      </c>
    </row>
    <row r="8" spans="1:3" ht="15.75" thickBot="1">
      <c r="A8" t="s">
        <v>40</v>
      </c>
      <c r="B8" s="21">
        <f>B6+B7</f>
        <v>438</v>
      </c>
    </row>
    <row r="9" spans="1:3" ht="15.75" thickTop="1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Resultat 2019</vt:lpstr>
      <vt:lpstr>Ark1</vt:lpstr>
    </vt:vector>
  </TitlesOfParts>
  <Company>Skatteetaten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skyttergruppa</cp:lastModifiedBy>
  <dcterms:created xsi:type="dcterms:W3CDTF">2017-05-03T05:22:45Z</dcterms:created>
  <dcterms:modified xsi:type="dcterms:W3CDTF">2019-04-23T17:28:28Z</dcterms:modified>
</cp:coreProperties>
</file>