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-NTV\Styremøter og årsmøter\2023\Generalforsamling\"/>
    </mc:Choice>
  </mc:AlternateContent>
  <xr:revisionPtr revIDLastSave="0" documentId="8_{5470C7E7-62F5-4C79-9E14-43BBD1E5E6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38" i="1"/>
  <c r="E45" i="1" s="1"/>
  <c r="E22" i="1"/>
  <c r="E12" i="1"/>
  <c r="D43" i="1" l="1"/>
  <c r="D38" i="1"/>
  <c r="C38" i="1"/>
  <c r="C22" i="1"/>
  <c r="C12" i="1"/>
  <c r="C45" i="1" s="1"/>
  <c r="D12" i="1" l="1"/>
  <c r="D22" i="1" l="1"/>
  <c r="D45" i="1" l="1"/>
</calcChain>
</file>

<file path=xl/sharedStrings.xml><?xml version="1.0" encoding="utf-8"?>
<sst xmlns="http://schemas.openxmlformats.org/spreadsheetml/2006/main" count="39" uniqueCount="37">
  <si>
    <t>Inntekter</t>
  </si>
  <si>
    <t>Gaver</t>
  </si>
  <si>
    <t>Styrets møteutgifter</t>
  </si>
  <si>
    <t>Diverse utgifter</t>
  </si>
  <si>
    <t>Medlemskontingenter</t>
  </si>
  <si>
    <t>Sponsorstøtte og annonser</t>
  </si>
  <si>
    <t>Driftsinntekter</t>
  </si>
  <si>
    <t>Driftskostnader</t>
  </si>
  <si>
    <t>Forbruk skjorter/dresser/glass/effekter</t>
  </si>
  <si>
    <t>Nordisk lag</t>
  </si>
  <si>
    <t>Egne arrangementer</t>
  </si>
  <si>
    <t>Porto, telefon, rekvisita</t>
  </si>
  <si>
    <t>Datautgifter</t>
  </si>
  <si>
    <t>Representasjon</t>
  </si>
  <si>
    <t>Bank- og kortgebyrer</t>
  </si>
  <si>
    <t>Lønnskostnad</t>
  </si>
  <si>
    <t>Faste lønninger</t>
  </si>
  <si>
    <t>Påløpne feriepenger</t>
  </si>
  <si>
    <t>Arbeidsgiveravgift</t>
  </si>
  <si>
    <t>Arb.g.avg. pål. feriepenger</t>
  </si>
  <si>
    <t>Lønn regnskap</t>
  </si>
  <si>
    <t>Salg NTV-skjorter/drakter</t>
  </si>
  <si>
    <t>Andre inntekter</t>
  </si>
  <si>
    <t>Budsjett 2022</t>
  </si>
  <si>
    <t>Deltagelse VM/EM lag</t>
  </si>
  <si>
    <t>Regnskap 2022 - Budsjett 2023</t>
  </si>
  <si>
    <t>Regnskap 2022</t>
  </si>
  <si>
    <t>Budsjett 2023</t>
  </si>
  <si>
    <t>Beholdningsendring varelager</t>
  </si>
  <si>
    <t>Lønnskostnader</t>
  </si>
  <si>
    <t>Møter, kurs, oppdatering</t>
  </si>
  <si>
    <t>Øreavrunding</t>
  </si>
  <si>
    <t>Renteinntekter bankinnskudd</t>
  </si>
  <si>
    <t>Annen finanskostnad</t>
  </si>
  <si>
    <t>Sum resultat</t>
  </si>
  <si>
    <t xml:space="preserve">Sum finansinntekt og finanskostnad, </t>
  </si>
  <si>
    <t>ekstraordinære poster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</si>
</sst>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4" fontId="3" fillId="0" borderId="0" xfId="0" applyNumberFormat="1" applyFont="1"/>
    <xf numFmtId="4" fontId="3" fillId="0" borderId="0" xfId="1" applyNumberFormat="1" applyFont="1"/>
    <xf numFmtId="4" fontId="4" fillId="0" borderId="2" xfId="1" applyNumberFormat="1" applyFont="1" applyBorder="1"/>
    <xf numFmtId="4" fontId="4" fillId="0" borderId="2" xfId="0" applyNumberFormat="1" applyFont="1" applyBorder="1"/>
    <xf numFmtId="4" fontId="4" fillId="0" borderId="0" xfId="0" applyNumberFormat="1" applyFont="1"/>
    <xf numFmtId="4" fontId="4" fillId="0" borderId="3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center"/>
    </xf>
    <xf numFmtId="4" fontId="4" fillId="0" borderId="3" xfId="1" applyNumberFormat="1" applyFont="1" applyBorder="1" applyAlignment="1">
      <alignment horizontal="right"/>
    </xf>
    <xf numFmtId="4" fontId="3" fillId="0" borderId="1" xfId="0" applyNumberFormat="1" applyFont="1" applyBorder="1"/>
    <xf numFmtId="4" fontId="5" fillId="0" borderId="0" xfId="0" applyNumberFormat="1" applyFont="1"/>
    <xf numFmtId="4" fontId="7" fillId="0" borderId="0" xfId="0" applyNumberFormat="1" applyFont="1"/>
    <xf numFmtId="4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center"/>
    </xf>
    <xf numFmtId="4" fontId="7" fillId="0" borderId="0" xfId="1" applyNumberFormat="1" applyFont="1"/>
    <xf numFmtId="4" fontId="6" fillId="0" borderId="0" xfId="0" applyNumberFormat="1" applyFont="1"/>
    <xf numFmtId="4" fontId="3" fillId="0" borderId="1" xfId="1" applyNumberFormat="1" applyFont="1" applyBorder="1"/>
    <xf numFmtId="4" fontId="3" fillId="0" borderId="0" xfId="1" applyNumberFormat="1" applyFont="1" applyBorder="1"/>
    <xf numFmtId="0" fontId="8" fillId="0" borderId="0" xfId="0" applyFont="1"/>
    <xf numFmtId="4" fontId="9" fillId="0" borderId="0" xfId="0" applyNumberFormat="1" applyFont="1"/>
    <xf numFmtId="4" fontId="4" fillId="0" borderId="0" xfId="0" applyNumberFormat="1" applyFont="1" applyAlignment="1">
      <alignment horizontal="right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7"/>
  <sheetViews>
    <sheetView tabSelected="1" topLeftCell="A13" workbookViewId="0">
      <selection activeCell="M32" sqref="M32"/>
    </sheetView>
  </sheetViews>
  <sheetFormatPr baseColWidth="10" defaultColWidth="8.85546875" defaultRowHeight="15" x14ac:dyDescent="0.25"/>
  <cols>
    <col min="1" max="1" width="6.7109375" style="2" customWidth="1"/>
    <col min="2" max="2" width="38.28515625" customWidth="1"/>
    <col min="3" max="4" width="15.7109375" style="14" customWidth="1"/>
    <col min="5" max="5" width="15.7109375" style="23" customWidth="1"/>
    <col min="8" max="8" width="14.7109375" customWidth="1"/>
  </cols>
  <sheetData>
    <row r="2" spans="1:5" ht="21" x14ac:dyDescent="0.35">
      <c r="A2" s="1" t="s">
        <v>25</v>
      </c>
    </row>
    <row r="4" spans="1:5" x14ac:dyDescent="0.25">
      <c r="C4" s="17"/>
      <c r="E4" s="11"/>
    </row>
    <row r="5" spans="1:5" x14ac:dyDescent="0.25">
      <c r="B5" s="3"/>
      <c r="C5" s="11" t="s">
        <v>23</v>
      </c>
      <c r="D5" s="11" t="s">
        <v>26</v>
      </c>
      <c r="E5" s="11" t="s">
        <v>27</v>
      </c>
    </row>
    <row r="6" spans="1:5" x14ac:dyDescent="0.25">
      <c r="B6" s="4" t="s">
        <v>0</v>
      </c>
      <c r="C6" s="15"/>
      <c r="D6" s="15"/>
      <c r="E6" s="5"/>
    </row>
    <row r="7" spans="1:5" x14ac:dyDescent="0.25">
      <c r="A7" s="2">
        <v>3100</v>
      </c>
      <c r="B7" s="3" t="s">
        <v>4</v>
      </c>
      <c r="C7" s="6">
        <v>285000</v>
      </c>
      <c r="D7" s="6">
        <v>281315.52</v>
      </c>
      <c r="E7" s="6">
        <v>300000</v>
      </c>
    </row>
    <row r="8" spans="1:5" x14ac:dyDescent="0.25">
      <c r="A8" s="2">
        <v>3105</v>
      </c>
      <c r="B8" s="3" t="s">
        <v>21</v>
      </c>
      <c r="C8" s="6">
        <v>0</v>
      </c>
      <c r="D8" s="6">
        <v>0</v>
      </c>
      <c r="E8" s="6">
        <v>0</v>
      </c>
    </row>
    <row r="9" spans="1:5" x14ac:dyDescent="0.25">
      <c r="A9" s="2">
        <v>3130</v>
      </c>
      <c r="B9" s="3" t="s">
        <v>10</v>
      </c>
      <c r="C9" s="6">
        <v>8000</v>
      </c>
      <c r="D9" s="6">
        <v>15900</v>
      </c>
      <c r="E9" s="6">
        <v>20000</v>
      </c>
    </row>
    <row r="10" spans="1:5" x14ac:dyDescent="0.25">
      <c r="A10" s="2">
        <v>3132</v>
      </c>
      <c r="B10" s="3" t="s">
        <v>5</v>
      </c>
      <c r="C10" s="6">
        <v>0</v>
      </c>
      <c r="D10" s="6">
        <v>0</v>
      </c>
      <c r="E10" s="6">
        <v>0</v>
      </c>
    </row>
    <row r="11" spans="1:5" x14ac:dyDescent="0.25">
      <c r="A11" s="2">
        <v>3140</v>
      </c>
      <c r="B11" s="3" t="s">
        <v>22</v>
      </c>
      <c r="C11" s="6">
        <v>0</v>
      </c>
      <c r="D11" s="6">
        <v>0</v>
      </c>
      <c r="E11" s="6">
        <v>0</v>
      </c>
    </row>
    <row r="12" spans="1:5" x14ac:dyDescent="0.25">
      <c r="B12" s="4" t="s">
        <v>6</v>
      </c>
      <c r="C12" s="7">
        <f>SUM(C7:C11)</f>
        <v>293000</v>
      </c>
      <c r="D12" s="7">
        <f>SUM(D7:D11)</f>
        <v>297215.52</v>
      </c>
      <c r="E12" s="7">
        <f>SUM(E7:E11)</f>
        <v>320000</v>
      </c>
    </row>
    <row r="13" spans="1:5" x14ac:dyDescent="0.25">
      <c r="B13" s="3"/>
      <c r="C13" s="15"/>
      <c r="D13" s="15"/>
      <c r="E13" s="5"/>
    </row>
    <row r="14" spans="1:5" x14ac:dyDescent="0.25">
      <c r="B14" s="4" t="s">
        <v>7</v>
      </c>
      <c r="C14" s="15"/>
      <c r="D14" s="15"/>
      <c r="E14" s="5"/>
    </row>
    <row r="15" spans="1:5" x14ac:dyDescent="0.25">
      <c r="C15" s="15"/>
      <c r="D15" s="15"/>
      <c r="E15" s="5"/>
    </row>
    <row r="16" spans="1:5" x14ac:dyDescent="0.25">
      <c r="B16" s="3" t="s">
        <v>29</v>
      </c>
      <c r="C16" s="5"/>
      <c r="D16" s="15"/>
      <c r="E16" s="5"/>
    </row>
    <row r="17" spans="1:8" x14ac:dyDescent="0.25">
      <c r="A17" s="2">
        <v>5010</v>
      </c>
      <c r="B17" s="3" t="s">
        <v>16</v>
      </c>
      <c r="C17" s="5">
        <v>113300</v>
      </c>
      <c r="D17" s="5">
        <v>142400</v>
      </c>
      <c r="E17" s="5">
        <v>120000</v>
      </c>
    </row>
    <row r="18" spans="1:8" x14ac:dyDescent="0.25">
      <c r="A18" s="2">
        <v>5011</v>
      </c>
      <c r="B18" s="3" t="s">
        <v>20</v>
      </c>
      <c r="C18" s="5">
        <v>10000</v>
      </c>
      <c r="D18" s="5">
        <v>10000</v>
      </c>
      <c r="E18" s="5">
        <v>10300</v>
      </c>
    </row>
    <row r="19" spans="1:8" x14ac:dyDescent="0.25">
      <c r="A19" s="2">
        <v>5190</v>
      </c>
      <c r="B19" s="3" t="s">
        <v>17</v>
      </c>
      <c r="C19" s="5">
        <v>14400</v>
      </c>
      <c r="D19" s="5">
        <v>21793.200000000001</v>
      </c>
      <c r="E19" s="5">
        <v>15000</v>
      </c>
    </row>
    <row r="20" spans="1:8" x14ac:dyDescent="0.25">
      <c r="A20" s="2">
        <v>5410</v>
      </c>
      <c r="B20" s="3" t="s">
        <v>18</v>
      </c>
      <c r="C20" s="5">
        <v>16920</v>
      </c>
      <c r="D20" s="5">
        <v>21488.799999999999</v>
      </c>
      <c r="E20" s="5">
        <v>18000</v>
      </c>
    </row>
    <row r="21" spans="1:8" x14ac:dyDescent="0.25">
      <c r="A21" s="2">
        <v>5411</v>
      </c>
      <c r="B21" s="3" t="s">
        <v>19</v>
      </c>
      <c r="C21" s="13">
        <v>2030</v>
      </c>
      <c r="D21" s="13">
        <v>3066.2</v>
      </c>
      <c r="E21" s="13">
        <v>2500</v>
      </c>
    </row>
    <row r="22" spans="1:8" x14ac:dyDescent="0.25">
      <c r="B22" s="4" t="s">
        <v>15</v>
      </c>
      <c r="C22" s="9">
        <f>SUM(C17:C21)</f>
        <v>156650</v>
      </c>
      <c r="D22" s="9">
        <f>SUM(D17:D21)</f>
        <v>198748.2</v>
      </c>
      <c r="E22" s="9">
        <f>SUM(E17:E21)</f>
        <v>165800</v>
      </c>
    </row>
    <row r="23" spans="1:8" x14ac:dyDescent="0.25">
      <c r="C23" s="15"/>
      <c r="D23" s="5"/>
      <c r="E23" s="5"/>
    </row>
    <row r="24" spans="1:8" x14ac:dyDescent="0.25">
      <c r="A24" s="2">
        <v>4390</v>
      </c>
      <c r="B24" s="3" t="s">
        <v>28</v>
      </c>
      <c r="C24" s="5">
        <v>0</v>
      </c>
      <c r="D24" s="5">
        <v>6175</v>
      </c>
      <c r="E24" s="5"/>
    </row>
    <row r="25" spans="1:8" x14ac:dyDescent="0.25">
      <c r="A25" s="2">
        <v>6500</v>
      </c>
      <c r="B25" s="3" t="s">
        <v>8</v>
      </c>
      <c r="C25" s="6">
        <v>5000</v>
      </c>
      <c r="D25" s="6">
        <v>0</v>
      </c>
      <c r="E25" s="6">
        <v>50000</v>
      </c>
    </row>
    <row r="26" spans="1:8" x14ac:dyDescent="0.25">
      <c r="A26" s="2">
        <v>6520</v>
      </c>
      <c r="B26" s="3" t="s">
        <v>24</v>
      </c>
      <c r="C26" s="6">
        <v>5000</v>
      </c>
      <c r="D26" s="6">
        <v>3392.31</v>
      </c>
      <c r="E26" s="6">
        <v>10000</v>
      </c>
    </row>
    <row r="27" spans="1:8" x14ac:dyDescent="0.25">
      <c r="A27" s="2">
        <v>6530</v>
      </c>
      <c r="B27" s="3" t="s">
        <v>9</v>
      </c>
      <c r="C27" s="6">
        <v>72000</v>
      </c>
      <c r="D27" s="6">
        <v>64977.7</v>
      </c>
      <c r="E27" s="6">
        <v>100000</v>
      </c>
      <c r="H27" s="6"/>
    </row>
    <row r="28" spans="1:8" x14ac:dyDescent="0.25">
      <c r="A28" s="2">
        <v>6600</v>
      </c>
      <c r="B28" s="3" t="s">
        <v>10</v>
      </c>
      <c r="C28" s="6">
        <v>0</v>
      </c>
      <c r="D28" s="6">
        <v>2229.6</v>
      </c>
      <c r="E28" s="6">
        <v>2000</v>
      </c>
    </row>
    <row r="29" spans="1:8" x14ac:dyDescent="0.25">
      <c r="A29" s="2">
        <v>6800</v>
      </c>
      <c r="B29" s="3" t="s">
        <v>11</v>
      </c>
      <c r="C29" s="6">
        <v>2000</v>
      </c>
      <c r="D29" s="6">
        <v>0</v>
      </c>
      <c r="E29" s="6">
        <v>1000</v>
      </c>
    </row>
    <row r="30" spans="1:8" x14ac:dyDescent="0.25">
      <c r="A30" s="2">
        <v>6840</v>
      </c>
      <c r="B30" s="3" t="s">
        <v>1</v>
      </c>
      <c r="C30" s="6">
        <v>1000</v>
      </c>
      <c r="D30" s="6">
        <v>1863.8</v>
      </c>
      <c r="E30" s="6">
        <v>2000</v>
      </c>
    </row>
    <row r="31" spans="1:8" x14ac:dyDescent="0.25">
      <c r="A31" s="2">
        <v>6860</v>
      </c>
      <c r="B31" s="3" t="s">
        <v>30</v>
      </c>
      <c r="C31" s="6">
        <v>0</v>
      </c>
      <c r="D31" s="6">
        <v>101.5</v>
      </c>
      <c r="E31" s="6">
        <v>0</v>
      </c>
    </row>
    <row r="32" spans="1:8" x14ac:dyDescent="0.25">
      <c r="A32" s="2">
        <v>6907</v>
      </c>
      <c r="B32" s="3" t="s">
        <v>12</v>
      </c>
      <c r="C32" s="6">
        <v>69000</v>
      </c>
      <c r="D32" s="6">
        <v>11878.68</v>
      </c>
      <c r="E32" s="6">
        <v>20000</v>
      </c>
    </row>
    <row r="33" spans="1:5" x14ac:dyDescent="0.25">
      <c r="A33" s="2">
        <v>6920</v>
      </c>
      <c r="B33" s="3" t="s">
        <v>3</v>
      </c>
      <c r="C33" s="6">
        <v>2000</v>
      </c>
      <c r="D33" s="6">
        <v>0</v>
      </c>
      <c r="E33" s="6">
        <v>0</v>
      </c>
    </row>
    <row r="34" spans="1:5" x14ac:dyDescent="0.25">
      <c r="A34" s="2">
        <v>7360</v>
      </c>
      <c r="B34" s="3" t="s">
        <v>13</v>
      </c>
      <c r="C34" s="6">
        <v>3000</v>
      </c>
      <c r="D34" s="6">
        <v>0</v>
      </c>
      <c r="E34" s="6">
        <v>3000</v>
      </c>
    </row>
    <row r="35" spans="1:5" x14ac:dyDescent="0.25">
      <c r="A35" s="2">
        <v>7700</v>
      </c>
      <c r="B35" s="3" t="s">
        <v>2</v>
      </c>
      <c r="C35" s="6">
        <v>26000</v>
      </c>
      <c r="D35" s="6">
        <v>18300.32</v>
      </c>
      <c r="E35" s="6">
        <v>20000</v>
      </c>
    </row>
    <row r="36" spans="1:5" x14ac:dyDescent="0.25">
      <c r="A36" s="2">
        <v>7740</v>
      </c>
      <c r="B36" s="3" t="s">
        <v>31</v>
      </c>
      <c r="C36" s="6">
        <v>0</v>
      </c>
      <c r="D36" s="6">
        <v>-0.3</v>
      </c>
      <c r="E36" s="6">
        <v>0</v>
      </c>
    </row>
    <row r="37" spans="1:5" x14ac:dyDescent="0.25">
      <c r="A37" s="2">
        <v>7770</v>
      </c>
      <c r="B37" s="3" t="s">
        <v>14</v>
      </c>
      <c r="C37" s="6">
        <v>700</v>
      </c>
      <c r="D37" s="6">
        <v>494.5</v>
      </c>
      <c r="E37" s="6">
        <v>5000</v>
      </c>
    </row>
    <row r="38" spans="1:5" x14ac:dyDescent="0.25">
      <c r="B38" s="4" t="s">
        <v>7</v>
      </c>
      <c r="C38" s="7">
        <f>SUM(C25:C37)</f>
        <v>185700</v>
      </c>
      <c r="D38" s="8">
        <f>SUM(D24:D37)</f>
        <v>109413.11</v>
      </c>
      <c r="E38" s="8">
        <f>SUM(E24:E37)</f>
        <v>213000</v>
      </c>
    </row>
    <row r="39" spans="1:5" x14ac:dyDescent="0.25">
      <c r="B39" s="4"/>
      <c r="C39" s="19"/>
      <c r="D39" s="18"/>
      <c r="E39" s="9"/>
    </row>
    <row r="40" spans="1:5" x14ac:dyDescent="0.25">
      <c r="A40" s="2">
        <v>8040</v>
      </c>
      <c r="B40" s="3" t="s">
        <v>32</v>
      </c>
      <c r="C40" s="5">
        <v>0</v>
      </c>
      <c r="D40" s="6">
        <v>2337.98</v>
      </c>
      <c r="E40" s="5">
        <v>2500</v>
      </c>
    </row>
    <row r="41" spans="1:5" x14ac:dyDescent="0.25">
      <c r="A41" s="2">
        <v>8179</v>
      </c>
      <c r="B41" s="3" t="s">
        <v>33</v>
      </c>
      <c r="C41" s="13"/>
      <c r="D41" s="20">
        <v>-23362.68</v>
      </c>
      <c r="E41" s="13">
        <v>50000</v>
      </c>
    </row>
    <row r="42" spans="1:5" x14ac:dyDescent="0.25">
      <c r="B42" s="4" t="s">
        <v>35</v>
      </c>
      <c r="C42" s="5"/>
      <c r="D42" s="21"/>
      <c r="E42" s="5"/>
    </row>
    <row r="43" spans="1:5" x14ac:dyDescent="0.25">
      <c r="B43" s="22" t="s">
        <v>36</v>
      </c>
      <c r="C43" s="5"/>
      <c r="D43" s="6">
        <f>SUM(D40:D41)</f>
        <v>-21024.7</v>
      </c>
      <c r="E43" s="6">
        <f>SUM(E40:E41)</f>
        <v>52500</v>
      </c>
    </row>
    <row r="44" spans="1:5" x14ac:dyDescent="0.25">
      <c r="B44" s="4"/>
      <c r="C44" s="5"/>
      <c r="D44" s="6"/>
      <c r="E44" s="5"/>
    </row>
    <row r="45" spans="1:5" ht="15.75" thickBot="1" x14ac:dyDescent="0.3">
      <c r="B45" s="4" t="s">
        <v>34</v>
      </c>
      <c r="C45" s="10">
        <f>SUM(C12)-(C22+C38)</f>
        <v>-49350</v>
      </c>
      <c r="D45" s="12">
        <f>SUM(D12)-(D22+D38)+(D43)</f>
        <v>-31970.48999999998</v>
      </c>
      <c r="E45" s="12">
        <f>SUM(E12)-(E22+E38)+(E43)</f>
        <v>-6300</v>
      </c>
    </row>
    <row r="46" spans="1:5" ht="15.75" thickTop="1" x14ac:dyDescent="0.25">
      <c r="A46"/>
      <c r="B46" s="4"/>
      <c r="C46" s="16"/>
      <c r="D46" s="18"/>
      <c r="E46" s="24"/>
    </row>
    <row r="47" spans="1:5" x14ac:dyDescent="0.25">
      <c r="A47"/>
      <c r="B47" s="3"/>
      <c r="C47" s="15"/>
      <c r="D47" s="18"/>
      <c r="E47" s="5"/>
    </row>
  </sheetData>
  <pageMargins left="0.39370078740157483" right="0.39370078740157483" top="0.74803149606299213" bottom="0.74803149606299213" header="0.31496062992125984" footer="0.31496062992125984"/>
  <pageSetup paperSize="9" orientation="portrait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Elin2</dc:creator>
  <cp:lastModifiedBy>Elin Johanne Nilssen</cp:lastModifiedBy>
  <cp:lastPrinted>2023-02-28T17:02:56Z</cp:lastPrinted>
  <dcterms:created xsi:type="dcterms:W3CDTF">2012-02-14T22:51:10Z</dcterms:created>
  <dcterms:modified xsi:type="dcterms:W3CDTF">2023-03-21T15:15:37Z</dcterms:modified>
</cp:coreProperties>
</file>