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NIFIdrettsfag/Delte dokumenter/Forvaltning/LAM/Brev fra NIF til organisasjonen/2020/"/>
    </mc:Choice>
  </mc:AlternateContent>
  <xr:revisionPtr revIDLastSave="36" documentId="8_{1572E721-8E22-43E0-8193-5EE6E8503BCC}" xr6:coauthVersionLast="45" xr6:coauthVersionMax="45" xr10:uidLastSave="{7D15D094-2E1E-4B27-A87C-84E53F550E1C}"/>
  <bookViews>
    <workbookView xWindow="-110" yWindow="-110" windowWidth="19420" windowHeight="10420" xr2:uid="{00000000-000D-0000-FFFF-FFFF00000000}"/>
  </bookViews>
  <sheets>
    <sheet name="Enkel fordelingmodell" sheetId="1" r:id="rId1"/>
    <sheet name="Avansert fordelingsmodell" sheetId="5" r:id="rId2"/>
  </sheets>
  <definedNames>
    <definedName name="_xlnm.Print_Area" localSheetId="1">'Avansert fordelingsmodell'!$A$13:$K$67</definedName>
    <definedName name="_xlnm.Print_Area" localSheetId="0">'Enkel fordelingmodell'!#REF!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7" i="5" l="1"/>
  <c r="H12" i="5" s="1"/>
  <c r="F67" i="5"/>
  <c r="H8" i="5" s="1"/>
  <c r="C67" i="5"/>
  <c r="K30" i="5" s="1"/>
  <c r="B67" i="5"/>
  <c r="K66" i="5"/>
  <c r="J66" i="5"/>
  <c r="E66" i="5"/>
  <c r="K65" i="5"/>
  <c r="J65" i="5"/>
  <c r="K64" i="5"/>
  <c r="J64" i="5"/>
  <c r="E64" i="5"/>
  <c r="K63" i="5"/>
  <c r="J63" i="5"/>
  <c r="E63" i="5"/>
  <c r="K62" i="5"/>
  <c r="J62" i="5"/>
  <c r="E62" i="5"/>
  <c r="K61" i="5"/>
  <c r="J61" i="5"/>
  <c r="E61" i="5"/>
  <c r="K60" i="5"/>
  <c r="J60" i="5"/>
  <c r="E60" i="5"/>
  <c r="K59" i="5"/>
  <c r="J59" i="5"/>
  <c r="E59" i="5"/>
  <c r="K58" i="5"/>
  <c r="J58" i="5"/>
  <c r="E58" i="5"/>
  <c r="K57" i="5"/>
  <c r="J57" i="5"/>
  <c r="E57" i="5"/>
  <c r="K56" i="5"/>
  <c r="J56" i="5"/>
  <c r="E56" i="5"/>
  <c r="K55" i="5"/>
  <c r="J55" i="5"/>
  <c r="E55" i="5"/>
  <c r="K54" i="5"/>
  <c r="J54" i="5"/>
  <c r="E54" i="5"/>
  <c r="K53" i="5"/>
  <c r="J53" i="5"/>
  <c r="E53" i="5"/>
  <c r="K52" i="5"/>
  <c r="J52" i="5"/>
  <c r="E52" i="5"/>
  <c r="K51" i="5"/>
  <c r="J51" i="5"/>
  <c r="E51" i="5"/>
  <c r="K50" i="5"/>
  <c r="J50" i="5"/>
  <c r="E50" i="5"/>
  <c r="K49" i="5"/>
  <c r="J49" i="5"/>
  <c r="E49" i="5"/>
  <c r="K48" i="5"/>
  <c r="J48" i="5"/>
  <c r="E48" i="5"/>
  <c r="K47" i="5"/>
  <c r="J47" i="5"/>
  <c r="E47" i="5"/>
  <c r="K46" i="5"/>
  <c r="J46" i="5"/>
  <c r="E46" i="5"/>
  <c r="K45" i="5"/>
  <c r="J45" i="5"/>
  <c r="E45" i="5"/>
  <c r="K44" i="5"/>
  <c r="J44" i="5"/>
  <c r="E44" i="5"/>
  <c r="K43" i="5"/>
  <c r="J43" i="5"/>
  <c r="E43" i="5"/>
  <c r="K42" i="5"/>
  <c r="J42" i="5"/>
  <c r="E42" i="5"/>
  <c r="K41" i="5"/>
  <c r="J41" i="5"/>
  <c r="E41" i="5"/>
  <c r="K40" i="5"/>
  <c r="J40" i="5"/>
  <c r="E40" i="5"/>
  <c r="K39" i="5"/>
  <c r="J39" i="5"/>
  <c r="E39" i="5"/>
  <c r="K38" i="5"/>
  <c r="J38" i="5"/>
  <c r="E38" i="5"/>
  <c r="K37" i="5"/>
  <c r="J37" i="5"/>
  <c r="E37" i="5"/>
  <c r="K36" i="5"/>
  <c r="J36" i="5"/>
  <c r="E36" i="5"/>
  <c r="K35" i="5"/>
  <c r="J35" i="5"/>
  <c r="E35" i="5"/>
  <c r="J34" i="5"/>
  <c r="E34" i="5"/>
  <c r="K33" i="5"/>
  <c r="J33" i="5"/>
  <c r="E33" i="5"/>
  <c r="K32" i="5"/>
  <c r="J32" i="5"/>
  <c r="E32" i="5"/>
  <c r="J31" i="5"/>
  <c r="E31" i="5"/>
  <c r="J30" i="5"/>
  <c r="E30" i="5"/>
  <c r="E29" i="5"/>
  <c r="E28" i="5"/>
  <c r="K27" i="5"/>
  <c r="J27" i="5"/>
  <c r="H67" i="5"/>
  <c r="H11" i="5" s="1"/>
  <c r="E27" i="5"/>
  <c r="H6" i="5"/>
  <c r="H5" i="5"/>
  <c r="H17" i="5" s="1"/>
  <c r="H4" i="5"/>
  <c r="H18" i="5" s="1"/>
  <c r="L52" i="5" l="1"/>
  <c r="L64" i="5"/>
  <c r="L39" i="5"/>
  <c r="K34" i="5"/>
  <c r="K29" i="5"/>
  <c r="K31" i="5"/>
  <c r="L50" i="5"/>
  <c r="L66" i="5"/>
  <c r="L37" i="5"/>
  <c r="L53" i="5"/>
  <c r="L61" i="5"/>
  <c r="L63" i="5"/>
  <c r="L33" i="5"/>
  <c r="L65" i="5"/>
  <c r="L35" i="5"/>
  <c r="L43" i="5"/>
  <c r="L51" i="5"/>
  <c r="L38" i="5"/>
  <c r="L36" i="5"/>
  <c r="L54" i="5"/>
  <c r="L34" i="5"/>
  <c r="L41" i="5"/>
  <c r="L46" i="5"/>
  <c r="L49" i="5"/>
  <c r="L59" i="5"/>
  <c r="L42" i="5"/>
  <c r="L45" i="5"/>
  <c r="L55" i="5"/>
  <c r="L30" i="5"/>
  <c r="L47" i="5"/>
  <c r="L31" i="5"/>
  <c r="L40" i="5"/>
  <c r="L57" i="5"/>
  <c r="L62" i="5"/>
  <c r="L32" i="5"/>
  <c r="L58" i="5"/>
  <c r="L60" i="5"/>
  <c r="L48" i="5"/>
  <c r="L56" i="5"/>
  <c r="K28" i="5"/>
  <c r="L44" i="5"/>
  <c r="J29" i="5"/>
  <c r="L29" i="5" s="1"/>
  <c r="J28" i="5"/>
  <c r="G67" i="5"/>
  <c r="H10" i="5" s="1"/>
  <c r="L27" i="5"/>
  <c r="K67" i="5" l="1"/>
  <c r="H14" i="5"/>
  <c r="H15" i="5" s="1"/>
  <c r="L28" i="5"/>
  <c r="L67" i="5" s="1"/>
  <c r="J67" i="5"/>
  <c r="K13" i="1"/>
  <c r="N13" i="1" s="1"/>
  <c r="B12" i="1"/>
  <c r="C12" i="1"/>
  <c r="D12" i="1"/>
  <c r="E12" i="1"/>
  <c r="F32" i="1"/>
  <c r="G32" i="1"/>
  <c r="H32" i="1"/>
  <c r="J32" i="1"/>
  <c r="K32" i="1"/>
  <c r="N32" i="1" s="1"/>
  <c r="L32" i="1"/>
  <c r="M32" i="1"/>
  <c r="L13" i="1"/>
  <c r="M13" i="1"/>
  <c r="K14" i="1"/>
  <c r="L14" i="1"/>
  <c r="K15" i="1"/>
  <c r="L15" i="1"/>
  <c r="M15" i="1"/>
  <c r="N15" i="1"/>
  <c r="K16" i="1"/>
  <c r="L16" i="1"/>
  <c r="M16" i="1" s="1"/>
  <c r="K17" i="1"/>
  <c r="L17" i="1"/>
  <c r="M17" i="1"/>
  <c r="N17" i="1"/>
  <c r="K18" i="1"/>
  <c r="N18" i="1" s="1"/>
  <c r="L18" i="1"/>
  <c r="M18" i="1"/>
  <c r="K19" i="1"/>
  <c r="L19" i="1"/>
  <c r="M19" i="1"/>
  <c r="N19" i="1"/>
  <c r="K20" i="1"/>
  <c r="N20" i="1" s="1"/>
  <c r="L20" i="1"/>
  <c r="M20" i="1"/>
  <c r="K21" i="1"/>
  <c r="L21" i="1"/>
  <c r="M21" i="1"/>
  <c r="N21" i="1"/>
  <c r="K22" i="1"/>
  <c r="N22" i="1" s="1"/>
  <c r="L22" i="1"/>
  <c r="M22" i="1"/>
  <c r="K23" i="1"/>
  <c r="L23" i="1"/>
  <c r="M23" i="1"/>
  <c r="N23" i="1"/>
  <c r="K24" i="1"/>
  <c r="N24" i="1" s="1"/>
  <c r="L24" i="1"/>
  <c r="M24" i="1"/>
  <c r="K25" i="1"/>
  <c r="L25" i="1"/>
  <c r="M25" i="1"/>
  <c r="N25" i="1"/>
  <c r="K26" i="1"/>
  <c r="N26" i="1" s="1"/>
  <c r="L26" i="1"/>
  <c r="M26" i="1"/>
  <c r="K27" i="1"/>
  <c r="L27" i="1"/>
  <c r="M27" i="1"/>
  <c r="N27" i="1"/>
  <c r="K28" i="1"/>
  <c r="N28" i="1" s="1"/>
  <c r="L28" i="1"/>
  <c r="M28" i="1"/>
  <c r="K29" i="1"/>
  <c r="L29" i="1"/>
  <c r="M29" i="1"/>
  <c r="N29" i="1"/>
  <c r="K30" i="1"/>
  <c r="N30" i="1" s="1"/>
  <c r="L30" i="1"/>
  <c r="M30" i="1"/>
  <c r="K31" i="1"/>
  <c r="L31" i="1"/>
  <c r="M31" i="1"/>
  <c r="N31" i="1"/>
  <c r="K33" i="1"/>
  <c r="N33" i="1" s="1"/>
  <c r="L33" i="1"/>
  <c r="M33" i="1"/>
  <c r="K34" i="1"/>
  <c r="L34" i="1"/>
  <c r="M34" i="1"/>
  <c r="N34" i="1"/>
  <c r="K35" i="1"/>
  <c r="N35" i="1" s="1"/>
  <c r="L35" i="1"/>
  <c r="M35" i="1"/>
  <c r="K36" i="1"/>
  <c r="L36" i="1"/>
  <c r="M36" i="1"/>
  <c r="N36" i="1"/>
  <c r="K37" i="1"/>
  <c r="N37" i="1" s="1"/>
  <c r="L37" i="1"/>
  <c r="M37" i="1"/>
  <c r="K38" i="1"/>
  <c r="L38" i="1"/>
  <c r="M38" i="1"/>
  <c r="N38" i="1"/>
  <c r="K39" i="1"/>
  <c r="N39" i="1" s="1"/>
  <c r="L39" i="1"/>
  <c r="M39" i="1"/>
  <c r="K40" i="1"/>
  <c r="L40" i="1"/>
  <c r="M40" i="1"/>
  <c r="N40" i="1"/>
  <c r="K41" i="1"/>
  <c r="N41" i="1" s="1"/>
  <c r="L41" i="1"/>
  <c r="M41" i="1"/>
  <c r="K42" i="1"/>
  <c r="L42" i="1"/>
  <c r="M42" i="1"/>
  <c r="N42" i="1"/>
  <c r="K43" i="1"/>
  <c r="N43" i="1" s="1"/>
  <c r="L43" i="1"/>
  <c r="M43" i="1"/>
  <c r="K44" i="1"/>
  <c r="L44" i="1"/>
  <c r="M44" i="1"/>
  <c r="N44" i="1"/>
  <c r="K45" i="1"/>
  <c r="N45" i="1" s="1"/>
  <c r="L45" i="1"/>
  <c r="M45" i="1"/>
  <c r="K46" i="1"/>
  <c r="L46" i="1"/>
  <c r="M46" i="1"/>
  <c r="N46" i="1"/>
  <c r="K47" i="1"/>
  <c r="N47" i="1" s="1"/>
  <c r="L47" i="1"/>
  <c r="M47" i="1"/>
  <c r="K48" i="1"/>
  <c r="L48" i="1"/>
  <c r="M48" i="1"/>
  <c r="N48" i="1"/>
  <c r="K49" i="1"/>
  <c r="N49" i="1" s="1"/>
  <c r="L49" i="1"/>
  <c r="M49" i="1"/>
  <c r="K50" i="1"/>
  <c r="L50" i="1"/>
  <c r="M50" i="1"/>
  <c r="N50" i="1"/>
  <c r="K51" i="1"/>
  <c r="N51" i="1" s="1"/>
  <c r="L51" i="1"/>
  <c r="M51" i="1"/>
  <c r="K52" i="1"/>
  <c r="L52" i="1"/>
  <c r="M52" i="1"/>
  <c r="N52" i="1"/>
  <c r="F33" i="1"/>
  <c r="G33" i="1"/>
  <c r="H33" i="1"/>
  <c r="J33" i="1"/>
  <c r="F34" i="1"/>
  <c r="H34" i="1" s="1"/>
  <c r="G34" i="1"/>
  <c r="J34" i="1"/>
  <c r="F35" i="1"/>
  <c r="H35" i="1" s="1"/>
  <c r="G35" i="1"/>
  <c r="J35" i="1"/>
  <c r="F36" i="1"/>
  <c r="G36" i="1"/>
  <c r="H36" i="1"/>
  <c r="J36" i="1"/>
  <c r="F37" i="1"/>
  <c r="H37" i="1" s="1"/>
  <c r="G37" i="1"/>
  <c r="J37" i="1"/>
  <c r="F38" i="1"/>
  <c r="H38" i="1" s="1"/>
  <c r="G38" i="1"/>
  <c r="J38" i="1"/>
  <c r="F39" i="1"/>
  <c r="G39" i="1"/>
  <c r="H39" i="1"/>
  <c r="J39" i="1"/>
  <c r="F40" i="1"/>
  <c r="G40" i="1"/>
  <c r="H40" i="1"/>
  <c r="J40" i="1"/>
  <c r="F41" i="1"/>
  <c r="G41" i="1"/>
  <c r="H41" i="1"/>
  <c r="J41" i="1"/>
  <c r="F42" i="1"/>
  <c r="H42" i="1" s="1"/>
  <c r="G42" i="1"/>
  <c r="J42" i="1"/>
  <c r="F43" i="1"/>
  <c r="H43" i="1" s="1"/>
  <c r="G43" i="1"/>
  <c r="J43" i="1"/>
  <c r="F44" i="1"/>
  <c r="G44" i="1"/>
  <c r="H44" i="1"/>
  <c r="J44" i="1"/>
  <c r="F45" i="1"/>
  <c r="H45" i="1" s="1"/>
  <c r="G45" i="1"/>
  <c r="J45" i="1"/>
  <c r="F46" i="1"/>
  <c r="H46" i="1" s="1"/>
  <c r="G46" i="1"/>
  <c r="J46" i="1"/>
  <c r="F47" i="1"/>
  <c r="G47" i="1"/>
  <c r="H47" i="1"/>
  <c r="J47" i="1"/>
  <c r="F48" i="1"/>
  <c r="G48" i="1"/>
  <c r="H48" i="1"/>
  <c r="J48" i="1"/>
  <c r="F49" i="1"/>
  <c r="G49" i="1"/>
  <c r="H49" i="1"/>
  <c r="J49" i="1"/>
  <c r="F50" i="1"/>
  <c r="H50" i="1" s="1"/>
  <c r="G50" i="1"/>
  <c r="J50" i="1"/>
  <c r="F51" i="1"/>
  <c r="H51" i="1" s="1"/>
  <c r="G51" i="1"/>
  <c r="J51" i="1"/>
  <c r="F52" i="1"/>
  <c r="G52" i="1"/>
  <c r="H52" i="1"/>
  <c r="J52" i="1"/>
  <c r="J20" i="1"/>
  <c r="G20" i="1"/>
  <c r="F20" i="1"/>
  <c r="H20" i="1" s="1"/>
  <c r="J21" i="1"/>
  <c r="G21" i="1"/>
  <c r="H21" i="1" s="1"/>
  <c r="F21" i="1"/>
  <c r="J22" i="1"/>
  <c r="G22" i="1"/>
  <c r="F22" i="1"/>
  <c r="J23" i="1"/>
  <c r="G23" i="1"/>
  <c r="F23" i="1"/>
  <c r="H23" i="1" s="1"/>
  <c r="J24" i="1"/>
  <c r="G24" i="1"/>
  <c r="F24" i="1"/>
  <c r="J25" i="1"/>
  <c r="G25" i="1"/>
  <c r="F25" i="1"/>
  <c r="J26" i="1"/>
  <c r="G26" i="1"/>
  <c r="F26" i="1"/>
  <c r="H26" i="1" s="1"/>
  <c r="J27" i="1"/>
  <c r="G27" i="1"/>
  <c r="F27" i="1"/>
  <c r="H27" i="1" s="1"/>
  <c r="J28" i="1"/>
  <c r="G28" i="1"/>
  <c r="H28" i="1" s="1"/>
  <c r="F28" i="1"/>
  <c r="J29" i="1"/>
  <c r="G29" i="1"/>
  <c r="H29" i="1" s="1"/>
  <c r="F29" i="1"/>
  <c r="J30" i="1"/>
  <c r="G30" i="1"/>
  <c r="H30" i="1" s="1"/>
  <c r="F30" i="1"/>
  <c r="J31" i="1"/>
  <c r="G31" i="1"/>
  <c r="F31" i="1"/>
  <c r="H31" i="1" s="1"/>
  <c r="J19" i="1"/>
  <c r="G19" i="1"/>
  <c r="F19" i="1"/>
  <c r="H22" i="1"/>
  <c r="H24" i="1"/>
  <c r="H25" i="1"/>
  <c r="H19" i="1"/>
  <c r="J18" i="1"/>
  <c r="F18" i="1"/>
  <c r="G18" i="1"/>
  <c r="J17" i="1"/>
  <c r="F17" i="1"/>
  <c r="G17" i="1"/>
  <c r="J16" i="1"/>
  <c r="F16" i="1"/>
  <c r="H16" i="1" s="1"/>
  <c r="G16" i="1"/>
  <c r="J15" i="1"/>
  <c r="F15" i="1"/>
  <c r="G15" i="1"/>
  <c r="J14" i="1"/>
  <c r="F14" i="1"/>
  <c r="G14" i="1"/>
  <c r="J13" i="1"/>
  <c r="F13" i="1"/>
  <c r="H13" i="1" s="1"/>
  <c r="G13" i="1"/>
  <c r="H18" i="1"/>
  <c r="H17" i="1"/>
  <c r="H15" i="1"/>
  <c r="G12" i="1"/>
  <c r="L54" i="1" l="1"/>
  <c r="N16" i="1"/>
  <c r="F12" i="1"/>
  <c r="H12" i="1" s="1"/>
  <c r="M14" i="1"/>
  <c r="M54" i="1" s="1"/>
  <c r="H14" i="1"/>
  <c r="K54" i="1"/>
  <c r="N14" i="1" l="1"/>
  <c r="N54" i="1" s="1"/>
  <c r="O18" i="1" s="1"/>
  <c r="P18" i="1" s="1"/>
  <c r="Q18" i="1" s="1"/>
  <c r="O22" i="1"/>
  <c r="P22" i="1" s="1"/>
  <c r="Q22" i="1" s="1"/>
  <c r="O16" i="1"/>
  <c r="P16" i="1" s="1"/>
  <c r="Q16" i="1" s="1"/>
  <c r="O14" i="1"/>
  <c r="P14" i="1" s="1"/>
  <c r="Q14" i="1" s="1"/>
  <c r="O40" i="1"/>
  <c r="P40" i="1" s="1"/>
  <c r="Q40" i="1" s="1"/>
  <c r="O31" i="1"/>
  <c r="P31" i="1" s="1"/>
  <c r="Q31" i="1" s="1"/>
  <c r="O38" i="1"/>
  <c r="P38" i="1" s="1"/>
  <c r="Q38" i="1" s="1"/>
  <c r="O50" i="1"/>
  <c r="P50" i="1" s="1"/>
  <c r="Q50" i="1" s="1"/>
  <c r="O25" i="1"/>
  <c r="P25" i="1" s="1"/>
  <c r="Q25" i="1" s="1"/>
  <c r="O51" i="1"/>
  <c r="P51" i="1" s="1"/>
  <c r="Q51" i="1" s="1"/>
  <c r="O20" i="1" l="1"/>
  <c r="P20" i="1" s="1"/>
  <c r="Q20" i="1" s="1"/>
  <c r="O42" i="1"/>
  <c r="P42" i="1" s="1"/>
  <c r="Q42" i="1" s="1"/>
  <c r="O47" i="1"/>
  <c r="P47" i="1" s="1"/>
  <c r="Q47" i="1" s="1"/>
  <c r="O26" i="1"/>
  <c r="P26" i="1" s="1"/>
  <c r="Q26" i="1" s="1"/>
  <c r="O23" i="1"/>
  <c r="P23" i="1" s="1"/>
  <c r="Q23" i="1" s="1"/>
  <c r="O32" i="1"/>
  <c r="P32" i="1" s="1"/>
  <c r="Q32" i="1" s="1"/>
  <c r="O49" i="1"/>
  <c r="P49" i="1" s="1"/>
  <c r="Q49" i="1" s="1"/>
  <c r="O52" i="1"/>
  <c r="P52" i="1" s="1"/>
  <c r="Q52" i="1" s="1"/>
  <c r="O33" i="1"/>
  <c r="P33" i="1" s="1"/>
  <c r="Q33" i="1" s="1"/>
  <c r="O17" i="1"/>
  <c r="P17" i="1" s="1"/>
  <c r="Q17" i="1" s="1"/>
  <c r="O39" i="1"/>
  <c r="P39" i="1" s="1"/>
  <c r="Q39" i="1" s="1"/>
  <c r="O35" i="1"/>
  <c r="P35" i="1" s="1"/>
  <c r="Q35" i="1" s="1"/>
  <c r="O44" i="1"/>
  <c r="P44" i="1" s="1"/>
  <c r="Q44" i="1" s="1"/>
  <c r="O21" i="1"/>
  <c r="P21" i="1" s="1"/>
  <c r="Q21" i="1" s="1"/>
  <c r="O43" i="1"/>
  <c r="P43" i="1" s="1"/>
  <c r="Q43" i="1" s="1"/>
  <c r="O29" i="1"/>
  <c r="P29" i="1" s="1"/>
  <c r="Q29" i="1" s="1"/>
  <c r="O28" i="1"/>
  <c r="P28" i="1" s="1"/>
  <c r="Q28" i="1" s="1"/>
  <c r="O34" i="1"/>
  <c r="P34" i="1" s="1"/>
  <c r="Q34" i="1" s="1"/>
  <c r="O30" i="1"/>
  <c r="P30" i="1" s="1"/>
  <c r="Q30" i="1" s="1"/>
  <c r="O13" i="1"/>
  <c r="P13" i="1" s="1"/>
  <c r="Q13" i="1" s="1"/>
  <c r="O19" i="1"/>
  <c r="P19" i="1" s="1"/>
  <c r="Q19" i="1" s="1"/>
  <c r="O15" i="1"/>
  <c r="P15" i="1" s="1"/>
  <c r="Q15" i="1" s="1"/>
  <c r="O46" i="1"/>
  <c r="P46" i="1" s="1"/>
  <c r="Q46" i="1" s="1"/>
  <c r="O48" i="1"/>
  <c r="P48" i="1" s="1"/>
  <c r="Q48" i="1" s="1"/>
  <c r="O37" i="1"/>
  <c r="P37" i="1" s="1"/>
  <c r="Q37" i="1" s="1"/>
  <c r="O41" i="1"/>
  <c r="P41" i="1" s="1"/>
  <c r="Q41" i="1" s="1"/>
  <c r="O36" i="1"/>
  <c r="P36" i="1" s="1"/>
  <c r="Q36" i="1" s="1"/>
  <c r="O27" i="1"/>
  <c r="P27" i="1" s="1"/>
  <c r="Q27" i="1" s="1"/>
  <c r="O24" i="1"/>
  <c r="P24" i="1" s="1"/>
  <c r="Q24" i="1" s="1"/>
  <c r="O45" i="1"/>
  <c r="P45" i="1" s="1"/>
  <c r="Q45" i="1" s="1"/>
  <c r="Q54" i="1"/>
</calcChain>
</file>

<file path=xl/sharedStrings.xml><?xml version="1.0" encoding="utf-8"?>
<sst xmlns="http://schemas.openxmlformats.org/spreadsheetml/2006/main" count="154" uniqueCount="100">
  <si>
    <t>6-12</t>
  </si>
  <si>
    <t>13-19</t>
  </si>
  <si>
    <t>K</t>
  </si>
  <si>
    <t>M</t>
  </si>
  <si>
    <t>TOTAL</t>
  </si>
  <si>
    <t>6-12 år</t>
  </si>
  <si>
    <t>13-19 år</t>
  </si>
  <si>
    <t>13-19 vekta x 2</t>
  </si>
  <si>
    <t>Sum vekta</t>
  </si>
  <si>
    <t>%</t>
  </si>
  <si>
    <t>Matematisk fordeling</t>
  </si>
  <si>
    <t>Sum</t>
  </si>
  <si>
    <t>Totalt</t>
  </si>
  <si>
    <t>Idrettslag 1</t>
  </si>
  <si>
    <t>Idrettslag 2</t>
  </si>
  <si>
    <t>Idrettslag 3</t>
  </si>
  <si>
    <t>Idrettslag 4</t>
  </si>
  <si>
    <t>Idrettslag 5</t>
  </si>
  <si>
    <t>Idrettslag 6</t>
  </si>
  <si>
    <t>Ungdom 13-19</t>
  </si>
  <si>
    <t>Barn 6-12</t>
  </si>
  <si>
    <t>Beløp til fordeling</t>
  </si>
  <si>
    <t>Grunnstøtte</t>
  </si>
  <si>
    <t>Andre tiltak</t>
  </si>
  <si>
    <t xml:space="preserve">Fyll inn medlemstallene for hvert idrettslag: </t>
  </si>
  <si>
    <t>Idrettsråd x</t>
  </si>
  <si>
    <t xml:space="preserve">Fordeling av Lokale aktivitetsmidler </t>
  </si>
  <si>
    <t>Utregning av Lokale aktivitetsmidler (LAM)</t>
  </si>
  <si>
    <t>Idrettsrådet må legge inn tall i de grønne feltene.</t>
  </si>
  <si>
    <t>Medlemstall</t>
  </si>
  <si>
    <t>I dette arket kan idrettsråd sette inn medlemstallene for barn og ungdom per 31.12. Det beregnes automatisk hodestøtte ut fra en todeling på 1/3 til 6-12 år og 2/3 til 13-19 år.</t>
  </si>
  <si>
    <t>Parautøvere</t>
  </si>
  <si>
    <t>Sum antall vekta medlemmer</t>
  </si>
  <si>
    <t>Til fordeling:</t>
  </si>
  <si>
    <t>Fordeling per idrettslag</t>
  </si>
  <si>
    <t xml:space="preserve">Alternativt kan idrettsrådet benytte ark 2 (avansert fordeling) for å beregne fordelingen etter flere kriterier enn kun medlemstall. </t>
  </si>
  <si>
    <t xml:space="preserve">Kvinner </t>
  </si>
  <si>
    <t>Menn</t>
  </si>
  <si>
    <t>Idrettslag 7</t>
  </si>
  <si>
    <t>Idrettslag 8</t>
  </si>
  <si>
    <t>Idrettslag 9</t>
  </si>
  <si>
    <t>Idrettslag 10</t>
  </si>
  <si>
    <t>Idrettslag 11</t>
  </si>
  <si>
    <t>Idrettslag 12</t>
  </si>
  <si>
    <t>Idrettslag 13</t>
  </si>
  <si>
    <t>Idrettslag 14</t>
  </si>
  <si>
    <t>Idrettslag 15</t>
  </si>
  <si>
    <t>Idrettslag 16</t>
  </si>
  <si>
    <t>Idrettslag 17</t>
  </si>
  <si>
    <t>Idrettslag 18</t>
  </si>
  <si>
    <t>Idrettslag 19</t>
  </si>
  <si>
    <t>Idrettslag 20</t>
  </si>
  <si>
    <t xml:space="preserve">Idrettsrådet kan velge bort kriterier som ikke ønskes brukt. </t>
  </si>
  <si>
    <t>Idrettslag 21</t>
  </si>
  <si>
    <t>Idrettslag 22</t>
  </si>
  <si>
    <t>Idrettslag 23</t>
  </si>
  <si>
    <t>Idrettslag 24</t>
  </si>
  <si>
    <t>Idrettslag 25</t>
  </si>
  <si>
    <t>Idrettslag 26</t>
  </si>
  <si>
    <t>Idrettslag 27</t>
  </si>
  <si>
    <t>Idrettslag 28</t>
  </si>
  <si>
    <t>Idrettslag 29</t>
  </si>
  <si>
    <t>Idrettslag 30</t>
  </si>
  <si>
    <t>Idrettslag 31</t>
  </si>
  <si>
    <t>Idrettslag 32</t>
  </si>
  <si>
    <t>Idrettslag 33</t>
  </si>
  <si>
    <t>Idrettslag 34</t>
  </si>
  <si>
    <t>Idrettslag 35</t>
  </si>
  <si>
    <t>Idrettslag 36</t>
  </si>
  <si>
    <t>Idrettslag 37</t>
  </si>
  <si>
    <t>Idrettslag 38</t>
  </si>
  <si>
    <t>Idrettslag 39</t>
  </si>
  <si>
    <t>Idrettslag 40</t>
  </si>
  <si>
    <t>Minimum 1/3 barn</t>
  </si>
  <si>
    <t>Minimum 1/3 ungdom</t>
  </si>
  <si>
    <t>Til disposisjon 1/3</t>
  </si>
  <si>
    <t>Ekstra ungdom</t>
  </si>
  <si>
    <t>Ekstra barn</t>
  </si>
  <si>
    <t>Rest ikke fordelt</t>
  </si>
  <si>
    <t>- Andre tiltak</t>
  </si>
  <si>
    <t>-      Tiltak for å holde kostnadene ved deltakelse i idrett og fysiske aktivitet nede. </t>
  </si>
  <si>
    <t>-      Tiltak for å inkludere barn og ungdom som er underrepresentert i organisert idrett.  </t>
  </si>
  <si>
    <t>-      Idrettsaktivitet for ikke-medlemmer innenfor målgruppene med mål om å rekruttere inn i ordinær aktivitet. Et eksempel på dette kan være «Åpen hall».  </t>
  </si>
  <si>
    <t>-      Trener- og lederutdanning for idrettslag som har aktivitet for målgruppene.  </t>
  </si>
  <si>
    <t>Sum til disposisjon</t>
  </si>
  <si>
    <t>-      Allidrettstilbud for barn og ungdom 6-19 år (Idrettsskole)</t>
  </si>
  <si>
    <t>-      Idrettstilbud for parautøvere 6-19 år (nedsatt funksjonsevne)</t>
  </si>
  <si>
    <t>-      Ekstrastøtte ungdom 13-19 år</t>
  </si>
  <si>
    <t>- Grunnstøtte</t>
  </si>
  <si>
    <t>-      Eventuell ekstra til barn 6-12 år</t>
  </si>
  <si>
    <t xml:space="preserve">Fyll inn medlemstall eller aktivitetstall for hvert idrettslag: </t>
  </si>
  <si>
    <t>Allidrett</t>
  </si>
  <si>
    <t>(1/3 + ekstra ungdom)</t>
  </si>
  <si>
    <t>(1/3 + ekstra barn)</t>
  </si>
  <si>
    <t>1/3 av totalbeløpet SKAL gå til barn</t>
  </si>
  <si>
    <t>1/3 av totalbeløpet SKAL gå til ungdom</t>
  </si>
  <si>
    <t>1/3 er til disposisjon</t>
  </si>
  <si>
    <r>
      <t xml:space="preserve">1/3 til disposisjon </t>
    </r>
    <r>
      <rPr>
        <b/>
        <sz val="12"/>
        <rFont val="Georgia"/>
        <family val="1"/>
      </rPr>
      <t>kan</t>
    </r>
    <r>
      <rPr>
        <sz val="12"/>
        <rFont val="Georgia"/>
        <family val="1"/>
      </rPr>
      <t xml:space="preserve"> idrettsråd fordele til:</t>
    </r>
  </si>
  <si>
    <t>Utregning av Lokale aktivitetsmidler (LAM), avansert modell</t>
  </si>
  <si>
    <t xml:space="preserve">Idrettsrådet må legge inn tall i de grønne feltene. Tallene som står der nå må endres av idrettsrådet.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</si>
</sst>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 * #,##0_ ;_ * \-#,##0_ ;_ * &quot;-&quot;??_ ;_ @_ "/>
    <numFmt numFmtId="167" formatCode="_(* #,##0.00_);_(* \(#,##0.00\);_(* &quot;-&quot;??_);_(@_)"/>
    <numFmt numFmtId="168" formatCode="0.0\ %"/>
    <numFmt numFmtId="169" formatCode="#,##0.00_ ;[Red]\-#,##0.00\ 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.25"/>
      <color indexed="8"/>
      <name val="Tahom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Georgia"/>
      <family val="1"/>
    </font>
    <font>
      <b/>
      <sz val="12"/>
      <color indexed="8"/>
      <name val="Georgia"/>
      <family val="1"/>
    </font>
    <font>
      <b/>
      <sz val="12"/>
      <name val="Georgia"/>
      <family val="1"/>
    </font>
    <font>
      <sz val="12"/>
      <name val="Georgia"/>
      <family val="1"/>
    </font>
    <font>
      <b/>
      <sz val="12"/>
      <color indexed="8"/>
      <name val="Georgia"/>
      <family val="1"/>
    </font>
    <font>
      <b/>
      <sz val="12"/>
      <color rgb="FF000000"/>
      <name val="Georgia"/>
      <family val="1"/>
    </font>
    <font>
      <sz val="12"/>
      <color rgb="FF000000"/>
      <name val="Georgia"/>
      <family val="1"/>
    </font>
    <font>
      <sz val="12"/>
      <color indexed="8"/>
      <name val="Georgia"/>
      <family val="1"/>
    </font>
    <font>
      <b/>
      <sz val="12"/>
      <name val="Georgia"/>
      <family val="1"/>
    </font>
    <font>
      <sz val="12"/>
      <name val="Georgia"/>
      <family val="1"/>
    </font>
    <font>
      <b/>
      <sz val="12"/>
      <color indexed="8"/>
      <name val="Georgia"/>
      <family val="1"/>
    </font>
    <font>
      <sz val="12"/>
      <color indexed="8"/>
      <name val="Georgia"/>
      <family val="1"/>
    </font>
    <font>
      <sz val="1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>
      <alignment wrapText="1"/>
    </xf>
    <xf numFmtId="164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</cellStyleXfs>
  <cellXfs count="134">
    <xf numFmtId="0" fontId="0" fillId="0" borderId="0" xfId="0"/>
    <xf numFmtId="0" fontId="7" fillId="0" borderId="0" xfId="0" applyFont="1" applyBorder="1"/>
    <xf numFmtId="0" fontId="8" fillId="0" borderId="0" xfId="0" applyFont="1" applyBorder="1"/>
    <xf numFmtId="0" fontId="8" fillId="0" borderId="0" xfId="3" applyFont="1"/>
    <xf numFmtId="0" fontId="8" fillId="0" borderId="0" xfId="0" applyNumberFormat="1" applyFont="1" applyFill="1" applyBorder="1" applyAlignment="1" applyProtection="1"/>
    <xf numFmtId="0" fontId="9" fillId="0" borderId="0" xfId="0" applyFont="1" applyBorder="1" applyAlignment="1">
      <alignment horizontal="right" vertical="center"/>
    </xf>
    <xf numFmtId="0" fontId="7" fillId="0" borderId="0" xfId="0" applyNumberFormat="1" applyFont="1" applyFill="1" applyBorder="1" applyAlignment="1" applyProtection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11" xfId="0" applyNumberFormat="1" applyFont="1" applyFill="1" applyBorder="1" applyAlignment="1" applyProtection="1"/>
    <xf numFmtId="0" fontId="9" fillId="0" borderId="9" xfId="0" applyFont="1" applyBorder="1" applyAlignment="1">
      <alignment horizontal="centerContinuous" vertical="center"/>
    </xf>
    <xf numFmtId="0" fontId="9" fillId="0" borderId="8" xfId="0" applyFont="1" applyBorder="1" applyAlignment="1">
      <alignment horizontal="centerContinuous" vertical="center"/>
    </xf>
    <xf numFmtId="0" fontId="7" fillId="0" borderId="1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8" fillId="0" borderId="7" xfId="0" applyNumberFormat="1" applyFont="1" applyFill="1" applyBorder="1" applyAlignment="1" applyProtection="1"/>
    <xf numFmtId="0" fontId="9" fillId="0" borderId="1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10" fontId="8" fillId="0" borderId="1" xfId="2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166" fontId="8" fillId="0" borderId="5" xfId="1" applyNumberFormat="1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4" fontId="8" fillId="0" borderId="0" xfId="0" applyNumberFormat="1" applyFont="1" applyBorder="1"/>
    <xf numFmtId="1" fontId="9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166" fontId="7" fillId="0" borderId="2" xfId="1" applyNumberFormat="1" applyFont="1" applyBorder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0" fontId="8" fillId="0" borderId="1" xfId="0" applyFont="1" applyBorder="1"/>
    <xf numFmtId="0" fontId="8" fillId="0" borderId="7" xfId="0" applyFont="1" applyBorder="1"/>
    <xf numFmtId="0" fontId="8" fillId="0" borderId="5" xfId="0" applyFont="1" applyBorder="1"/>
    <xf numFmtId="0" fontId="9" fillId="2" borderId="7" xfId="0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horizontal="right" vertical="top" readingOrder="1"/>
    </xf>
    <xf numFmtId="0" fontId="11" fillId="2" borderId="3" xfId="0" applyNumberFormat="1" applyFont="1" applyFill="1" applyBorder="1" applyAlignment="1">
      <alignment horizontal="right" vertical="top" readingOrder="1"/>
    </xf>
    <xf numFmtId="0" fontId="11" fillId="2" borderId="1" xfId="0" applyNumberFormat="1" applyFont="1" applyFill="1" applyBorder="1" applyAlignment="1">
      <alignment vertical="top" readingOrder="1"/>
    </xf>
    <xf numFmtId="0" fontId="11" fillId="2" borderId="3" xfId="0" applyNumberFormat="1" applyFont="1" applyFill="1" applyBorder="1" applyAlignment="1">
      <alignment vertical="top" readingOrder="1"/>
    </xf>
    <xf numFmtId="0" fontId="7" fillId="2" borderId="9" xfId="0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9" xfId="0" applyFont="1" applyBorder="1" applyAlignment="1">
      <alignment horizontal="centerContinuous" vertical="center"/>
    </xf>
    <xf numFmtId="0" fontId="10" fillId="0" borderId="0" xfId="0" applyNumberFormat="1" applyFont="1" applyFill="1" applyBorder="1" applyAlignment="1">
      <alignment vertical="top" readingOrder="1"/>
    </xf>
    <xf numFmtId="1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vertical="center"/>
    </xf>
    <xf numFmtId="3" fontId="8" fillId="0" borderId="14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10" fontId="8" fillId="0" borderId="14" xfId="2" applyNumberFormat="1" applyFont="1" applyBorder="1" applyAlignment="1">
      <alignment horizontal="right" vertical="center"/>
    </xf>
    <xf numFmtId="4" fontId="8" fillId="0" borderId="14" xfId="0" applyNumberFormat="1" applyFont="1" applyBorder="1" applyAlignment="1">
      <alignment horizontal="right" vertical="center"/>
    </xf>
    <xf numFmtId="166" fontId="8" fillId="0" borderId="15" xfId="1" applyNumberFormat="1" applyFont="1" applyBorder="1" applyAlignment="1">
      <alignment vertical="center"/>
    </xf>
    <xf numFmtId="3" fontId="7" fillId="0" borderId="3" xfId="0" applyNumberFormat="1" applyFont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 vertical="top" readingOrder="1"/>
    </xf>
    <xf numFmtId="0" fontId="11" fillId="0" borderId="0" xfId="0" applyNumberFormat="1" applyFont="1" applyFill="1" applyBorder="1" applyAlignment="1">
      <alignment vertical="top" readingOrder="1"/>
    </xf>
    <xf numFmtId="0" fontId="13" fillId="0" borderId="0" xfId="0" applyFont="1" applyBorder="1"/>
    <xf numFmtId="0" fontId="14" fillId="0" borderId="0" xfId="3" applyFont="1"/>
    <xf numFmtId="0" fontId="16" fillId="0" borderId="0" xfId="7" applyNumberFormat="1" applyFont="1" applyFill="1" applyBorder="1" applyAlignment="1" applyProtection="1"/>
    <xf numFmtId="0" fontId="16" fillId="0" borderId="11" xfId="7" applyNumberFormat="1" applyFont="1" applyFill="1" applyBorder="1" applyAlignment="1" applyProtection="1"/>
    <xf numFmtId="167" fontId="16" fillId="2" borderId="8" xfId="6" applyFont="1" applyFill="1" applyBorder="1"/>
    <xf numFmtId="9" fontId="16" fillId="0" borderId="0" xfId="2" applyFont="1" applyFill="1" applyBorder="1" applyAlignment="1" applyProtection="1"/>
    <xf numFmtId="0" fontId="16" fillId="0" borderId="7" xfId="7" applyNumberFormat="1" applyFont="1" applyFill="1" applyBorder="1" applyAlignment="1" applyProtection="1"/>
    <xf numFmtId="167" fontId="16" fillId="0" borderId="5" xfId="6" applyFont="1" applyFill="1" applyBorder="1" applyAlignment="1" applyProtection="1"/>
    <xf numFmtId="168" fontId="16" fillId="0" borderId="0" xfId="2" applyNumberFormat="1" applyFont="1" applyFill="1" applyBorder="1" applyAlignment="1" applyProtection="1"/>
    <xf numFmtId="165" fontId="16" fillId="0" borderId="0" xfId="7" applyNumberFormat="1" applyFont="1" applyFill="1" applyBorder="1" applyAlignment="1" applyProtection="1"/>
    <xf numFmtId="167" fontId="16" fillId="2" borderId="5" xfId="6" applyFont="1" applyFill="1" applyBorder="1" applyAlignment="1" applyProtection="1"/>
    <xf numFmtId="167" fontId="16" fillId="0" borderId="2" xfId="6" applyFont="1" applyFill="1" applyBorder="1" applyAlignment="1" applyProtection="1"/>
    <xf numFmtId="0" fontId="15" fillId="0" borderId="0" xfId="7" applyFont="1" applyAlignment="1">
      <alignment vertical="center"/>
    </xf>
    <xf numFmtId="0" fontId="15" fillId="2" borderId="11" xfId="7" applyFont="1" applyFill="1" applyBorder="1" applyAlignment="1">
      <alignment horizontal="left" vertical="center"/>
    </xf>
    <xf numFmtId="16" fontId="15" fillId="0" borderId="9" xfId="7" applyNumberFormat="1" applyFont="1" applyFill="1" applyBorder="1" applyAlignment="1" applyProtection="1"/>
    <xf numFmtId="0" fontId="15" fillId="0" borderId="9" xfId="7" applyNumberFormat="1" applyFont="1" applyFill="1" applyBorder="1" applyAlignment="1" applyProtection="1">
      <alignment horizontal="right"/>
    </xf>
    <xf numFmtId="0" fontId="15" fillId="0" borderId="9" xfId="7" applyNumberFormat="1" applyFont="1" applyFill="1" applyBorder="1" applyAlignment="1" applyProtection="1"/>
    <xf numFmtId="0" fontId="15" fillId="0" borderId="11" xfId="7" applyNumberFormat="1" applyFont="1" applyFill="1" applyBorder="1" applyAlignment="1" applyProtection="1"/>
    <xf numFmtId="0" fontId="15" fillId="0" borderId="10" xfId="7" applyNumberFormat="1" applyFont="1" applyFill="1" applyBorder="1" applyAlignment="1" applyProtection="1"/>
    <xf numFmtId="0" fontId="14" fillId="0" borderId="7" xfId="3" applyNumberFormat="1" applyFont="1" applyFill="1" applyBorder="1" applyAlignment="1" applyProtection="1"/>
    <xf numFmtId="0" fontId="14" fillId="0" borderId="1" xfId="3" applyFont="1" applyBorder="1"/>
    <xf numFmtId="1" fontId="16" fillId="0" borderId="0" xfId="7" applyNumberFormat="1" applyFont="1" applyFill="1" applyBorder="1" applyAlignment="1" applyProtection="1"/>
    <xf numFmtId="0" fontId="16" fillId="0" borderId="6" xfId="7" applyNumberFormat="1" applyFont="1" applyFill="1" applyBorder="1" applyAlignment="1" applyProtection="1"/>
    <xf numFmtId="0" fontId="16" fillId="0" borderId="1" xfId="7" applyNumberFormat="1" applyFont="1" applyFill="1" applyBorder="1" applyAlignment="1" applyProtection="1"/>
    <xf numFmtId="0" fontId="16" fillId="0" borderId="5" xfId="7" applyNumberFormat="1" applyFont="1" applyFill="1" applyBorder="1" applyAlignment="1" applyProtection="1"/>
    <xf numFmtId="0" fontId="16" fillId="0" borderId="7" xfId="4" applyFont="1" applyBorder="1" applyAlignment="1">
      <alignment vertical="center"/>
    </xf>
    <xf numFmtId="1" fontId="14" fillId="2" borderId="1" xfId="3" applyNumberFormat="1" applyFont="1" applyFill="1" applyBorder="1" applyProtection="1">
      <protection locked="0"/>
    </xf>
    <xf numFmtId="0" fontId="16" fillId="0" borderId="7" xfId="3" applyFont="1" applyBorder="1" applyAlignment="1">
      <alignment vertical="center"/>
    </xf>
    <xf numFmtId="165" fontId="16" fillId="2" borderId="6" xfId="1" applyFont="1" applyFill="1" applyBorder="1" applyAlignment="1">
      <alignment vertical="center"/>
    </xf>
    <xf numFmtId="165" fontId="16" fillId="2" borderId="1" xfId="1" applyFont="1" applyFill="1" applyBorder="1" applyAlignment="1">
      <alignment vertical="center"/>
    </xf>
    <xf numFmtId="165" fontId="16" fillId="0" borderId="1" xfId="1" applyFont="1" applyFill="1" applyBorder="1" applyAlignment="1" applyProtection="1"/>
    <xf numFmtId="165" fontId="16" fillId="0" borderId="5" xfId="1" applyFont="1" applyFill="1" applyBorder="1" applyAlignment="1" applyProtection="1"/>
    <xf numFmtId="10" fontId="14" fillId="0" borderId="0" xfId="2" applyNumberFormat="1" applyFont="1"/>
    <xf numFmtId="165" fontId="14" fillId="0" borderId="0" xfId="3" applyNumberFormat="1" applyFont="1"/>
    <xf numFmtId="167" fontId="16" fillId="0" borderId="0" xfId="6" applyFont="1" applyFill="1" applyBorder="1" applyAlignment="1" applyProtection="1"/>
    <xf numFmtId="0" fontId="5" fillId="0" borderId="0" xfId="3" applyFont="1"/>
    <xf numFmtId="0" fontId="12" fillId="0" borderId="7" xfId="7" applyNumberFormat="1" applyFont="1" applyFill="1" applyBorder="1" applyAlignment="1" applyProtection="1"/>
    <xf numFmtId="0" fontId="6" fillId="0" borderId="10" xfId="7" applyNumberFormat="1" applyFont="1" applyFill="1" applyBorder="1" applyAlignment="1" applyProtection="1"/>
    <xf numFmtId="165" fontId="16" fillId="2" borderId="16" xfId="1" applyFont="1" applyFill="1" applyBorder="1" applyAlignment="1">
      <alignment vertical="center"/>
    </xf>
    <xf numFmtId="0" fontId="12" fillId="0" borderId="17" xfId="7" applyNumberFormat="1" applyFont="1" applyFill="1" applyBorder="1" applyAlignment="1" applyProtection="1"/>
    <xf numFmtId="0" fontId="12" fillId="0" borderId="4" xfId="7" applyNumberFormat="1" applyFont="1" applyFill="1" applyBorder="1" applyAlignment="1" applyProtection="1"/>
    <xf numFmtId="167" fontId="16" fillId="0" borderId="18" xfId="6" applyFont="1" applyFill="1" applyBorder="1"/>
    <xf numFmtId="0" fontId="6" fillId="0" borderId="7" xfId="7" applyNumberFormat="1" applyFont="1" applyFill="1" applyBorder="1" applyAlignment="1" applyProtection="1"/>
    <xf numFmtId="169" fontId="6" fillId="0" borderId="5" xfId="6" applyNumberFormat="1" applyFont="1" applyFill="1" applyBorder="1" applyAlignment="1" applyProtection="1"/>
    <xf numFmtId="0" fontId="5" fillId="0" borderId="0" xfId="3" quotePrefix="1" applyFont="1"/>
    <xf numFmtId="0" fontId="17" fillId="0" borderId="0" xfId="0" quotePrefix="1" applyFont="1" applyAlignment="1">
      <alignment horizontal="left" vertical="center"/>
    </xf>
    <xf numFmtId="0" fontId="17" fillId="0" borderId="0" xfId="3" quotePrefix="1" applyFont="1"/>
    <xf numFmtId="0" fontId="12" fillId="0" borderId="0" xfId="7" applyNumberFormat="1" applyFont="1" applyFill="1" applyBorder="1" applyAlignment="1" applyProtection="1"/>
    <xf numFmtId="0" fontId="6" fillId="0" borderId="8" xfId="7" applyNumberFormat="1" applyFont="1" applyFill="1" applyBorder="1" applyAlignment="1" applyProtection="1"/>
    <xf numFmtId="0" fontId="10" fillId="2" borderId="7" xfId="0" applyNumberFormat="1" applyFont="1" applyFill="1" applyBorder="1" applyAlignment="1">
      <alignment vertical="top" readingOrder="1"/>
    </xf>
    <xf numFmtId="0" fontId="10" fillId="2" borderId="4" xfId="0" applyNumberFormat="1" applyFont="1" applyFill="1" applyBorder="1" applyAlignment="1">
      <alignment vertical="top" readingOrder="1"/>
    </xf>
    <xf numFmtId="0" fontId="12" fillId="0" borderId="7" xfId="3" applyFont="1" applyBorder="1" applyAlignment="1">
      <alignment vertical="center"/>
    </xf>
    <xf numFmtId="0" fontId="6" fillId="0" borderId="4" xfId="7" applyNumberFormat="1" applyFont="1" applyFill="1" applyBorder="1" applyAlignment="1" applyProtection="1"/>
    <xf numFmtId="1" fontId="6" fillId="0" borderId="3" xfId="7" applyNumberFormat="1" applyFont="1" applyFill="1" applyBorder="1" applyAlignment="1" applyProtection="1"/>
    <xf numFmtId="0" fontId="6" fillId="0" borderId="0" xfId="7" applyNumberFormat="1" applyFont="1" applyFill="1" applyBorder="1" applyAlignment="1" applyProtection="1"/>
    <xf numFmtId="167" fontId="6" fillId="0" borderId="4" xfId="6" applyFont="1" applyFill="1" applyBorder="1" applyAlignment="1" applyProtection="1"/>
    <xf numFmtId="165" fontId="6" fillId="0" borderId="3" xfId="1" applyFont="1" applyFill="1" applyBorder="1" applyAlignment="1" applyProtection="1"/>
    <xf numFmtId="165" fontId="6" fillId="0" borderId="2" xfId="1" applyFont="1" applyFill="1" applyBorder="1" applyAlignment="1" applyProtection="1"/>
    <xf numFmtId="0" fontId="7" fillId="0" borderId="0" xfId="3" applyFont="1"/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quotePrefix="1" applyFont="1" applyAlignment="1">
      <alignment horizontal="center" vertical="center" wrapText="1"/>
    </xf>
  </cellXfs>
  <cellStyles count="8">
    <cellStyle name="Komma" xfId="1" builtinId="3"/>
    <cellStyle name="Normal" xfId="0" builtinId="0"/>
    <cellStyle name="Normal 2" xfId="4" xr:uid="{00000000-0005-0000-0000-000002000000}"/>
    <cellStyle name="Normal 5" xfId="3" xr:uid="{00000000-0005-0000-0000-000003000000}"/>
    <cellStyle name="Normal 6" xfId="7" xr:uid="{00000000-0005-0000-0000-000004000000}"/>
    <cellStyle name="Prosent 4" xfId="2" xr:uid="{00000000-0005-0000-0000-000005000000}"/>
    <cellStyle name="Tusenskille 3" xfId="6" xr:uid="{00000000-0005-0000-0000-000006000000}"/>
    <cellStyle name="Valuta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"/>
  <sheetViews>
    <sheetView tabSelected="1" zoomScale="70" zoomScaleNormal="70" workbookViewId="0">
      <selection activeCell="A3" sqref="A3"/>
    </sheetView>
  </sheetViews>
  <sheetFormatPr baseColWidth="10" defaultColWidth="11.453125" defaultRowHeight="15.5" x14ac:dyDescent="0.35"/>
  <cols>
    <col min="1" max="1" width="28.26953125" style="2" customWidth="1"/>
    <col min="2" max="2" width="6.453125" style="2" bestFit="1" customWidth="1"/>
    <col min="3" max="3" width="7.7265625" style="2" bestFit="1" customWidth="1"/>
    <col min="4" max="4" width="6.453125" style="2" bestFit="1" customWidth="1"/>
    <col min="5" max="5" width="7.7265625" style="2" bestFit="1" customWidth="1"/>
    <col min="6" max="6" width="5.54296875" style="2" bestFit="1" customWidth="1"/>
    <col min="7" max="7" width="5.453125" style="2" bestFit="1" customWidth="1"/>
    <col min="8" max="8" width="9.81640625" style="2" bestFit="1" customWidth="1"/>
    <col min="9" max="9" width="7.1796875" style="2" customWidth="1"/>
    <col min="10" max="10" width="40.453125" style="2" customWidth="1"/>
    <col min="11" max="11" width="9.54296875" style="2" bestFit="1" customWidth="1"/>
    <col min="12" max="12" width="10.81640625" style="2" bestFit="1" customWidth="1"/>
    <col min="13" max="13" width="20" style="2" bestFit="1" customWidth="1"/>
    <col min="14" max="14" width="15.453125" style="2" bestFit="1" customWidth="1"/>
    <col min="15" max="15" width="12.81640625" style="2" bestFit="1" customWidth="1"/>
    <col min="16" max="16" width="30.7265625" style="2" bestFit="1" customWidth="1"/>
    <col min="17" max="17" width="34" style="2" bestFit="1" customWidth="1"/>
    <col min="18" max="16384" width="11.453125" style="2"/>
  </cols>
  <sheetData>
    <row r="1" spans="1:18" x14ac:dyDescent="0.35">
      <c r="A1" s="1" t="s">
        <v>27</v>
      </c>
    </row>
    <row r="2" spans="1:18" x14ac:dyDescent="0.35">
      <c r="A2" s="1"/>
    </row>
    <row r="3" spans="1:18" x14ac:dyDescent="0.35">
      <c r="A3" s="2" t="s">
        <v>30</v>
      </c>
    </row>
    <row r="4" spans="1:18" x14ac:dyDescent="0.35">
      <c r="A4" s="3" t="s">
        <v>28</v>
      </c>
    </row>
    <row r="5" spans="1:18" x14ac:dyDescent="0.35">
      <c r="A5" s="3"/>
    </row>
    <row r="6" spans="1:18" x14ac:dyDescent="0.35">
      <c r="A6" s="57" t="s">
        <v>35</v>
      </c>
    </row>
    <row r="7" spans="1:18" x14ac:dyDescent="0.35">
      <c r="B7" s="4"/>
      <c r="C7" s="4"/>
      <c r="D7" s="4"/>
      <c r="E7" s="4"/>
      <c r="F7" s="4"/>
      <c r="G7" s="4"/>
      <c r="H7" s="5"/>
    </row>
    <row r="8" spans="1:18" x14ac:dyDescent="0.35">
      <c r="A8" s="3"/>
      <c r="B8" s="4"/>
      <c r="C8" s="4"/>
      <c r="D8" s="4"/>
      <c r="E8" s="4"/>
      <c r="F8" s="4"/>
      <c r="G8" s="4"/>
      <c r="H8" s="5"/>
    </row>
    <row r="9" spans="1:18" ht="16" thickBot="1" x14ac:dyDescent="0.4">
      <c r="A9" s="6" t="s">
        <v>24</v>
      </c>
      <c r="B9" s="4"/>
      <c r="C9" s="4"/>
      <c r="D9" s="4"/>
      <c r="E9" s="4"/>
      <c r="F9" s="4"/>
      <c r="G9" s="4"/>
      <c r="H9" s="4"/>
      <c r="I9" s="4"/>
      <c r="J9" s="7" t="s">
        <v>26</v>
      </c>
      <c r="K9" s="8"/>
      <c r="L9" s="8"/>
      <c r="M9" s="9"/>
      <c r="N9" s="8"/>
      <c r="O9" s="8"/>
      <c r="P9" s="10" t="s">
        <v>33</v>
      </c>
      <c r="Q9" s="7"/>
    </row>
    <row r="10" spans="1:18" x14ac:dyDescent="0.35">
      <c r="A10" s="11"/>
      <c r="B10" s="131" t="s">
        <v>36</v>
      </c>
      <c r="C10" s="132"/>
      <c r="D10" s="58" t="s">
        <v>37</v>
      </c>
      <c r="E10" s="12"/>
      <c r="F10" s="58" t="s">
        <v>11</v>
      </c>
      <c r="G10" s="12"/>
      <c r="H10" s="13"/>
      <c r="J10" s="14" t="s">
        <v>29</v>
      </c>
      <c r="K10" s="15"/>
      <c r="L10" s="15"/>
      <c r="M10" s="16"/>
      <c r="N10" s="15"/>
      <c r="O10" s="17"/>
      <c r="P10" s="55">
        <v>0</v>
      </c>
      <c r="Q10" s="18"/>
    </row>
    <row r="11" spans="1:18" x14ac:dyDescent="0.35">
      <c r="A11" s="19"/>
      <c r="B11" s="20" t="s">
        <v>0</v>
      </c>
      <c r="C11" s="20" t="s">
        <v>1</v>
      </c>
      <c r="D11" s="20" t="s">
        <v>0</v>
      </c>
      <c r="E11" s="20" t="s">
        <v>1</v>
      </c>
      <c r="F11" s="20" t="s">
        <v>2</v>
      </c>
      <c r="G11" s="20" t="s">
        <v>3</v>
      </c>
      <c r="H11" s="21" t="s">
        <v>4</v>
      </c>
      <c r="J11" s="22"/>
      <c r="K11" s="23" t="s">
        <v>5</v>
      </c>
      <c r="L11" s="23" t="s">
        <v>6</v>
      </c>
      <c r="M11" s="23" t="s">
        <v>7</v>
      </c>
      <c r="N11" s="24" t="s">
        <v>8</v>
      </c>
      <c r="O11" s="23" t="s">
        <v>9</v>
      </c>
      <c r="P11" s="25" t="s">
        <v>10</v>
      </c>
      <c r="Q11" s="26" t="s">
        <v>34</v>
      </c>
    </row>
    <row r="12" spans="1:18" x14ac:dyDescent="0.35">
      <c r="A12" s="50" t="s">
        <v>25</v>
      </c>
      <c r="B12" s="27">
        <f t="shared" ref="B12:D12" si="0">SUM(B13:B52)</f>
        <v>0</v>
      </c>
      <c r="C12" s="27">
        <f t="shared" si="0"/>
        <v>0</v>
      </c>
      <c r="D12" s="27">
        <f t="shared" si="0"/>
        <v>0</v>
      </c>
      <c r="E12" s="27">
        <f>SUM(E13:E52)</f>
        <v>0</v>
      </c>
      <c r="F12" s="27">
        <f t="shared" ref="F12:F31" si="1">SUM(B12:C12)</f>
        <v>0</v>
      </c>
      <c r="G12" s="28">
        <f t="shared" ref="G12:G31" si="2">SUM(D12:E12)</f>
        <v>0</v>
      </c>
      <c r="H12" s="29">
        <f t="shared" ref="H12:H18" si="3">F12+G12</f>
        <v>0</v>
      </c>
      <c r="J12" s="48"/>
      <c r="K12" s="47"/>
      <c r="L12" s="47"/>
      <c r="M12" s="47"/>
      <c r="N12" s="47"/>
      <c r="O12" s="47"/>
      <c r="P12" s="47"/>
      <c r="Q12" s="49"/>
    </row>
    <row r="13" spans="1:18" x14ac:dyDescent="0.35">
      <c r="A13" s="121" t="s">
        <v>13</v>
      </c>
      <c r="B13" s="51">
        <v>0</v>
      </c>
      <c r="C13" s="51">
        <v>0</v>
      </c>
      <c r="D13" s="51">
        <v>0</v>
      </c>
      <c r="E13" s="53">
        <v>0</v>
      </c>
      <c r="F13" s="27">
        <f t="shared" si="1"/>
        <v>0</v>
      </c>
      <c r="G13" s="28">
        <f t="shared" si="2"/>
        <v>0</v>
      </c>
      <c r="H13" s="29">
        <f t="shared" si="3"/>
        <v>0</v>
      </c>
      <c r="J13" s="30" t="str">
        <f t="shared" ref="J13:J31" si="4">A13</f>
        <v>Idrettslag 1</v>
      </c>
      <c r="K13" s="56">
        <f>B13+D13</f>
        <v>0</v>
      </c>
      <c r="L13" s="56">
        <f t="shared" ref="L13:L31" si="5">C13+E13</f>
        <v>0</v>
      </c>
      <c r="M13" s="31">
        <f t="shared" ref="M13:M18" si="6">L13*2</f>
        <v>0</v>
      </c>
      <c r="N13" s="32">
        <f t="shared" ref="N13:N18" si="7">K13+M13</f>
        <v>0</v>
      </c>
      <c r="O13" s="33" t="e">
        <f t="shared" ref="O13:O52" si="8">N13/$N$54</f>
        <v>#DIV/0!</v>
      </c>
      <c r="P13" s="34" t="e">
        <f>$P$10*O13</f>
        <v>#DIV/0!</v>
      </c>
      <c r="Q13" s="35" t="e">
        <f>ROUND(P13,0)</f>
        <v>#DIV/0!</v>
      </c>
      <c r="R13" s="37"/>
    </row>
    <row r="14" spans="1:18" x14ac:dyDescent="0.35">
      <c r="A14" s="121" t="s">
        <v>14</v>
      </c>
      <c r="B14" s="51">
        <v>0</v>
      </c>
      <c r="C14" s="51">
        <v>0</v>
      </c>
      <c r="D14" s="51">
        <v>0</v>
      </c>
      <c r="E14" s="53">
        <v>0</v>
      </c>
      <c r="F14" s="27">
        <f t="shared" si="1"/>
        <v>0</v>
      </c>
      <c r="G14" s="28">
        <f t="shared" si="2"/>
        <v>0</v>
      </c>
      <c r="H14" s="29">
        <f t="shared" si="3"/>
        <v>0</v>
      </c>
      <c r="J14" s="30" t="str">
        <f t="shared" si="4"/>
        <v>Idrettslag 2</v>
      </c>
      <c r="K14" s="56">
        <f t="shared" ref="K14:K31" si="9">B14+D14</f>
        <v>0</v>
      </c>
      <c r="L14" s="56">
        <f t="shared" si="5"/>
        <v>0</v>
      </c>
      <c r="M14" s="31">
        <f t="shared" si="6"/>
        <v>0</v>
      </c>
      <c r="N14" s="36">
        <f t="shared" si="7"/>
        <v>0</v>
      </c>
      <c r="O14" s="33" t="e">
        <f t="shared" si="8"/>
        <v>#DIV/0!</v>
      </c>
      <c r="P14" s="34" t="e">
        <f t="shared" ref="P14:P18" si="10">$P$10*O14</f>
        <v>#DIV/0!</v>
      </c>
      <c r="Q14" s="35" t="e">
        <f t="shared" ref="Q14:Q16" si="11">ROUND(P14,0)</f>
        <v>#DIV/0!</v>
      </c>
      <c r="R14" s="37"/>
    </row>
    <row r="15" spans="1:18" x14ac:dyDescent="0.35">
      <c r="A15" s="121" t="s">
        <v>15</v>
      </c>
      <c r="B15" s="51">
        <v>0</v>
      </c>
      <c r="C15" s="51">
        <v>0</v>
      </c>
      <c r="D15" s="51">
        <v>0</v>
      </c>
      <c r="E15" s="53">
        <v>0</v>
      </c>
      <c r="F15" s="27">
        <f t="shared" si="1"/>
        <v>0</v>
      </c>
      <c r="G15" s="28">
        <f t="shared" si="2"/>
        <v>0</v>
      </c>
      <c r="H15" s="29">
        <f t="shared" si="3"/>
        <v>0</v>
      </c>
      <c r="J15" s="30" t="str">
        <f t="shared" si="4"/>
        <v>Idrettslag 3</v>
      </c>
      <c r="K15" s="56">
        <f t="shared" si="9"/>
        <v>0</v>
      </c>
      <c r="L15" s="56">
        <f t="shared" si="5"/>
        <v>0</v>
      </c>
      <c r="M15" s="31">
        <f t="shared" si="6"/>
        <v>0</v>
      </c>
      <c r="N15" s="36">
        <f t="shared" si="7"/>
        <v>0</v>
      </c>
      <c r="O15" s="33" t="e">
        <f t="shared" si="8"/>
        <v>#DIV/0!</v>
      </c>
      <c r="P15" s="34" t="e">
        <f t="shared" si="10"/>
        <v>#DIV/0!</v>
      </c>
      <c r="Q15" s="35" t="e">
        <f t="shared" si="11"/>
        <v>#DIV/0!</v>
      </c>
      <c r="R15" s="37"/>
    </row>
    <row r="16" spans="1:18" x14ac:dyDescent="0.35">
      <c r="A16" s="121" t="s">
        <v>16</v>
      </c>
      <c r="B16" s="51">
        <v>0</v>
      </c>
      <c r="C16" s="51">
        <v>0</v>
      </c>
      <c r="D16" s="51">
        <v>0</v>
      </c>
      <c r="E16" s="53">
        <v>0</v>
      </c>
      <c r="F16" s="27">
        <f t="shared" si="1"/>
        <v>0</v>
      </c>
      <c r="G16" s="28">
        <f t="shared" si="2"/>
        <v>0</v>
      </c>
      <c r="H16" s="29">
        <f t="shared" si="3"/>
        <v>0</v>
      </c>
      <c r="J16" s="30" t="str">
        <f t="shared" si="4"/>
        <v>Idrettslag 4</v>
      </c>
      <c r="K16" s="56">
        <f t="shared" si="9"/>
        <v>0</v>
      </c>
      <c r="L16" s="56">
        <f t="shared" si="5"/>
        <v>0</v>
      </c>
      <c r="M16" s="31">
        <f t="shared" si="6"/>
        <v>0</v>
      </c>
      <c r="N16" s="36">
        <f t="shared" si="7"/>
        <v>0</v>
      </c>
      <c r="O16" s="33" t="e">
        <f t="shared" si="8"/>
        <v>#DIV/0!</v>
      </c>
      <c r="P16" s="34" t="e">
        <f t="shared" si="10"/>
        <v>#DIV/0!</v>
      </c>
      <c r="Q16" s="35" t="e">
        <f t="shared" si="11"/>
        <v>#DIV/0!</v>
      </c>
      <c r="R16" s="37"/>
    </row>
    <row r="17" spans="1:18" x14ac:dyDescent="0.35">
      <c r="A17" s="121" t="s">
        <v>17</v>
      </c>
      <c r="B17" s="51">
        <v>0</v>
      </c>
      <c r="C17" s="51">
        <v>0</v>
      </c>
      <c r="D17" s="51">
        <v>0</v>
      </c>
      <c r="E17" s="53">
        <v>0</v>
      </c>
      <c r="F17" s="27">
        <f t="shared" si="1"/>
        <v>0</v>
      </c>
      <c r="G17" s="28">
        <f t="shared" si="2"/>
        <v>0</v>
      </c>
      <c r="H17" s="29">
        <f t="shared" si="3"/>
        <v>0</v>
      </c>
      <c r="J17" s="30" t="str">
        <f t="shared" si="4"/>
        <v>Idrettslag 5</v>
      </c>
      <c r="K17" s="56">
        <f t="shared" si="9"/>
        <v>0</v>
      </c>
      <c r="L17" s="56">
        <f t="shared" si="5"/>
        <v>0</v>
      </c>
      <c r="M17" s="31">
        <f t="shared" si="6"/>
        <v>0</v>
      </c>
      <c r="N17" s="36">
        <f t="shared" si="7"/>
        <v>0</v>
      </c>
      <c r="O17" s="33" t="e">
        <f t="shared" si="8"/>
        <v>#DIV/0!</v>
      </c>
      <c r="P17" s="34" t="e">
        <f t="shared" si="10"/>
        <v>#DIV/0!</v>
      </c>
      <c r="Q17" s="35" t="e">
        <f>ROUND(P17,0)</f>
        <v>#DIV/0!</v>
      </c>
      <c r="R17" s="37"/>
    </row>
    <row r="18" spans="1:18" ht="16" thickBot="1" x14ac:dyDescent="0.4">
      <c r="A18" s="122" t="s">
        <v>18</v>
      </c>
      <c r="B18" s="52">
        <v>0</v>
      </c>
      <c r="C18" s="52">
        <v>0</v>
      </c>
      <c r="D18" s="52">
        <v>0</v>
      </c>
      <c r="E18" s="54">
        <v>0</v>
      </c>
      <c r="F18" s="38">
        <f t="shared" si="1"/>
        <v>0</v>
      </c>
      <c r="G18" s="39">
        <f t="shared" si="2"/>
        <v>0</v>
      </c>
      <c r="H18" s="40">
        <f t="shared" si="3"/>
        <v>0</v>
      </c>
      <c r="J18" s="30" t="str">
        <f t="shared" si="4"/>
        <v>Idrettslag 6</v>
      </c>
      <c r="K18" s="56">
        <f t="shared" si="9"/>
        <v>0</v>
      </c>
      <c r="L18" s="56">
        <f t="shared" si="5"/>
        <v>0</v>
      </c>
      <c r="M18" s="31">
        <f t="shared" si="6"/>
        <v>0</v>
      </c>
      <c r="N18" s="36">
        <f t="shared" si="7"/>
        <v>0</v>
      </c>
      <c r="O18" s="33" t="e">
        <f t="shared" si="8"/>
        <v>#DIV/0!</v>
      </c>
      <c r="P18" s="34" t="e">
        <f t="shared" si="10"/>
        <v>#DIV/0!</v>
      </c>
      <c r="Q18" s="35" t="e">
        <f t="shared" ref="Q18" si="12">ROUND(P18,0)</f>
        <v>#DIV/0!</v>
      </c>
    </row>
    <row r="19" spans="1:18" ht="16" thickBot="1" x14ac:dyDescent="0.4">
      <c r="A19" s="122" t="s">
        <v>38</v>
      </c>
      <c r="B19" s="52">
        <v>0</v>
      </c>
      <c r="C19" s="52">
        <v>0</v>
      </c>
      <c r="D19" s="52">
        <v>0</v>
      </c>
      <c r="E19" s="54">
        <v>0</v>
      </c>
      <c r="F19" s="38">
        <f t="shared" si="1"/>
        <v>0</v>
      </c>
      <c r="G19" s="39">
        <f t="shared" si="2"/>
        <v>0</v>
      </c>
      <c r="H19" s="40">
        <f t="shared" ref="H19:H31" si="13">F19+G19</f>
        <v>0</v>
      </c>
      <c r="J19" s="30" t="str">
        <f t="shared" si="4"/>
        <v>Idrettslag 7</v>
      </c>
      <c r="K19" s="56">
        <f t="shared" si="9"/>
        <v>0</v>
      </c>
      <c r="L19" s="56">
        <f t="shared" si="5"/>
        <v>0</v>
      </c>
      <c r="M19" s="31">
        <f t="shared" ref="M19:M31" si="14">L19*2</f>
        <v>0</v>
      </c>
      <c r="N19" s="36">
        <f t="shared" ref="N19:N31" si="15">K19+M19</f>
        <v>0</v>
      </c>
      <c r="O19" s="33" t="e">
        <f t="shared" si="8"/>
        <v>#DIV/0!</v>
      </c>
      <c r="P19" s="34" t="e">
        <f t="shared" ref="P19:P31" si="16">$P$10*O19</f>
        <v>#DIV/0!</v>
      </c>
      <c r="Q19" s="35" t="e">
        <f t="shared" ref="Q19:Q31" si="17">ROUND(P19,0)</f>
        <v>#DIV/0!</v>
      </c>
    </row>
    <row r="20" spans="1:18" ht="16" thickBot="1" x14ac:dyDescent="0.4">
      <c r="A20" s="122" t="s">
        <v>39</v>
      </c>
      <c r="B20" s="52">
        <v>0</v>
      </c>
      <c r="C20" s="52">
        <v>0</v>
      </c>
      <c r="D20" s="52">
        <v>0</v>
      </c>
      <c r="E20" s="54">
        <v>0</v>
      </c>
      <c r="F20" s="38">
        <f t="shared" si="1"/>
        <v>0</v>
      </c>
      <c r="G20" s="39">
        <f t="shared" si="2"/>
        <v>0</v>
      </c>
      <c r="H20" s="40">
        <f t="shared" si="13"/>
        <v>0</v>
      </c>
      <c r="J20" s="30" t="str">
        <f t="shared" si="4"/>
        <v>Idrettslag 8</v>
      </c>
      <c r="K20" s="56">
        <f t="shared" si="9"/>
        <v>0</v>
      </c>
      <c r="L20" s="56">
        <f t="shared" si="5"/>
        <v>0</v>
      </c>
      <c r="M20" s="31">
        <f t="shared" si="14"/>
        <v>0</v>
      </c>
      <c r="N20" s="36">
        <f t="shared" si="15"/>
        <v>0</v>
      </c>
      <c r="O20" s="33" t="e">
        <f t="shared" si="8"/>
        <v>#DIV/0!</v>
      </c>
      <c r="P20" s="34" t="e">
        <f t="shared" si="16"/>
        <v>#DIV/0!</v>
      </c>
      <c r="Q20" s="35" t="e">
        <f t="shared" si="17"/>
        <v>#DIV/0!</v>
      </c>
    </row>
    <row r="21" spans="1:18" ht="16" thickBot="1" x14ac:dyDescent="0.4">
      <c r="A21" s="122" t="s">
        <v>40</v>
      </c>
      <c r="B21" s="52">
        <v>0</v>
      </c>
      <c r="C21" s="52">
        <v>0</v>
      </c>
      <c r="D21" s="52">
        <v>0</v>
      </c>
      <c r="E21" s="54">
        <v>0</v>
      </c>
      <c r="F21" s="38">
        <f t="shared" si="1"/>
        <v>0</v>
      </c>
      <c r="G21" s="39">
        <f t="shared" si="2"/>
        <v>0</v>
      </c>
      <c r="H21" s="40">
        <f t="shared" si="13"/>
        <v>0</v>
      </c>
      <c r="J21" s="30" t="str">
        <f t="shared" si="4"/>
        <v>Idrettslag 9</v>
      </c>
      <c r="K21" s="56">
        <f t="shared" si="9"/>
        <v>0</v>
      </c>
      <c r="L21" s="56">
        <f t="shared" si="5"/>
        <v>0</v>
      </c>
      <c r="M21" s="31">
        <f t="shared" si="14"/>
        <v>0</v>
      </c>
      <c r="N21" s="36">
        <f t="shared" si="15"/>
        <v>0</v>
      </c>
      <c r="O21" s="33" t="e">
        <f t="shared" si="8"/>
        <v>#DIV/0!</v>
      </c>
      <c r="P21" s="34" t="e">
        <f t="shared" si="16"/>
        <v>#DIV/0!</v>
      </c>
      <c r="Q21" s="35" t="e">
        <f t="shared" si="17"/>
        <v>#DIV/0!</v>
      </c>
    </row>
    <row r="22" spans="1:18" ht="16" thickBot="1" x14ac:dyDescent="0.4">
      <c r="A22" s="122" t="s">
        <v>41</v>
      </c>
      <c r="B22" s="52">
        <v>0</v>
      </c>
      <c r="C22" s="52">
        <v>0</v>
      </c>
      <c r="D22" s="52">
        <v>0</v>
      </c>
      <c r="E22" s="54">
        <v>0</v>
      </c>
      <c r="F22" s="38">
        <f t="shared" si="1"/>
        <v>0</v>
      </c>
      <c r="G22" s="39">
        <f t="shared" si="2"/>
        <v>0</v>
      </c>
      <c r="H22" s="40">
        <f t="shared" si="13"/>
        <v>0</v>
      </c>
      <c r="J22" s="30" t="str">
        <f t="shared" si="4"/>
        <v>Idrettslag 10</v>
      </c>
      <c r="K22" s="56">
        <f t="shared" si="9"/>
        <v>0</v>
      </c>
      <c r="L22" s="56">
        <f t="shared" si="5"/>
        <v>0</v>
      </c>
      <c r="M22" s="31">
        <f t="shared" si="14"/>
        <v>0</v>
      </c>
      <c r="N22" s="36">
        <f t="shared" si="15"/>
        <v>0</v>
      </c>
      <c r="O22" s="33" t="e">
        <f t="shared" si="8"/>
        <v>#DIV/0!</v>
      </c>
      <c r="P22" s="34" t="e">
        <f t="shared" si="16"/>
        <v>#DIV/0!</v>
      </c>
      <c r="Q22" s="35" t="e">
        <f t="shared" si="17"/>
        <v>#DIV/0!</v>
      </c>
    </row>
    <row r="23" spans="1:18" ht="16" thickBot="1" x14ac:dyDescent="0.4">
      <c r="A23" s="122" t="s">
        <v>42</v>
      </c>
      <c r="B23" s="52">
        <v>0</v>
      </c>
      <c r="C23" s="52">
        <v>0</v>
      </c>
      <c r="D23" s="52">
        <v>0</v>
      </c>
      <c r="E23" s="54">
        <v>0</v>
      </c>
      <c r="F23" s="38">
        <f t="shared" si="1"/>
        <v>0</v>
      </c>
      <c r="G23" s="39">
        <f t="shared" si="2"/>
        <v>0</v>
      </c>
      <c r="H23" s="40">
        <f t="shared" si="13"/>
        <v>0</v>
      </c>
      <c r="J23" s="30" t="str">
        <f t="shared" si="4"/>
        <v>Idrettslag 11</v>
      </c>
      <c r="K23" s="56">
        <f t="shared" si="9"/>
        <v>0</v>
      </c>
      <c r="L23" s="56">
        <f t="shared" si="5"/>
        <v>0</v>
      </c>
      <c r="M23" s="31">
        <f t="shared" si="14"/>
        <v>0</v>
      </c>
      <c r="N23" s="36">
        <f t="shared" si="15"/>
        <v>0</v>
      </c>
      <c r="O23" s="33" t="e">
        <f t="shared" si="8"/>
        <v>#DIV/0!</v>
      </c>
      <c r="P23" s="34" t="e">
        <f t="shared" si="16"/>
        <v>#DIV/0!</v>
      </c>
      <c r="Q23" s="35" t="e">
        <f t="shared" si="17"/>
        <v>#DIV/0!</v>
      </c>
    </row>
    <row r="24" spans="1:18" ht="16" thickBot="1" x14ac:dyDescent="0.4">
      <c r="A24" s="122" t="s">
        <v>43</v>
      </c>
      <c r="B24" s="52">
        <v>0</v>
      </c>
      <c r="C24" s="52">
        <v>0</v>
      </c>
      <c r="D24" s="52">
        <v>0</v>
      </c>
      <c r="E24" s="54">
        <v>0</v>
      </c>
      <c r="F24" s="38">
        <f t="shared" si="1"/>
        <v>0</v>
      </c>
      <c r="G24" s="39">
        <f t="shared" si="2"/>
        <v>0</v>
      </c>
      <c r="H24" s="40">
        <f t="shared" si="13"/>
        <v>0</v>
      </c>
      <c r="J24" s="30" t="str">
        <f t="shared" si="4"/>
        <v>Idrettslag 12</v>
      </c>
      <c r="K24" s="56">
        <f t="shared" si="9"/>
        <v>0</v>
      </c>
      <c r="L24" s="56">
        <f t="shared" si="5"/>
        <v>0</v>
      </c>
      <c r="M24" s="31">
        <f t="shared" si="14"/>
        <v>0</v>
      </c>
      <c r="N24" s="36">
        <f t="shared" si="15"/>
        <v>0</v>
      </c>
      <c r="O24" s="33" t="e">
        <f t="shared" si="8"/>
        <v>#DIV/0!</v>
      </c>
      <c r="P24" s="34" t="e">
        <f t="shared" si="16"/>
        <v>#DIV/0!</v>
      </c>
      <c r="Q24" s="35" t="e">
        <f t="shared" si="17"/>
        <v>#DIV/0!</v>
      </c>
    </row>
    <row r="25" spans="1:18" ht="16" thickBot="1" x14ac:dyDescent="0.4">
      <c r="A25" s="122" t="s">
        <v>44</v>
      </c>
      <c r="B25" s="52">
        <v>0</v>
      </c>
      <c r="C25" s="52">
        <v>0</v>
      </c>
      <c r="D25" s="52">
        <v>0</v>
      </c>
      <c r="E25" s="54">
        <v>0</v>
      </c>
      <c r="F25" s="38">
        <f t="shared" si="1"/>
        <v>0</v>
      </c>
      <c r="G25" s="39">
        <f t="shared" si="2"/>
        <v>0</v>
      </c>
      <c r="H25" s="40">
        <f t="shared" si="13"/>
        <v>0</v>
      </c>
      <c r="J25" s="30" t="str">
        <f t="shared" si="4"/>
        <v>Idrettslag 13</v>
      </c>
      <c r="K25" s="56">
        <f t="shared" si="9"/>
        <v>0</v>
      </c>
      <c r="L25" s="56">
        <f t="shared" si="5"/>
        <v>0</v>
      </c>
      <c r="M25" s="31">
        <f t="shared" si="14"/>
        <v>0</v>
      </c>
      <c r="N25" s="36">
        <f t="shared" si="15"/>
        <v>0</v>
      </c>
      <c r="O25" s="33" t="e">
        <f t="shared" si="8"/>
        <v>#DIV/0!</v>
      </c>
      <c r="P25" s="34" t="e">
        <f t="shared" si="16"/>
        <v>#DIV/0!</v>
      </c>
      <c r="Q25" s="35" t="e">
        <f t="shared" si="17"/>
        <v>#DIV/0!</v>
      </c>
    </row>
    <row r="26" spans="1:18" ht="16" thickBot="1" x14ac:dyDescent="0.4">
      <c r="A26" s="122" t="s">
        <v>45</v>
      </c>
      <c r="B26" s="52">
        <v>0</v>
      </c>
      <c r="C26" s="52">
        <v>0</v>
      </c>
      <c r="D26" s="52">
        <v>0</v>
      </c>
      <c r="E26" s="54">
        <v>0</v>
      </c>
      <c r="F26" s="38">
        <f t="shared" si="1"/>
        <v>0</v>
      </c>
      <c r="G26" s="39">
        <f t="shared" si="2"/>
        <v>0</v>
      </c>
      <c r="H26" s="40">
        <f t="shared" si="13"/>
        <v>0</v>
      </c>
      <c r="J26" s="30" t="str">
        <f t="shared" si="4"/>
        <v>Idrettslag 14</v>
      </c>
      <c r="K26" s="56">
        <f t="shared" si="9"/>
        <v>0</v>
      </c>
      <c r="L26" s="56">
        <f t="shared" si="5"/>
        <v>0</v>
      </c>
      <c r="M26" s="31">
        <f t="shared" si="14"/>
        <v>0</v>
      </c>
      <c r="N26" s="36">
        <f t="shared" si="15"/>
        <v>0</v>
      </c>
      <c r="O26" s="33" t="e">
        <f t="shared" si="8"/>
        <v>#DIV/0!</v>
      </c>
      <c r="P26" s="34" t="e">
        <f t="shared" si="16"/>
        <v>#DIV/0!</v>
      </c>
      <c r="Q26" s="35" t="e">
        <f t="shared" si="17"/>
        <v>#DIV/0!</v>
      </c>
    </row>
    <row r="27" spans="1:18" ht="16" thickBot="1" x14ac:dyDescent="0.4">
      <c r="A27" s="122" t="s">
        <v>46</v>
      </c>
      <c r="B27" s="52">
        <v>0</v>
      </c>
      <c r="C27" s="52">
        <v>0</v>
      </c>
      <c r="D27" s="52">
        <v>0</v>
      </c>
      <c r="E27" s="54">
        <v>0</v>
      </c>
      <c r="F27" s="38">
        <f t="shared" si="1"/>
        <v>0</v>
      </c>
      <c r="G27" s="39">
        <f t="shared" si="2"/>
        <v>0</v>
      </c>
      <c r="H27" s="40">
        <f t="shared" si="13"/>
        <v>0</v>
      </c>
      <c r="J27" s="30" t="str">
        <f t="shared" si="4"/>
        <v>Idrettslag 15</v>
      </c>
      <c r="K27" s="56">
        <f t="shared" si="9"/>
        <v>0</v>
      </c>
      <c r="L27" s="56">
        <f t="shared" si="5"/>
        <v>0</v>
      </c>
      <c r="M27" s="31">
        <f t="shared" si="14"/>
        <v>0</v>
      </c>
      <c r="N27" s="36">
        <f t="shared" si="15"/>
        <v>0</v>
      </c>
      <c r="O27" s="33" t="e">
        <f t="shared" si="8"/>
        <v>#DIV/0!</v>
      </c>
      <c r="P27" s="34" t="e">
        <f t="shared" si="16"/>
        <v>#DIV/0!</v>
      </c>
      <c r="Q27" s="35" t="e">
        <f t="shared" si="17"/>
        <v>#DIV/0!</v>
      </c>
    </row>
    <row r="28" spans="1:18" ht="16" thickBot="1" x14ac:dyDescent="0.4">
      <c r="A28" s="122" t="s">
        <v>47</v>
      </c>
      <c r="B28" s="52">
        <v>0</v>
      </c>
      <c r="C28" s="52">
        <v>0</v>
      </c>
      <c r="D28" s="52">
        <v>0</v>
      </c>
      <c r="E28" s="54">
        <v>0</v>
      </c>
      <c r="F28" s="38">
        <f t="shared" si="1"/>
        <v>0</v>
      </c>
      <c r="G28" s="39">
        <f t="shared" si="2"/>
        <v>0</v>
      </c>
      <c r="H28" s="40">
        <f t="shared" si="13"/>
        <v>0</v>
      </c>
      <c r="J28" s="30" t="str">
        <f t="shared" si="4"/>
        <v>Idrettslag 16</v>
      </c>
      <c r="K28" s="56">
        <f t="shared" si="9"/>
        <v>0</v>
      </c>
      <c r="L28" s="56">
        <f t="shared" si="5"/>
        <v>0</v>
      </c>
      <c r="M28" s="31">
        <f t="shared" si="14"/>
        <v>0</v>
      </c>
      <c r="N28" s="36">
        <f t="shared" si="15"/>
        <v>0</v>
      </c>
      <c r="O28" s="33" t="e">
        <f t="shared" si="8"/>
        <v>#DIV/0!</v>
      </c>
      <c r="P28" s="34" t="e">
        <f t="shared" si="16"/>
        <v>#DIV/0!</v>
      </c>
      <c r="Q28" s="35" t="e">
        <f t="shared" si="17"/>
        <v>#DIV/0!</v>
      </c>
    </row>
    <row r="29" spans="1:18" ht="16" thickBot="1" x14ac:dyDescent="0.4">
      <c r="A29" s="122" t="s">
        <v>48</v>
      </c>
      <c r="B29" s="52">
        <v>0</v>
      </c>
      <c r="C29" s="52">
        <v>0</v>
      </c>
      <c r="D29" s="52">
        <v>0</v>
      </c>
      <c r="E29" s="54">
        <v>0</v>
      </c>
      <c r="F29" s="38">
        <f t="shared" si="1"/>
        <v>0</v>
      </c>
      <c r="G29" s="39">
        <f t="shared" si="2"/>
        <v>0</v>
      </c>
      <c r="H29" s="40">
        <f t="shared" si="13"/>
        <v>0</v>
      </c>
      <c r="J29" s="30" t="str">
        <f t="shared" si="4"/>
        <v>Idrettslag 17</v>
      </c>
      <c r="K29" s="56">
        <f t="shared" si="9"/>
        <v>0</v>
      </c>
      <c r="L29" s="56">
        <f t="shared" si="5"/>
        <v>0</v>
      </c>
      <c r="M29" s="31">
        <f t="shared" si="14"/>
        <v>0</v>
      </c>
      <c r="N29" s="36">
        <f t="shared" si="15"/>
        <v>0</v>
      </c>
      <c r="O29" s="33" t="e">
        <f t="shared" si="8"/>
        <v>#DIV/0!</v>
      </c>
      <c r="P29" s="34" t="e">
        <f t="shared" si="16"/>
        <v>#DIV/0!</v>
      </c>
      <c r="Q29" s="35" t="e">
        <f t="shared" si="17"/>
        <v>#DIV/0!</v>
      </c>
    </row>
    <row r="30" spans="1:18" ht="16" thickBot="1" x14ac:dyDescent="0.4">
      <c r="A30" s="122" t="s">
        <v>49</v>
      </c>
      <c r="B30" s="52">
        <v>0</v>
      </c>
      <c r="C30" s="52">
        <v>0</v>
      </c>
      <c r="D30" s="52">
        <v>0</v>
      </c>
      <c r="E30" s="54">
        <v>0</v>
      </c>
      <c r="F30" s="38">
        <f t="shared" si="1"/>
        <v>0</v>
      </c>
      <c r="G30" s="39">
        <f t="shared" si="2"/>
        <v>0</v>
      </c>
      <c r="H30" s="40">
        <f t="shared" si="13"/>
        <v>0</v>
      </c>
      <c r="J30" s="30" t="str">
        <f t="shared" si="4"/>
        <v>Idrettslag 18</v>
      </c>
      <c r="K30" s="56">
        <f t="shared" si="9"/>
        <v>0</v>
      </c>
      <c r="L30" s="56">
        <f t="shared" si="5"/>
        <v>0</v>
      </c>
      <c r="M30" s="31">
        <f t="shared" si="14"/>
        <v>0</v>
      </c>
      <c r="N30" s="36">
        <f t="shared" si="15"/>
        <v>0</v>
      </c>
      <c r="O30" s="33" t="e">
        <f t="shared" si="8"/>
        <v>#DIV/0!</v>
      </c>
      <c r="P30" s="34" t="e">
        <f t="shared" si="16"/>
        <v>#DIV/0!</v>
      </c>
      <c r="Q30" s="35" t="e">
        <f t="shared" si="17"/>
        <v>#DIV/0!</v>
      </c>
    </row>
    <row r="31" spans="1:18" ht="16" thickBot="1" x14ac:dyDescent="0.4">
      <c r="A31" s="122" t="s">
        <v>50</v>
      </c>
      <c r="B31" s="52">
        <v>0</v>
      </c>
      <c r="C31" s="52">
        <v>0</v>
      </c>
      <c r="D31" s="52">
        <v>0</v>
      </c>
      <c r="E31" s="54">
        <v>0</v>
      </c>
      <c r="F31" s="38">
        <f t="shared" si="1"/>
        <v>0</v>
      </c>
      <c r="G31" s="39">
        <f t="shared" si="2"/>
        <v>0</v>
      </c>
      <c r="H31" s="40">
        <f t="shared" si="13"/>
        <v>0</v>
      </c>
      <c r="J31" s="30" t="str">
        <f t="shared" si="4"/>
        <v>Idrettslag 19</v>
      </c>
      <c r="K31" s="56">
        <f t="shared" si="9"/>
        <v>0</v>
      </c>
      <c r="L31" s="56">
        <f t="shared" si="5"/>
        <v>0</v>
      </c>
      <c r="M31" s="31">
        <f t="shared" si="14"/>
        <v>0</v>
      </c>
      <c r="N31" s="36">
        <f t="shared" si="15"/>
        <v>0</v>
      </c>
      <c r="O31" s="33" t="e">
        <f t="shared" si="8"/>
        <v>#DIV/0!</v>
      </c>
      <c r="P31" s="34" t="e">
        <f t="shared" si="16"/>
        <v>#DIV/0!</v>
      </c>
      <c r="Q31" s="35" t="e">
        <f t="shared" si="17"/>
        <v>#DIV/0!</v>
      </c>
    </row>
    <row r="32" spans="1:18" ht="16" thickBot="1" x14ac:dyDescent="0.4">
      <c r="A32" s="122" t="s">
        <v>51</v>
      </c>
      <c r="B32" s="52">
        <v>0</v>
      </c>
      <c r="C32" s="52">
        <v>0</v>
      </c>
      <c r="D32" s="52">
        <v>0</v>
      </c>
      <c r="E32" s="54">
        <v>0</v>
      </c>
      <c r="F32" s="38">
        <f t="shared" ref="F32:F52" si="18">SUM(B32:C32)</f>
        <v>0</v>
      </c>
      <c r="G32" s="39">
        <f t="shared" ref="G32:G52" si="19">SUM(D32:E32)</f>
        <v>0</v>
      </c>
      <c r="H32" s="40">
        <f t="shared" ref="H32:H52" si="20">F32+G32</f>
        <v>0</v>
      </c>
      <c r="J32" s="30" t="str">
        <f t="shared" ref="J32:J52" si="21">A32</f>
        <v>Idrettslag 20</v>
      </c>
      <c r="K32" s="56">
        <f t="shared" ref="K32:K52" si="22">B32+D32</f>
        <v>0</v>
      </c>
      <c r="L32" s="56">
        <f t="shared" ref="L32:L52" si="23">C32+E32</f>
        <v>0</v>
      </c>
      <c r="M32" s="31">
        <f t="shared" ref="M32:M52" si="24">L32*2</f>
        <v>0</v>
      </c>
      <c r="N32" s="36">
        <f t="shared" ref="N32:N52" si="25">K32+M32</f>
        <v>0</v>
      </c>
      <c r="O32" s="33" t="e">
        <f t="shared" si="8"/>
        <v>#DIV/0!</v>
      </c>
      <c r="P32" s="34" t="e">
        <f t="shared" ref="P32:P52" si="26">$P$10*O32</f>
        <v>#DIV/0!</v>
      </c>
      <c r="Q32" s="35" t="e">
        <f t="shared" ref="Q32:Q52" si="27">ROUND(P32,0)</f>
        <v>#DIV/0!</v>
      </c>
    </row>
    <row r="33" spans="1:17" ht="16" thickBot="1" x14ac:dyDescent="0.4">
      <c r="A33" s="122" t="s">
        <v>53</v>
      </c>
      <c r="B33" s="52">
        <v>0</v>
      </c>
      <c r="C33" s="52">
        <v>0</v>
      </c>
      <c r="D33" s="52">
        <v>0</v>
      </c>
      <c r="E33" s="54">
        <v>0</v>
      </c>
      <c r="F33" s="38">
        <f t="shared" si="18"/>
        <v>0</v>
      </c>
      <c r="G33" s="39">
        <f t="shared" si="19"/>
        <v>0</v>
      </c>
      <c r="H33" s="40">
        <f t="shared" si="20"/>
        <v>0</v>
      </c>
      <c r="J33" s="30" t="str">
        <f t="shared" si="21"/>
        <v>Idrettslag 21</v>
      </c>
      <c r="K33" s="56">
        <f t="shared" si="22"/>
        <v>0</v>
      </c>
      <c r="L33" s="56">
        <f t="shared" si="23"/>
        <v>0</v>
      </c>
      <c r="M33" s="31">
        <f t="shared" si="24"/>
        <v>0</v>
      </c>
      <c r="N33" s="36">
        <f t="shared" si="25"/>
        <v>0</v>
      </c>
      <c r="O33" s="33" t="e">
        <f t="shared" si="8"/>
        <v>#DIV/0!</v>
      </c>
      <c r="P33" s="34" t="e">
        <f t="shared" si="26"/>
        <v>#DIV/0!</v>
      </c>
      <c r="Q33" s="35" t="e">
        <f t="shared" si="27"/>
        <v>#DIV/0!</v>
      </c>
    </row>
    <row r="34" spans="1:17" ht="16" thickBot="1" x14ac:dyDescent="0.4">
      <c r="A34" s="122" t="s">
        <v>54</v>
      </c>
      <c r="B34" s="52">
        <v>0</v>
      </c>
      <c r="C34" s="52">
        <v>0</v>
      </c>
      <c r="D34" s="52">
        <v>0</v>
      </c>
      <c r="E34" s="54">
        <v>0</v>
      </c>
      <c r="F34" s="38">
        <f t="shared" si="18"/>
        <v>0</v>
      </c>
      <c r="G34" s="39">
        <f t="shared" si="19"/>
        <v>0</v>
      </c>
      <c r="H34" s="40">
        <f t="shared" si="20"/>
        <v>0</v>
      </c>
      <c r="J34" s="30" t="str">
        <f t="shared" si="21"/>
        <v>Idrettslag 22</v>
      </c>
      <c r="K34" s="56">
        <f t="shared" si="22"/>
        <v>0</v>
      </c>
      <c r="L34" s="56">
        <f t="shared" si="23"/>
        <v>0</v>
      </c>
      <c r="M34" s="31">
        <f t="shared" si="24"/>
        <v>0</v>
      </c>
      <c r="N34" s="36">
        <f t="shared" si="25"/>
        <v>0</v>
      </c>
      <c r="O34" s="33" t="e">
        <f t="shared" si="8"/>
        <v>#DIV/0!</v>
      </c>
      <c r="P34" s="34" t="e">
        <f t="shared" si="26"/>
        <v>#DIV/0!</v>
      </c>
      <c r="Q34" s="35" t="e">
        <f t="shared" si="27"/>
        <v>#DIV/0!</v>
      </c>
    </row>
    <row r="35" spans="1:17" ht="16" thickBot="1" x14ac:dyDescent="0.4">
      <c r="A35" s="122" t="s">
        <v>55</v>
      </c>
      <c r="B35" s="52">
        <v>0</v>
      </c>
      <c r="C35" s="52">
        <v>0</v>
      </c>
      <c r="D35" s="52">
        <v>0</v>
      </c>
      <c r="E35" s="54">
        <v>0</v>
      </c>
      <c r="F35" s="38">
        <f t="shared" si="18"/>
        <v>0</v>
      </c>
      <c r="G35" s="39">
        <f t="shared" si="19"/>
        <v>0</v>
      </c>
      <c r="H35" s="40">
        <f t="shared" si="20"/>
        <v>0</v>
      </c>
      <c r="J35" s="30" t="str">
        <f t="shared" si="21"/>
        <v>Idrettslag 23</v>
      </c>
      <c r="K35" s="56">
        <f t="shared" si="22"/>
        <v>0</v>
      </c>
      <c r="L35" s="56">
        <f t="shared" si="23"/>
        <v>0</v>
      </c>
      <c r="M35" s="31">
        <f t="shared" si="24"/>
        <v>0</v>
      </c>
      <c r="N35" s="36">
        <f t="shared" si="25"/>
        <v>0</v>
      </c>
      <c r="O35" s="33" t="e">
        <f t="shared" si="8"/>
        <v>#DIV/0!</v>
      </c>
      <c r="P35" s="34" t="e">
        <f t="shared" si="26"/>
        <v>#DIV/0!</v>
      </c>
      <c r="Q35" s="35" t="e">
        <f t="shared" si="27"/>
        <v>#DIV/0!</v>
      </c>
    </row>
    <row r="36" spans="1:17" ht="16" thickBot="1" x14ac:dyDescent="0.4">
      <c r="A36" s="122" t="s">
        <v>56</v>
      </c>
      <c r="B36" s="52">
        <v>0</v>
      </c>
      <c r="C36" s="52">
        <v>0</v>
      </c>
      <c r="D36" s="52">
        <v>0</v>
      </c>
      <c r="E36" s="54">
        <v>0</v>
      </c>
      <c r="F36" s="38">
        <f t="shared" si="18"/>
        <v>0</v>
      </c>
      <c r="G36" s="39">
        <f t="shared" si="19"/>
        <v>0</v>
      </c>
      <c r="H36" s="40">
        <f t="shared" si="20"/>
        <v>0</v>
      </c>
      <c r="J36" s="30" t="str">
        <f t="shared" si="21"/>
        <v>Idrettslag 24</v>
      </c>
      <c r="K36" s="56">
        <f t="shared" si="22"/>
        <v>0</v>
      </c>
      <c r="L36" s="56">
        <f t="shared" si="23"/>
        <v>0</v>
      </c>
      <c r="M36" s="31">
        <f t="shared" si="24"/>
        <v>0</v>
      </c>
      <c r="N36" s="36">
        <f t="shared" si="25"/>
        <v>0</v>
      </c>
      <c r="O36" s="33" t="e">
        <f t="shared" si="8"/>
        <v>#DIV/0!</v>
      </c>
      <c r="P36" s="34" t="e">
        <f t="shared" si="26"/>
        <v>#DIV/0!</v>
      </c>
      <c r="Q36" s="35" t="e">
        <f t="shared" si="27"/>
        <v>#DIV/0!</v>
      </c>
    </row>
    <row r="37" spans="1:17" ht="16" thickBot="1" x14ac:dyDescent="0.4">
      <c r="A37" s="122" t="s">
        <v>57</v>
      </c>
      <c r="B37" s="52">
        <v>0</v>
      </c>
      <c r="C37" s="52">
        <v>0</v>
      </c>
      <c r="D37" s="52">
        <v>0</v>
      </c>
      <c r="E37" s="54">
        <v>0</v>
      </c>
      <c r="F37" s="38">
        <f t="shared" si="18"/>
        <v>0</v>
      </c>
      <c r="G37" s="39">
        <f t="shared" si="19"/>
        <v>0</v>
      </c>
      <c r="H37" s="40">
        <f t="shared" si="20"/>
        <v>0</v>
      </c>
      <c r="J37" s="30" t="str">
        <f t="shared" si="21"/>
        <v>Idrettslag 25</v>
      </c>
      <c r="K37" s="56">
        <f t="shared" si="22"/>
        <v>0</v>
      </c>
      <c r="L37" s="56">
        <f t="shared" si="23"/>
        <v>0</v>
      </c>
      <c r="M37" s="31">
        <f t="shared" si="24"/>
        <v>0</v>
      </c>
      <c r="N37" s="36">
        <f t="shared" si="25"/>
        <v>0</v>
      </c>
      <c r="O37" s="33" t="e">
        <f t="shared" si="8"/>
        <v>#DIV/0!</v>
      </c>
      <c r="P37" s="34" t="e">
        <f t="shared" si="26"/>
        <v>#DIV/0!</v>
      </c>
      <c r="Q37" s="35" t="e">
        <f t="shared" si="27"/>
        <v>#DIV/0!</v>
      </c>
    </row>
    <row r="38" spans="1:17" ht="16" thickBot="1" x14ac:dyDescent="0.4">
      <c r="A38" s="122" t="s">
        <v>58</v>
      </c>
      <c r="B38" s="52">
        <v>0</v>
      </c>
      <c r="C38" s="52">
        <v>0</v>
      </c>
      <c r="D38" s="52">
        <v>0</v>
      </c>
      <c r="E38" s="54">
        <v>0</v>
      </c>
      <c r="F38" s="38">
        <f t="shared" si="18"/>
        <v>0</v>
      </c>
      <c r="G38" s="39">
        <f t="shared" si="19"/>
        <v>0</v>
      </c>
      <c r="H38" s="40">
        <f t="shared" si="20"/>
        <v>0</v>
      </c>
      <c r="J38" s="30" t="str">
        <f t="shared" si="21"/>
        <v>Idrettslag 26</v>
      </c>
      <c r="K38" s="56">
        <f t="shared" si="22"/>
        <v>0</v>
      </c>
      <c r="L38" s="56">
        <f t="shared" si="23"/>
        <v>0</v>
      </c>
      <c r="M38" s="31">
        <f t="shared" si="24"/>
        <v>0</v>
      </c>
      <c r="N38" s="36">
        <f t="shared" si="25"/>
        <v>0</v>
      </c>
      <c r="O38" s="33" t="e">
        <f t="shared" si="8"/>
        <v>#DIV/0!</v>
      </c>
      <c r="P38" s="34" t="e">
        <f t="shared" si="26"/>
        <v>#DIV/0!</v>
      </c>
      <c r="Q38" s="35" t="e">
        <f t="shared" si="27"/>
        <v>#DIV/0!</v>
      </c>
    </row>
    <row r="39" spans="1:17" ht="16" thickBot="1" x14ac:dyDescent="0.4">
      <c r="A39" s="122" t="s">
        <v>59</v>
      </c>
      <c r="B39" s="52">
        <v>0</v>
      </c>
      <c r="C39" s="52">
        <v>0</v>
      </c>
      <c r="D39" s="52">
        <v>0</v>
      </c>
      <c r="E39" s="54">
        <v>0</v>
      </c>
      <c r="F39" s="38">
        <f t="shared" si="18"/>
        <v>0</v>
      </c>
      <c r="G39" s="39">
        <f t="shared" si="19"/>
        <v>0</v>
      </c>
      <c r="H39" s="40">
        <f t="shared" si="20"/>
        <v>0</v>
      </c>
      <c r="J39" s="30" t="str">
        <f t="shared" si="21"/>
        <v>Idrettslag 27</v>
      </c>
      <c r="K39" s="56">
        <f t="shared" si="22"/>
        <v>0</v>
      </c>
      <c r="L39" s="56">
        <f t="shared" si="23"/>
        <v>0</v>
      </c>
      <c r="M39" s="31">
        <f t="shared" si="24"/>
        <v>0</v>
      </c>
      <c r="N39" s="36">
        <f t="shared" si="25"/>
        <v>0</v>
      </c>
      <c r="O39" s="33" t="e">
        <f t="shared" si="8"/>
        <v>#DIV/0!</v>
      </c>
      <c r="P39" s="34" t="e">
        <f t="shared" si="26"/>
        <v>#DIV/0!</v>
      </c>
      <c r="Q39" s="35" t="e">
        <f t="shared" si="27"/>
        <v>#DIV/0!</v>
      </c>
    </row>
    <row r="40" spans="1:17" ht="16" thickBot="1" x14ac:dyDescent="0.4">
      <c r="A40" s="122" t="s">
        <v>60</v>
      </c>
      <c r="B40" s="52">
        <v>0</v>
      </c>
      <c r="C40" s="52">
        <v>0</v>
      </c>
      <c r="D40" s="52">
        <v>0</v>
      </c>
      <c r="E40" s="54">
        <v>0</v>
      </c>
      <c r="F40" s="38">
        <f t="shared" si="18"/>
        <v>0</v>
      </c>
      <c r="G40" s="39">
        <f t="shared" si="19"/>
        <v>0</v>
      </c>
      <c r="H40" s="40">
        <f t="shared" si="20"/>
        <v>0</v>
      </c>
      <c r="J40" s="30" t="str">
        <f t="shared" si="21"/>
        <v>Idrettslag 28</v>
      </c>
      <c r="K40" s="56">
        <f t="shared" si="22"/>
        <v>0</v>
      </c>
      <c r="L40" s="56">
        <f t="shared" si="23"/>
        <v>0</v>
      </c>
      <c r="M40" s="31">
        <f t="shared" si="24"/>
        <v>0</v>
      </c>
      <c r="N40" s="36">
        <f t="shared" si="25"/>
        <v>0</v>
      </c>
      <c r="O40" s="33" t="e">
        <f t="shared" si="8"/>
        <v>#DIV/0!</v>
      </c>
      <c r="P40" s="34" t="e">
        <f t="shared" si="26"/>
        <v>#DIV/0!</v>
      </c>
      <c r="Q40" s="35" t="e">
        <f t="shared" si="27"/>
        <v>#DIV/0!</v>
      </c>
    </row>
    <row r="41" spans="1:17" ht="16" thickBot="1" x14ac:dyDescent="0.4">
      <c r="A41" s="122" t="s">
        <v>61</v>
      </c>
      <c r="B41" s="52">
        <v>0</v>
      </c>
      <c r="C41" s="52">
        <v>0</v>
      </c>
      <c r="D41" s="52">
        <v>0</v>
      </c>
      <c r="E41" s="54">
        <v>0</v>
      </c>
      <c r="F41" s="38">
        <f t="shared" si="18"/>
        <v>0</v>
      </c>
      <c r="G41" s="39">
        <f t="shared" si="19"/>
        <v>0</v>
      </c>
      <c r="H41" s="40">
        <f t="shared" si="20"/>
        <v>0</v>
      </c>
      <c r="J41" s="30" t="str">
        <f t="shared" si="21"/>
        <v>Idrettslag 29</v>
      </c>
      <c r="K41" s="56">
        <f t="shared" si="22"/>
        <v>0</v>
      </c>
      <c r="L41" s="56">
        <f t="shared" si="23"/>
        <v>0</v>
      </c>
      <c r="M41" s="31">
        <f t="shared" si="24"/>
        <v>0</v>
      </c>
      <c r="N41" s="36">
        <f t="shared" si="25"/>
        <v>0</v>
      </c>
      <c r="O41" s="33" t="e">
        <f t="shared" si="8"/>
        <v>#DIV/0!</v>
      </c>
      <c r="P41" s="34" t="e">
        <f t="shared" si="26"/>
        <v>#DIV/0!</v>
      </c>
      <c r="Q41" s="35" t="e">
        <f t="shared" si="27"/>
        <v>#DIV/0!</v>
      </c>
    </row>
    <row r="42" spans="1:17" ht="16" thickBot="1" x14ac:dyDescent="0.4">
      <c r="A42" s="122" t="s">
        <v>62</v>
      </c>
      <c r="B42" s="52">
        <v>0</v>
      </c>
      <c r="C42" s="52">
        <v>0</v>
      </c>
      <c r="D42" s="52">
        <v>0</v>
      </c>
      <c r="E42" s="54">
        <v>0</v>
      </c>
      <c r="F42" s="38">
        <f t="shared" si="18"/>
        <v>0</v>
      </c>
      <c r="G42" s="39">
        <f t="shared" si="19"/>
        <v>0</v>
      </c>
      <c r="H42" s="40">
        <f t="shared" si="20"/>
        <v>0</v>
      </c>
      <c r="J42" s="30" t="str">
        <f t="shared" si="21"/>
        <v>Idrettslag 30</v>
      </c>
      <c r="K42" s="56">
        <f t="shared" si="22"/>
        <v>0</v>
      </c>
      <c r="L42" s="56">
        <f t="shared" si="23"/>
        <v>0</v>
      </c>
      <c r="M42" s="31">
        <f t="shared" si="24"/>
        <v>0</v>
      </c>
      <c r="N42" s="36">
        <f t="shared" si="25"/>
        <v>0</v>
      </c>
      <c r="O42" s="33" t="e">
        <f t="shared" si="8"/>
        <v>#DIV/0!</v>
      </c>
      <c r="P42" s="34" t="e">
        <f t="shared" si="26"/>
        <v>#DIV/0!</v>
      </c>
      <c r="Q42" s="35" t="e">
        <f t="shared" si="27"/>
        <v>#DIV/0!</v>
      </c>
    </row>
    <row r="43" spans="1:17" ht="16" thickBot="1" x14ac:dyDescent="0.4">
      <c r="A43" s="122" t="s">
        <v>63</v>
      </c>
      <c r="B43" s="52">
        <v>0</v>
      </c>
      <c r="C43" s="52">
        <v>0</v>
      </c>
      <c r="D43" s="52">
        <v>0</v>
      </c>
      <c r="E43" s="54">
        <v>0</v>
      </c>
      <c r="F43" s="38">
        <f t="shared" si="18"/>
        <v>0</v>
      </c>
      <c r="G43" s="39">
        <f t="shared" si="19"/>
        <v>0</v>
      </c>
      <c r="H43" s="40">
        <f t="shared" si="20"/>
        <v>0</v>
      </c>
      <c r="J43" s="30" t="str">
        <f t="shared" si="21"/>
        <v>Idrettslag 31</v>
      </c>
      <c r="K43" s="56">
        <f t="shared" si="22"/>
        <v>0</v>
      </c>
      <c r="L43" s="56">
        <f t="shared" si="23"/>
        <v>0</v>
      </c>
      <c r="M43" s="31">
        <f t="shared" si="24"/>
        <v>0</v>
      </c>
      <c r="N43" s="36">
        <f t="shared" si="25"/>
        <v>0</v>
      </c>
      <c r="O43" s="33" t="e">
        <f t="shared" si="8"/>
        <v>#DIV/0!</v>
      </c>
      <c r="P43" s="34" t="e">
        <f t="shared" si="26"/>
        <v>#DIV/0!</v>
      </c>
      <c r="Q43" s="35" t="e">
        <f t="shared" si="27"/>
        <v>#DIV/0!</v>
      </c>
    </row>
    <row r="44" spans="1:17" ht="16" thickBot="1" x14ac:dyDescent="0.4">
      <c r="A44" s="122" t="s">
        <v>64</v>
      </c>
      <c r="B44" s="52">
        <v>0</v>
      </c>
      <c r="C44" s="52">
        <v>0</v>
      </c>
      <c r="D44" s="52">
        <v>0</v>
      </c>
      <c r="E44" s="54">
        <v>0</v>
      </c>
      <c r="F44" s="38">
        <f t="shared" si="18"/>
        <v>0</v>
      </c>
      <c r="G44" s="39">
        <f t="shared" si="19"/>
        <v>0</v>
      </c>
      <c r="H44" s="40">
        <f t="shared" si="20"/>
        <v>0</v>
      </c>
      <c r="J44" s="30" t="str">
        <f t="shared" si="21"/>
        <v>Idrettslag 32</v>
      </c>
      <c r="K44" s="56">
        <f t="shared" si="22"/>
        <v>0</v>
      </c>
      <c r="L44" s="56">
        <f t="shared" si="23"/>
        <v>0</v>
      </c>
      <c r="M44" s="31">
        <f t="shared" si="24"/>
        <v>0</v>
      </c>
      <c r="N44" s="36">
        <f t="shared" si="25"/>
        <v>0</v>
      </c>
      <c r="O44" s="33" t="e">
        <f t="shared" si="8"/>
        <v>#DIV/0!</v>
      </c>
      <c r="P44" s="34" t="e">
        <f t="shared" si="26"/>
        <v>#DIV/0!</v>
      </c>
      <c r="Q44" s="35" t="e">
        <f t="shared" si="27"/>
        <v>#DIV/0!</v>
      </c>
    </row>
    <row r="45" spans="1:17" ht="16" thickBot="1" x14ac:dyDescent="0.4">
      <c r="A45" s="122" t="s">
        <v>65</v>
      </c>
      <c r="B45" s="52">
        <v>0</v>
      </c>
      <c r="C45" s="52">
        <v>0</v>
      </c>
      <c r="D45" s="52">
        <v>0</v>
      </c>
      <c r="E45" s="54">
        <v>0</v>
      </c>
      <c r="F45" s="38">
        <f t="shared" si="18"/>
        <v>0</v>
      </c>
      <c r="G45" s="39">
        <f t="shared" si="19"/>
        <v>0</v>
      </c>
      <c r="H45" s="40">
        <f t="shared" si="20"/>
        <v>0</v>
      </c>
      <c r="J45" s="30" t="str">
        <f t="shared" si="21"/>
        <v>Idrettslag 33</v>
      </c>
      <c r="K45" s="56">
        <f t="shared" si="22"/>
        <v>0</v>
      </c>
      <c r="L45" s="56">
        <f t="shared" si="23"/>
        <v>0</v>
      </c>
      <c r="M45" s="31">
        <f t="shared" si="24"/>
        <v>0</v>
      </c>
      <c r="N45" s="36">
        <f t="shared" si="25"/>
        <v>0</v>
      </c>
      <c r="O45" s="33" t="e">
        <f t="shared" si="8"/>
        <v>#DIV/0!</v>
      </c>
      <c r="P45" s="34" t="e">
        <f t="shared" si="26"/>
        <v>#DIV/0!</v>
      </c>
      <c r="Q45" s="35" t="e">
        <f t="shared" si="27"/>
        <v>#DIV/0!</v>
      </c>
    </row>
    <row r="46" spans="1:17" ht="16" thickBot="1" x14ac:dyDescent="0.4">
      <c r="A46" s="122" t="s">
        <v>66</v>
      </c>
      <c r="B46" s="52">
        <v>0</v>
      </c>
      <c r="C46" s="52">
        <v>0</v>
      </c>
      <c r="D46" s="52">
        <v>0</v>
      </c>
      <c r="E46" s="54">
        <v>0</v>
      </c>
      <c r="F46" s="38">
        <f t="shared" si="18"/>
        <v>0</v>
      </c>
      <c r="G46" s="39">
        <f t="shared" si="19"/>
        <v>0</v>
      </c>
      <c r="H46" s="40">
        <f t="shared" si="20"/>
        <v>0</v>
      </c>
      <c r="J46" s="30" t="str">
        <f t="shared" si="21"/>
        <v>Idrettslag 34</v>
      </c>
      <c r="K46" s="56">
        <f t="shared" si="22"/>
        <v>0</v>
      </c>
      <c r="L46" s="56">
        <f t="shared" si="23"/>
        <v>0</v>
      </c>
      <c r="M46" s="31">
        <f t="shared" si="24"/>
        <v>0</v>
      </c>
      <c r="N46" s="36">
        <f t="shared" si="25"/>
        <v>0</v>
      </c>
      <c r="O46" s="33" t="e">
        <f t="shared" si="8"/>
        <v>#DIV/0!</v>
      </c>
      <c r="P46" s="34" t="e">
        <f t="shared" si="26"/>
        <v>#DIV/0!</v>
      </c>
      <c r="Q46" s="35" t="e">
        <f t="shared" si="27"/>
        <v>#DIV/0!</v>
      </c>
    </row>
    <row r="47" spans="1:17" ht="16" thickBot="1" x14ac:dyDescent="0.4">
      <c r="A47" s="122" t="s">
        <v>67</v>
      </c>
      <c r="B47" s="52">
        <v>0</v>
      </c>
      <c r="C47" s="52">
        <v>0</v>
      </c>
      <c r="D47" s="52">
        <v>0</v>
      </c>
      <c r="E47" s="54">
        <v>0</v>
      </c>
      <c r="F47" s="38">
        <f t="shared" si="18"/>
        <v>0</v>
      </c>
      <c r="G47" s="39">
        <f t="shared" si="19"/>
        <v>0</v>
      </c>
      <c r="H47" s="40">
        <f t="shared" si="20"/>
        <v>0</v>
      </c>
      <c r="J47" s="30" t="str">
        <f t="shared" si="21"/>
        <v>Idrettslag 35</v>
      </c>
      <c r="K47" s="56">
        <f t="shared" si="22"/>
        <v>0</v>
      </c>
      <c r="L47" s="56">
        <f t="shared" si="23"/>
        <v>0</v>
      </c>
      <c r="M47" s="31">
        <f t="shared" si="24"/>
        <v>0</v>
      </c>
      <c r="N47" s="36">
        <f t="shared" si="25"/>
        <v>0</v>
      </c>
      <c r="O47" s="33" t="e">
        <f t="shared" si="8"/>
        <v>#DIV/0!</v>
      </c>
      <c r="P47" s="34" t="e">
        <f t="shared" si="26"/>
        <v>#DIV/0!</v>
      </c>
      <c r="Q47" s="35" t="e">
        <f t="shared" si="27"/>
        <v>#DIV/0!</v>
      </c>
    </row>
    <row r="48" spans="1:17" ht="16" thickBot="1" x14ac:dyDescent="0.4">
      <c r="A48" s="122" t="s">
        <v>68</v>
      </c>
      <c r="B48" s="52">
        <v>0</v>
      </c>
      <c r="C48" s="52">
        <v>0</v>
      </c>
      <c r="D48" s="52">
        <v>0</v>
      </c>
      <c r="E48" s="54">
        <v>0</v>
      </c>
      <c r="F48" s="38">
        <f t="shared" si="18"/>
        <v>0</v>
      </c>
      <c r="G48" s="39">
        <f t="shared" si="19"/>
        <v>0</v>
      </c>
      <c r="H48" s="40">
        <f t="shared" si="20"/>
        <v>0</v>
      </c>
      <c r="J48" s="30" t="str">
        <f t="shared" si="21"/>
        <v>Idrettslag 36</v>
      </c>
      <c r="K48" s="56">
        <f t="shared" si="22"/>
        <v>0</v>
      </c>
      <c r="L48" s="56">
        <f t="shared" si="23"/>
        <v>0</v>
      </c>
      <c r="M48" s="31">
        <f t="shared" si="24"/>
        <v>0</v>
      </c>
      <c r="N48" s="36">
        <f t="shared" si="25"/>
        <v>0</v>
      </c>
      <c r="O48" s="33" t="e">
        <f t="shared" si="8"/>
        <v>#DIV/0!</v>
      </c>
      <c r="P48" s="34" t="e">
        <f t="shared" si="26"/>
        <v>#DIV/0!</v>
      </c>
      <c r="Q48" s="35" t="e">
        <f t="shared" si="27"/>
        <v>#DIV/0!</v>
      </c>
    </row>
    <row r="49" spans="1:17" ht="16" thickBot="1" x14ac:dyDescent="0.4">
      <c r="A49" s="122" t="s">
        <v>69</v>
      </c>
      <c r="B49" s="52">
        <v>0</v>
      </c>
      <c r="C49" s="52">
        <v>0</v>
      </c>
      <c r="D49" s="52">
        <v>0</v>
      </c>
      <c r="E49" s="54">
        <v>0</v>
      </c>
      <c r="F49" s="38">
        <f t="shared" si="18"/>
        <v>0</v>
      </c>
      <c r="G49" s="39">
        <f t="shared" si="19"/>
        <v>0</v>
      </c>
      <c r="H49" s="40">
        <f t="shared" si="20"/>
        <v>0</v>
      </c>
      <c r="J49" s="30" t="str">
        <f t="shared" si="21"/>
        <v>Idrettslag 37</v>
      </c>
      <c r="K49" s="56">
        <f t="shared" si="22"/>
        <v>0</v>
      </c>
      <c r="L49" s="56">
        <f t="shared" si="23"/>
        <v>0</v>
      </c>
      <c r="M49" s="31">
        <f t="shared" si="24"/>
        <v>0</v>
      </c>
      <c r="N49" s="36">
        <f t="shared" si="25"/>
        <v>0</v>
      </c>
      <c r="O49" s="33" t="e">
        <f t="shared" si="8"/>
        <v>#DIV/0!</v>
      </c>
      <c r="P49" s="34" t="e">
        <f t="shared" si="26"/>
        <v>#DIV/0!</v>
      </c>
      <c r="Q49" s="35" t="e">
        <f t="shared" si="27"/>
        <v>#DIV/0!</v>
      </c>
    </row>
    <row r="50" spans="1:17" ht="16" thickBot="1" x14ac:dyDescent="0.4">
      <c r="A50" s="122" t="s">
        <v>70</v>
      </c>
      <c r="B50" s="52">
        <v>0</v>
      </c>
      <c r="C50" s="52">
        <v>0</v>
      </c>
      <c r="D50" s="52">
        <v>0</v>
      </c>
      <c r="E50" s="54">
        <v>0</v>
      </c>
      <c r="F50" s="38">
        <f t="shared" si="18"/>
        <v>0</v>
      </c>
      <c r="G50" s="39">
        <f t="shared" si="19"/>
        <v>0</v>
      </c>
      <c r="H50" s="40">
        <f t="shared" si="20"/>
        <v>0</v>
      </c>
      <c r="J50" s="30" t="str">
        <f t="shared" si="21"/>
        <v>Idrettslag 38</v>
      </c>
      <c r="K50" s="56">
        <f t="shared" si="22"/>
        <v>0</v>
      </c>
      <c r="L50" s="56">
        <f t="shared" si="23"/>
        <v>0</v>
      </c>
      <c r="M50" s="31">
        <f t="shared" si="24"/>
        <v>0</v>
      </c>
      <c r="N50" s="36">
        <f t="shared" si="25"/>
        <v>0</v>
      </c>
      <c r="O50" s="33" t="e">
        <f t="shared" si="8"/>
        <v>#DIV/0!</v>
      </c>
      <c r="P50" s="34" t="e">
        <f t="shared" si="26"/>
        <v>#DIV/0!</v>
      </c>
      <c r="Q50" s="35" t="e">
        <f t="shared" si="27"/>
        <v>#DIV/0!</v>
      </c>
    </row>
    <row r="51" spans="1:17" ht="16" thickBot="1" x14ac:dyDescent="0.4">
      <c r="A51" s="122" t="s">
        <v>71</v>
      </c>
      <c r="B51" s="52">
        <v>0</v>
      </c>
      <c r="C51" s="52">
        <v>0</v>
      </c>
      <c r="D51" s="52">
        <v>0</v>
      </c>
      <c r="E51" s="54">
        <v>0</v>
      </c>
      <c r="F51" s="38">
        <f t="shared" si="18"/>
        <v>0</v>
      </c>
      <c r="G51" s="39">
        <f t="shared" si="19"/>
        <v>0</v>
      </c>
      <c r="H51" s="40">
        <f t="shared" si="20"/>
        <v>0</v>
      </c>
      <c r="J51" s="30" t="str">
        <f t="shared" si="21"/>
        <v>Idrettslag 39</v>
      </c>
      <c r="K51" s="56">
        <f t="shared" si="22"/>
        <v>0</v>
      </c>
      <c r="L51" s="56">
        <f t="shared" si="23"/>
        <v>0</v>
      </c>
      <c r="M51" s="31">
        <f t="shared" si="24"/>
        <v>0</v>
      </c>
      <c r="N51" s="36">
        <f t="shared" si="25"/>
        <v>0</v>
      </c>
      <c r="O51" s="33" t="e">
        <f t="shared" si="8"/>
        <v>#DIV/0!</v>
      </c>
      <c r="P51" s="34" t="e">
        <f t="shared" si="26"/>
        <v>#DIV/0!</v>
      </c>
      <c r="Q51" s="35" t="e">
        <f t="shared" si="27"/>
        <v>#DIV/0!</v>
      </c>
    </row>
    <row r="52" spans="1:17" ht="16" thickBot="1" x14ac:dyDescent="0.4">
      <c r="A52" s="122" t="s">
        <v>72</v>
      </c>
      <c r="B52" s="52">
        <v>0</v>
      </c>
      <c r="C52" s="52">
        <v>0</v>
      </c>
      <c r="D52" s="52">
        <v>0</v>
      </c>
      <c r="E52" s="54">
        <v>0</v>
      </c>
      <c r="F52" s="38">
        <f t="shared" si="18"/>
        <v>0</v>
      </c>
      <c r="G52" s="39">
        <f t="shared" si="19"/>
        <v>0</v>
      </c>
      <c r="H52" s="40">
        <f t="shared" si="20"/>
        <v>0</v>
      </c>
      <c r="J52" s="30" t="str">
        <f t="shared" si="21"/>
        <v>Idrettslag 40</v>
      </c>
      <c r="K52" s="56">
        <f t="shared" si="22"/>
        <v>0</v>
      </c>
      <c r="L52" s="56">
        <f t="shared" si="23"/>
        <v>0</v>
      </c>
      <c r="M52" s="31">
        <f t="shared" si="24"/>
        <v>0</v>
      </c>
      <c r="N52" s="36">
        <f t="shared" si="25"/>
        <v>0</v>
      </c>
      <c r="O52" s="33" t="e">
        <f t="shared" si="8"/>
        <v>#DIV/0!</v>
      </c>
      <c r="P52" s="34" t="e">
        <f t="shared" si="26"/>
        <v>#DIV/0!</v>
      </c>
      <c r="Q52" s="35" t="e">
        <f t="shared" si="27"/>
        <v>#DIV/0!</v>
      </c>
    </row>
    <row r="53" spans="1:17" x14ac:dyDescent="0.35">
      <c r="A53" s="59"/>
      <c r="B53" s="70"/>
      <c r="C53" s="70"/>
      <c r="D53" s="70"/>
      <c r="E53" s="71"/>
      <c r="F53" s="60"/>
      <c r="G53" s="61"/>
      <c r="H53" s="61"/>
      <c r="J53" s="62"/>
      <c r="K53" s="63"/>
      <c r="L53" s="63"/>
      <c r="M53" s="64"/>
      <c r="N53" s="65"/>
      <c r="O53" s="66"/>
      <c r="P53" s="67"/>
      <c r="Q53" s="68"/>
    </row>
    <row r="54" spans="1:17" ht="16" thickBot="1" x14ac:dyDescent="0.4">
      <c r="J54" s="41" t="s">
        <v>32</v>
      </c>
      <c r="K54" s="42">
        <f>SUM(K13:K53)</f>
        <v>0</v>
      </c>
      <c r="L54" s="42">
        <f>SUM(L13:L53)</f>
        <v>0</v>
      </c>
      <c r="M54" s="43">
        <f>SUM(M13:M53)</f>
        <v>0</v>
      </c>
      <c r="N54" s="69">
        <f>SUM(N13:N53)</f>
        <v>0</v>
      </c>
      <c r="O54" s="43"/>
      <c r="P54" s="44" t="s">
        <v>11</v>
      </c>
      <c r="Q54" s="45" t="e">
        <f>SUM(Q13:Q19)</f>
        <v>#DIV/0!</v>
      </c>
    </row>
    <row r="57" spans="1:17" x14ac:dyDescent="0.35">
      <c r="A57" s="4"/>
      <c r="B57" s="46"/>
      <c r="C57" s="46"/>
      <c r="D57" s="46"/>
      <c r="E57" s="46"/>
      <c r="F57" s="4"/>
      <c r="G57" s="4"/>
      <c r="H57" s="4"/>
    </row>
  </sheetData>
  <mergeCells count="1">
    <mergeCell ref="B10:C10"/>
  </mergeCells>
  <pageMargins left="0.31496062992125984" right="0" top="0.74803149606299213" bottom="0.74803149606299213" header="0.31496062992125984" footer="0.31496062992125984"/>
  <pageSetup paperSize="9" scale="87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5584-37FA-4EE2-8549-64AC012CF70F}">
  <sheetPr>
    <pageSetUpPr fitToPage="1"/>
  </sheetPr>
  <dimension ref="A1:N69"/>
  <sheetViews>
    <sheetView zoomScale="70" zoomScaleNormal="70" workbookViewId="0">
      <selection activeCell="A30" sqref="A30:A31"/>
    </sheetView>
  </sheetViews>
  <sheetFormatPr baseColWidth="10" defaultColWidth="11.453125" defaultRowHeight="15.5" x14ac:dyDescent="0.35"/>
  <cols>
    <col min="1" max="1" width="21.54296875" style="73" customWidth="1"/>
    <col min="2" max="2" width="12.1796875" style="73" customWidth="1"/>
    <col min="3" max="3" width="10.81640625" style="73" bestFit="1" customWidth="1"/>
    <col min="4" max="4" width="11.453125" style="73"/>
    <col min="5" max="5" width="14.54296875" style="73" bestFit="1" customWidth="1"/>
    <col min="6" max="6" width="17.54296875" style="73" bestFit="1" customWidth="1"/>
    <col min="7" max="7" width="24.26953125" style="73" bestFit="1" customWidth="1"/>
    <col min="8" max="8" width="15.81640625" style="73" bestFit="1" customWidth="1"/>
    <col min="9" max="9" width="15.7265625" style="73" bestFit="1" customWidth="1"/>
    <col min="10" max="10" width="13.26953125" style="73" bestFit="1" customWidth="1"/>
    <col min="11" max="11" width="18.453125" style="73" bestFit="1" customWidth="1"/>
    <col min="12" max="12" width="13.453125" style="73" bestFit="1" customWidth="1"/>
    <col min="13" max="16384" width="11.453125" style="73"/>
  </cols>
  <sheetData>
    <row r="1" spans="1:10" x14ac:dyDescent="0.35">
      <c r="A1" s="1" t="s">
        <v>98</v>
      </c>
    </row>
    <row r="2" spans="1:10" ht="16" thickBot="1" x14ac:dyDescent="0.4">
      <c r="A2" s="72"/>
    </row>
    <row r="3" spans="1:10" s="107" customFormat="1" x14ac:dyDescent="0.35">
      <c r="A3" s="57" t="s">
        <v>94</v>
      </c>
      <c r="G3" s="75" t="s">
        <v>21</v>
      </c>
      <c r="H3" s="76">
        <v>90000</v>
      </c>
      <c r="I3" s="74"/>
    </row>
    <row r="4" spans="1:10" s="107" customFormat="1" x14ac:dyDescent="0.35">
      <c r="A4" s="57" t="s">
        <v>95</v>
      </c>
      <c r="G4" s="111" t="s">
        <v>73</v>
      </c>
      <c r="H4" s="113">
        <f>H3/3</f>
        <v>30000</v>
      </c>
      <c r="I4" s="74"/>
    </row>
    <row r="5" spans="1:10" s="107" customFormat="1" x14ac:dyDescent="0.35">
      <c r="A5" s="57" t="s">
        <v>96</v>
      </c>
      <c r="G5" s="111" t="s">
        <v>74</v>
      </c>
      <c r="H5" s="113">
        <f>H3/3</f>
        <v>30000</v>
      </c>
      <c r="I5" s="80"/>
    </row>
    <row r="6" spans="1:10" x14ac:dyDescent="0.35">
      <c r="A6" s="72"/>
      <c r="G6" s="111" t="s">
        <v>75</v>
      </c>
      <c r="H6" s="113">
        <f>H3/3</f>
        <v>30000</v>
      </c>
      <c r="I6" s="80"/>
    </row>
    <row r="7" spans="1:10" x14ac:dyDescent="0.35">
      <c r="A7" s="107" t="s">
        <v>97</v>
      </c>
      <c r="G7" s="111"/>
      <c r="H7" s="113"/>
      <c r="I7" s="80"/>
    </row>
    <row r="8" spans="1:10" x14ac:dyDescent="0.35">
      <c r="A8" s="116" t="s">
        <v>88</v>
      </c>
      <c r="G8" s="78" t="s">
        <v>22</v>
      </c>
      <c r="H8" s="79">
        <f>F67</f>
        <v>5000</v>
      </c>
      <c r="I8" s="80"/>
    </row>
    <row r="9" spans="1:10" x14ac:dyDescent="0.35">
      <c r="A9" s="116" t="s">
        <v>79</v>
      </c>
      <c r="G9" s="108" t="s">
        <v>76</v>
      </c>
      <c r="H9" s="82">
        <v>9000</v>
      </c>
      <c r="I9" s="80"/>
    </row>
    <row r="10" spans="1:10" x14ac:dyDescent="0.35">
      <c r="A10" s="118" t="s">
        <v>87</v>
      </c>
      <c r="G10" s="108" t="s">
        <v>91</v>
      </c>
      <c r="H10" s="79">
        <f>G67</f>
        <v>10000</v>
      </c>
      <c r="I10" s="80"/>
    </row>
    <row r="11" spans="1:10" x14ac:dyDescent="0.35">
      <c r="A11" s="118" t="s">
        <v>85</v>
      </c>
      <c r="G11" s="78" t="s">
        <v>31</v>
      </c>
      <c r="H11" s="79">
        <f>H67</f>
        <v>2000</v>
      </c>
      <c r="I11" s="80"/>
    </row>
    <row r="12" spans="1:10" x14ac:dyDescent="0.35">
      <c r="A12" s="118" t="s">
        <v>86</v>
      </c>
      <c r="G12" s="78" t="s">
        <v>23</v>
      </c>
      <c r="H12" s="79">
        <f>I67</f>
        <v>2000</v>
      </c>
      <c r="I12" s="80"/>
    </row>
    <row r="13" spans="1:10" x14ac:dyDescent="0.35">
      <c r="A13" s="117" t="s">
        <v>80</v>
      </c>
      <c r="B13" s="74"/>
      <c r="C13" s="74"/>
      <c r="D13" s="74"/>
      <c r="G13" s="108" t="s">
        <v>77</v>
      </c>
      <c r="H13" s="82">
        <v>2000</v>
      </c>
      <c r="I13" s="80"/>
      <c r="J13" s="77"/>
    </row>
    <row r="14" spans="1:10" x14ac:dyDescent="0.35">
      <c r="A14" s="117" t="s">
        <v>81</v>
      </c>
      <c r="B14" s="74"/>
      <c r="C14" s="74"/>
      <c r="D14" s="74"/>
      <c r="G14" s="108" t="s">
        <v>84</v>
      </c>
      <c r="H14" s="79">
        <f>SUM(H8:H13)</f>
        <v>30000</v>
      </c>
      <c r="I14" s="74"/>
      <c r="J14" s="77"/>
    </row>
    <row r="15" spans="1:10" ht="28.5" customHeight="1" x14ac:dyDescent="0.35">
      <c r="A15" s="133" t="s">
        <v>82</v>
      </c>
      <c r="B15" s="133"/>
      <c r="C15" s="133"/>
      <c r="D15" s="133"/>
      <c r="E15" s="133"/>
      <c r="F15" s="133"/>
      <c r="G15" s="114" t="s">
        <v>78</v>
      </c>
      <c r="H15" s="115">
        <f>H6-H14</f>
        <v>0</v>
      </c>
      <c r="I15" s="74"/>
      <c r="J15" s="77"/>
    </row>
    <row r="16" spans="1:10" x14ac:dyDescent="0.35">
      <c r="A16" s="117" t="s">
        <v>83</v>
      </c>
      <c r="B16" s="74"/>
      <c r="C16" s="74"/>
      <c r="D16" s="74"/>
      <c r="G16" s="108"/>
      <c r="H16" s="79"/>
      <c r="I16" s="74"/>
      <c r="J16" s="77"/>
    </row>
    <row r="17" spans="1:14" x14ac:dyDescent="0.35">
      <c r="A17" s="118" t="s">
        <v>89</v>
      </c>
      <c r="B17" s="74"/>
      <c r="C17" s="74"/>
      <c r="D17" s="74"/>
      <c r="G17" s="108" t="s">
        <v>19</v>
      </c>
      <c r="H17" s="79">
        <f>H5+H9</f>
        <v>39000</v>
      </c>
      <c r="I17" s="119" t="s">
        <v>92</v>
      </c>
      <c r="J17" s="77"/>
    </row>
    <row r="18" spans="1:14" ht="16" thickBot="1" x14ac:dyDescent="0.4">
      <c r="A18" s="116"/>
      <c r="B18" s="74"/>
      <c r="C18" s="74"/>
      <c r="D18" s="74"/>
      <c r="G18" s="112" t="s">
        <v>20</v>
      </c>
      <c r="H18" s="83">
        <f>H4+H13</f>
        <v>32000</v>
      </c>
      <c r="I18" s="119" t="s">
        <v>93</v>
      </c>
      <c r="J18" s="81"/>
    </row>
    <row r="19" spans="1:14" x14ac:dyDescent="0.35">
      <c r="B19" s="74"/>
      <c r="C19" s="74"/>
      <c r="D19" s="74"/>
      <c r="J19" s="81"/>
    </row>
    <row r="20" spans="1:14" x14ac:dyDescent="0.35">
      <c r="A20" s="107" t="s">
        <v>99</v>
      </c>
      <c r="B20" s="74"/>
      <c r="C20" s="74"/>
      <c r="D20" s="74"/>
      <c r="J20" s="81"/>
    </row>
    <row r="21" spans="1:14" x14ac:dyDescent="0.35">
      <c r="A21" s="73" t="s">
        <v>52</v>
      </c>
      <c r="B21" s="74"/>
      <c r="C21" s="74"/>
      <c r="D21" s="74"/>
      <c r="E21" s="74"/>
      <c r="F21" s="106"/>
      <c r="J21" s="74"/>
    </row>
    <row r="22" spans="1:14" x14ac:dyDescent="0.35">
      <c r="B22" s="74"/>
      <c r="C22" s="74"/>
      <c r="D22" s="74"/>
      <c r="E22" s="74"/>
      <c r="F22" s="106"/>
      <c r="J22" s="74"/>
    </row>
    <row r="23" spans="1:14" x14ac:dyDescent="0.35">
      <c r="A23" s="6" t="s">
        <v>90</v>
      </c>
      <c r="B23" s="74"/>
      <c r="C23" s="74"/>
      <c r="D23" s="74"/>
      <c r="E23" s="74"/>
      <c r="F23" s="74"/>
      <c r="G23" s="74"/>
      <c r="H23" s="74"/>
      <c r="I23" s="74"/>
      <c r="J23" s="74"/>
    </row>
    <row r="24" spans="1:14" ht="16" thickBot="1" x14ac:dyDescent="0.4">
      <c r="A24" s="74"/>
      <c r="B24" s="84"/>
      <c r="C24" s="84"/>
      <c r="D24" s="74"/>
      <c r="E24" s="74"/>
      <c r="F24" s="74"/>
      <c r="G24" s="74"/>
      <c r="H24" s="74"/>
      <c r="I24" s="74"/>
      <c r="J24" s="74"/>
    </row>
    <row r="25" spans="1:14" x14ac:dyDescent="0.35">
      <c r="A25" s="85" t="s">
        <v>25</v>
      </c>
      <c r="B25" s="86" t="s">
        <v>5</v>
      </c>
      <c r="C25" s="87" t="s">
        <v>6</v>
      </c>
      <c r="D25" s="74"/>
      <c r="E25" s="89"/>
      <c r="F25" s="90" t="s">
        <v>22</v>
      </c>
      <c r="G25" s="109" t="s">
        <v>91</v>
      </c>
      <c r="H25" s="90" t="s">
        <v>31</v>
      </c>
      <c r="I25" s="90" t="s">
        <v>23</v>
      </c>
      <c r="J25" s="88" t="s">
        <v>20</v>
      </c>
      <c r="K25" s="88" t="s">
        <v>19</v>
      </c>
      <c r="L25" s="120" t="s">
        <v>12</v>
      </c>
    </row>
    <row r="26" spans="1:14" x14ac:dyDescent="0.35">
      <c r="A26" s="91"/>
      <c r="B26" s="92"/>
      <c r="C26" s="92"/>
      <c r="D26" s="93"/>
      <c r="E26" s="78"/>
      <c r="F26" s="94"/>
      <c r="G26" s="94"/>
      <c r="H26" s="94"/>
      <c r="I26" s="94"/>
      <c r="J26" s="95"/>
      <c r="K26" s="95"/>
      <c r="L26" s="96"/>
    </row>
    <row r="27" spans="1:14" x14ac:dyDescent="0.35">
      <c r="A27" s="97" t="s">
        <v>13</v>
      </c>
      <c r="B27" s="98"/>
      <c r="C27" s="98"/>
      <c r="D27" s="80"/>
      <c r="E27" s="99" t="str">
        <f t="shared" ref="E27:E66" si="0">A27</f>
        <v>Idrettslag 1</v>
      </c>
      <c r="F27" s="100"/>
      <c r="G27" s="101"/>
      <c r="H27" s="101"/>
      <c r="I27" s="101"/>
      <c r="J27" s="102">
        <f t="shared" ref="J27:J66" si="1">IF(B27=0,0,$H$18/$B$67*B27)</f>
        <v>0</v>
      </c>
      <c r="K27" s="102">
        <f t="shared" ref="K27:K66" si="2">IF(C27=0,0,$H$17/$C$67*C27)</f>
        <v>0</v>
      </c>
      <c r="L27" s="103">
        <f t="shared" ref="L27:L31" si="3">ROUND(SUM(F27:K27),0)</f>
        <v>0</v>
      </c>
    </row>
    <row r="28" spans="1:14" x14ac:dyDescent="0.35">
      <c r="A28" s="97" t="s">
        <v>14</v>
      </c>
      <c r="B28" s="98">
        <v>5</v>
      </c>
      <c r="C28" s="98">
        <v>15</v>
      </c>
      <c r="D28" s="80"/>
      <c r="E28" s="99" t="str">
        <f t="shared" si="0"/>
        <v>Idrettslag 2</v>
      </c>
      <c r="F28" s="100">
        <v>2500</v>
      </c>
      <c r="G28" s="101">
        <v>10000</v>
      </c>
      <c r="H28" s="101"/>
      <c r="I28" s="101">
        <v>2000</v>
      </c>
      <c r="J28" s="102">
        <f t="shared" si="1"/>
        <v>10666.666666666668</v>
      </c>
      <c r="K28" s="102">
        <f t="shared" si="2"/>
        <v>16714.285714285714</v>
      </c>
      <c r="L28" s="103">
        <f>ROUND(SUM(F28:K28),0)</f>
        <v>41881</v>
      </c>
      <c r="M28" s="104"/>
      <c r="N28" s="105"/>
    </row>
    <row r="29" spans="1:14" x14ac:dyDescent="0.35">
      <c r="A29" s="97" t="s">
        <v>15</v>
      </c>
      <c r="B29" s="98">
        <v>10</v>
      </c>
      <c r="C29" s="98">
        <v>20</v>
      </c>
      <c r="D29" s="80"/>
      <c r="E29" s="99" t="str">
        <f t="shared" si="0"/>
        <v>Idrettslag 3</v>
      </c>
      <c r="F29" s="100">
        <v>2500</v>
      </c>
      <c r="G29" s="101"/>
      <c r="H29" s="101">
        <v>2000</v>
      </c>
      <c r="I29" s="101"/>
      <c r="J29" s="102">
        <f t="shared" si="1"/>
        <v>21333.333333333336</v>
      </c>
      <c r="K29" s="102">
        <f t="shared" si="2"/>
        <v>22285.714285714283</v>
      </c>
      <c r="L29" s="103">
        <f t="shared" si="3"/>
        <v>48119</v>
      </c>
      <c r="M29" s="104"/>
      <c r="N29" s="105"/>
    </row>
    <row r="30" spans="1:14" x14ac:dyDescent="0.35">
      <c r="A30" s="97" t="s">
        <v>16</v>
      </c>
      <c r="B30" s="98"/>
      <c r="C30" s="98"/>
      <c r="D30" s="80"/>
      <c r="E30" s="99" t="str">
        <f t="shared" si="0"/>
        <v>Idrettslag 4</v>
      </c>
      <c r="F30" s="100"/>
      <c r="G30" s="101"/>
      <c r="H30" s="101"/>
      <c r="I30" s="101"/>
      <c r="J30" s="102">
        <f t="shared" si="1"/>
        <v>0</v>
      </c>
      <c r="K30" s="102">
        <f t="shared" si="2"/>
        <v>0</v>
      </c>
      <c r="L30" s="103">
        <f t="shared" si="3"/>
        <v>0</v>
      </c>
      <c r="M30" s="104"/>
      <c r="N30" s="105"/>
    </row>
    <row r="31" spans="1:14" x14ac:dyDescent="0.35">
      <c r="A31" s="97" t="s">
        <v>17</v>
      </c>
      <c r="B31" s="98"/>
      <c r="C31" s="98"/>
      <c r="D31" s="80"/>
      <c r="E31" s="99" t="str">
        <f t="shared" si="0"/>
        <v>Idrettslag 5</v>
      </c>
      <c r="F31" s="100"/>
      <c r="G31" s="101"/>
      <c r="H31" s="101"/>
      <c r="I31" s="101"/>
      <c r="J31" s="102">
        <f t="shared" si="1"/>
        <v>0</v>
      </c>
      <c r="K31" s="102">
        <f t="shared" si="2"/>
        <v>0</v>
      </c>
      <c r="L31" s="103">
        <f t="shared" si="3"/>
        <v>0</v>
      </c>
      <c r="M31" s="104"/>
      <c r="N31" s="105"/>
    </row>
    <row r="32" spans="1:14" x14ac:dyDescent="0.35">
      <c r="A32" s="97" t="s">
        <v>18</v>
      </c>
      <c r="B32" s="98"/>
      <c r="C32" s="98"/>
      <c r="D32" s="80"/>
      <c r="E32" s="99" t="str">
        <f t="shared" si="0"/>
        <v>Idrettslag 6</v>
      </c>
      <c r="F32" s="100"/>
      <c r="G32" s="101"/>
      <c r="H32" s="101"/>
      <c r="I32" s="101"/>
      <c r="J32" s="102">
        <f t="shared" si="1"/>
        <v>0</v>
      </c>
      <c r="K32" s="102">
        <f t="shared" si="2"/>
        <v>0</v>
      </c>
      <c r="L32" s="103">
        <f>ROUND(SUM(F32:K32),0)</f>
        <v>0</v>
      </c>
      <c r="M32" s="104"/>
      <c r="N32" s="105"/>
    </row>
    <row r="33" spans="1:12" x14ac:dyDescent="0.35">
      <c r="A33" s="97" t="s">
        <v>38</v>
      </c>
      <c r="B33" s="98"/>
      <c r="C33" s="98"/>
      <c r="D33" s="80"/>
      <c r="E33" s="99" t="str">
        <f t="shared" si="0"/>
        <v>Idrettslag 7</v>
      </c>
      <c r="F33" s="100"/>
      <c r="G33" s="101"/>
      <c r="H33" s="101"/>
      <c r="I33" s="101"/>
      <c r="J33" s="102">
        <f t="shared" si="1"/>
        <v>0</v>
      </c>
      <c r="K33" s="102">
        <f t="shared" si="2"/>
        <v>0</v>
      </c>
      <c r="L33" s="103">
        <f t="shared" ref="L33:L66" si="4">ROUND(SUM(F33:K33),0)</f>
        <v>0</v>
      </c>
    </row>
    <row r="34" spans="1:12" x14ac:dyDescent="0.35">
      <c r="A34" s="97" t="s">
        <v>39</v>
      </c>
      <c r="B34" s="98"/>
      <c r="C34" s="98"/>
      <c r="D34" s="80"/>
      <c r="E34" s="99" t="str">
        <f t="shared" si="0"/>
        <v>Idrettslag 8</v>
      </c>
      <c r="F34" s="100"/>
      <c r="G34" s="101"/>
      <c r="H34" s="101"/>
      <c r="I34" s="101"/>
      <c r="J34" s="102">
        <f t="shared" si="1"/>
        <v>0</v>
      </c>
      <c r="K34" s="102">
        <f t="shared" si="2"/>
        <v>0</v>
      </c>
      <c r="L34" s="103">
        <f t="shared" si="4"/>
        <v>0</v>
      </c>
    </row>
    <row r="35" spans="1:12" x14ac:dyDescent="0.35">
      <c r="A35" s="97" t="s">
        <v>40</v>
      </c>
      <c r="B35" s="98"/>
      <c r="C35" s="98"/>
      <c r="D35" s="80"/>
      <c r="E35" s="99" t="str">
        <f t="shared" si="0"/>
        <v>Idrettslag 9</v>
      </c>
      <c r="F35" s="100"/>
      <c r="G35" s="101"/>
      <c r="H35" s="101"/>
      <c r="I35" s="101"/>
      <c r="J35" s="102">
        <f t="shared" si="1"/>
        <v>0</v>
      </c>
      <c r="K35" s="102">
        <f t="shared" si="2"/>
        <v>0</v>
      </c>
      <c r="L35" s="103">
        <f t="shared" si="4"/>
        <v>0</v>
      </c>
    </row>
    <row r="36" spans="1:12" x14ac:dyDescent="0.35">
      <c r="A36" s="97" t="s">
        <v>41</v>
      </c>
      <c r="B36" s="98"/>
      <c r="C36" s="98"/>
      <c r="D36" s="80"/>
      <c r="E36" s="99" t="str">
        <f t="shared" si="0"/>
        <v>Idrettslag 10</v>
      </c>
      <c r="F36" s="100"/>
      <c r="G36" s="101"/>
      <c r="H36" s="101"/>
      <c r="I36" s="101"/>
      <c r="J36" s="102">
        <f t="shared" si="1"/>
        <v>0</v>
      </c>
      <c r="K36" s="102">
        <f t="shared" si="2"/>
        <v>0</v>
      </c>
      <c r="L36" s="103">
        <f t="shared" si="4"/>
        <v>0</v>
      </c>
    </row>
    <row r="37" spans="1:12" x14ac:dyDescent="0.35">
      <c r="A37" s="97" t="s">
        <v>42</v>
      </c>
      <c r="B37" s="98"/>
      <c r="C37" s="98"/>
      <c r="D37" s="80"/>
      <c r="E37" s="99" t="str">
        <f t="shared" si="0"/>
        <v>Idrettslag 11</v>
      </c>
      <c r="F37" s="100"/>
      <c r="G37" s="101"/>
      <c r="H37" s="101"/>
      <c r="I37" s="101"/>
      <c r="J37" s="102">
        <f t="shared" si="1"/>
        <v>0</v>
      </c>
      <c r="K37" s="102">
        <f t="shared" si="2"/>
        <v>0</v>
      </c>
      <c r="L37" s="103">
        <f t="shared" si="4"/>
        <v>0</v>
      </c>
    </row>
    <row r="38" spans="1:12" x14ac:dyDescent="0.35">
      <c r="A38" s="97" t="s">
        <v>43</v>
      </c>
      <c r="B38" s="98"/>
      <c r="C38" s="98"/>
      <c r="D38" s="80"/>
      <c r="E38" s="99" t="str">
        <f t="shared" si="0"/>
        <v>Idrettslag 12</v>
      </c>
      <c r="F38" s="100"/>
      <c r="G38" s="101"/>
      <c r="H38" s="101"/>
      <c r="I38" s="101"/>
      <c r="J38" s="102">
        <f t="shared" si="1"/>
        <v>0</v>
      </c>
      <c r="K38" s="102">
        <f t="shared" si="2"/>
        <v>0</v>
      </c>
      <c r="L38" s="103">
        <f t="shared" si="4"/>
        <v>0</v>
      </c>
    </row>
    <row r="39" spans="1:12" x14ac:dyDescent="0.35">
      <c r="A39" s="97" t="s">
        <v>44</v>
      </c>
      <c r="B39" s="98"/>
      <c r="C39" s="98"/>
      <c r="D39" s="80"/>
      <c r="E39" s="99" t="str">
        <f t="shared" si="0"/>
        <v>Idrettslag 13</v>
      </c>
      <c r="F39" s="100"/>
      <c r="G39" s="101"/>
      <c r="H39" s="101"/>
      <c r="I39" s="101"/>
      <c r="J39" s="102">
        <f t="shared" si="1"/>
        <v>0</v>
      </c>
      <c r="K39" s="102">
        <f t="shared" si="2"/>
        <v>0</v>
      </c>
      <c r="L39" s="103">
        <f t="shared" si="4"/>
        <v>0</v>
      </c>
    </row>
    <row r="40" spans="1:12" x14ac:dyDescent="0.35">
      <c r="A40" s="97" t="s">
        <v>45</v>
      </c>
      <c r="B40" s="98"/>
      <c r="C40" s="98"/>
      <c r="D40" s="80"/>
      <c r="E40" s="99" t="str">
        <f t="shared" si="0"/>
        <v>Idrettslag 14</v>
      </c>
      <c r="F40" s="100"/>
      <c r="G40" s="101"/>
      <c r="H40" s="101"/>
      <c r="I40" s="101"/>
      <c r="J40" s="102">
        <f t="shared" si="1"/>
        <v>0</v>
      </c>
      <c r="K40" s="102">
        <f t="shared" si="2"/>
        <v>0</v>
      </c>
      <c r="L40" s="103">
        <f t="shared" si="4"/>
        <v>0</v>
      </c>
    </row>
    <row r="41" spans="1:12" x14ac:dyDescent="0.35">
      <c r="A41" s="97" t="s">
        <v>46</v>
      </c>
      <c r="B41" s="98"/>
      <c r="C41" s="98"/>
      <c r="D41" s="80"/>
      <c r="E41" s="99" t="str">
        <f t="shared" si="0"/>
        <v>Idrettslag 15</v>
      </c>
      <c r="F41" s="100"/>
      <c r="G41" s="101"/>
      <c r="H41" s="101"/>
      <c r="I41" s="101"/>
      <c r="J41" s="102">
        <f t="shared" si="1"/>
        <v>0</v>
      </c>
      <c r="K41" s="102">
        <f t="shared" si="2"/>
        <v>0</v>
      </c>
      <c r="L41" s="103">
        <f t="shared" si="4"/>
        <v>0</v>
      </c>
    </row>
    <row r="42" spans="1:12" x14ac:dyDescent="0.35">
      <c r="A42" s="97" t="s">
        <v>47</v>
      </c>
      <c r="B42" s="98"/>
      <c r="C42" s="98"/>
      <c r="D42" s="80"/>
      <c r="E42" s="99" t="str">
        <f t="shared" si="0"/>
        <v>Idrettslag 16</v>
      </c>
      <c r="F42" s="100"/>
      <c r="G42" s="101"/>
      <c r="H42" s="101"/>
      <c r="I42" s="101"/>
      <c r="J42" s="102">
        <f t="shared" si="1"/>
        <v>0</v>
      </c>
      <c r="K42" s="102">
        <f t="shared" si="2"/>
        <v>0</v>
      </c>
      <c r="L42" s="103">
        <f t="shared" si="4"/>
        <v>0</v>
      </c>
    </row>
    <row r="43" spans="1:12" x14ac:dyDescent="0.35">
      <c r="A43" s="97" t="s">
        <v>48</v>
      </c>
      <c r="B43" s="98"/>
      <c r="C43" s="98"/>
      <c r="D43" s="80"/>
      <c r="E43" s="99" t="str">
        <f t="shared" si="0"/>
        <v>Idrettslag 17</v>
      </c>
      <c r="F43" s="100"/>
      <c r="G43" s="101"/>
      <c r="H43" s="101"/>
      <c r="I43" s="101"/>
      <c r="J43" s="102">
        <f t="shared" si="1"/>
        <v>0</v>
      </c>
      <c r="K43" s="102">
        <f t="shared" si="2"/>
        <v>0</v>
      </c>
      <c r="L43" s="103">
        <f t="shared" si="4"/>
        <v>0</v>
      </c>
    </row>
    <row r="44" spans="1:12" x14ac:dyDescent="0.35">
      <c r="A44" s="97" t="s">
        <v>49</v>
      </c>
      <c r="B44" s="98"/>
      <c r="C44" s="98"/>
      <c r="D44" s="80"/>
      <c r="E44" s="99" t="str">
        <f t="shared" si="0"/>
        <v>Idrettslag 18</v>
      </c>
      <c r="F44" s="100"/>
      <c r="G44" s="101"/>
      <c r="H44" s="101"/>
      <c r="I44" s="101"/>
      <c r="J44" s="102">
        <f t="shared" si="1"/>
        <v>0</v>
      </c>
      <c r="K44" s="102">
        <f t="shared" si="2"/>
        <v>0</v>
      </c>
      <c r="L44" s="103">
        <f t="shared" si="4"/>
        <v>0</v>
      </c>
    </row>
    <row r="45" spans="1:12" x14ac:dyDescent="0.35">
      <c r="A45" s="97" t="s">
        <v>50</v>
      </c>
      <c r="B45" s="98"/>
      <c r="C45" s="98"/>
      <c r="D45" s="80"/>
      <c r="E45" s="99" t="str">
        <f t="shared" si="0"/>
        <v>Idrettslag 19</v>
      </c>
      <c r="F45" s="100"/>
      <c r="G45" s="101"/>
      <c r="H45" s="101"/>
      <c r="I45" s="101"/>
      <c r="J45" s="102">
        <f t="shared" si="1"/>
        <v>0</v>
      </c>
      <c r="K45" s="102">
        <f t="shared" si="2"/>
        <v>0</v>
      </c>
      <c r="L45" s="103">
        <f t="shared" si="4"/>
        <v>0</v>
      </c>
    </row>
    <row r="46" spans="1:12" x14ac:dyDescent="0.35">
      <c r="A46" s="97" t="s">
        <v>51</v>
      </c>
      <c r="B46" s="98"/>
      <c r="C46" s="98"/>
      <c r="D46" s="80"/>
      <c r="E46" s="99" t="str">
        <f t="shared" si="0"/>
        <v>Idrettslag 20</v>
      </c>
      <c r="F46" s="100"/>
      <c r="G46" s="101"/>
      <c r="H46" s="101"/>
      <c r="I46" s="101"/>
      <c r="J46" s="102">
        <f t="shared" si="1"/>
        <v>0</v>
      </c>
      <c r="K46" s="102">
        <f t="shared" si="2"/>
        <v>0</v>
      </c>
      <c r="L46" s="103">
        <f t="shared" si="4"/>
        <v>0</v>
      </c>
    </row>
    <row r="47" spans="1:12" x14ac:dyDescent="0.35">
      <c r="A47" s="97" t="s">
        <v>53</v>
      </c>
      <c r="B47" s="98"/>
      <c r="C47" s="98"/>
      <c r="D47" s="80"/>
      <c r="E47" s="99" t="str">
        <f t="shared" si="0"/>
        <v>Idrettslag 21</v>
      </c>
      <c r="F47" s="110"/>
      <c r="G47" s="101"/>
      <c r="H47" s="101"/>
      <c r="I47" s="101"/>
      <c r="J47" s="102">
        <f t="shared" si="1"/>
        <v>0</v>
      </c>
      <c r="K47" s="102">
        <f t="shared" si="2"/>
        <v>0</v>
      </c>
      <c r="L47" s="103">
        <f t="shared" si="4"/>
        <v>0</v>
      </c>
    </row>
    <row r="48" spans="1:12" x14ac:dyDescent="0.35">
      <c r="A48" s="97" t="s">
        <v>54</v>
      </c>
      <c r="B48" s="98"/>
      <c r="C48" s="98"/>
      <c r="D48" s="80"/>
      <c r="E48" s="99" t="str">
        <f t="shared" si="0"/>
        <v>Idrettslag 22</v>
      </c>
      <c r="F48" s="110"/>
      <c r="G48" s="101"/>
      <c r="H48" s="101"/>
      <c r="I48" s="101"/>
      <c r="J48" s="102">
        <f t="shared" si="1"/>
        <v>0</v>
      </c>
      <c r="K48" s="102">
        <f t="shared" si="2"/>
        <v>0</v>
      </c>
      <c r="L48" s="103">
        <f t="shared" si="4"/>
        <v>0</v>
      </c>
    </row>
    <row r="49" spans="1:12" x14ac:dyDescent="0.35">
      <c r="A49" s="97" t="s">
        <v>55</v>
      </c>
      <c r="B49" s="98"/>
      <c r="C49" s="98"/>
      <c r="D49" s="80"/>
      <c r="E49" s="99" t="str">
        <f t="shared" si="0"/>
        <v>Idrettslag 23</v>
      </c>
      <c r="F49" s="110"/>
      <c r="G49" s="101"/>
      <c r="H49" s="101"/>
      <c r="I49" s="101"/>
      <c r="J49" s="102">
        <f t="shared" si="1"/>
        <v>0</v>
      </c>
      <c r="K49" s="102">
        <f t="shared" si="2"/>
        <v>0</v>
      </c>
      <c r="L49" s="103">
        <f t="shared" si="4"/>
        <v>0</v>
      </c>
    </row>
    <row r="50" spans="1:12" x14ac:dyDescent="0.35">
      <c r="A50" s="97" t="s">
        <v>56</v>
      </c>
      <c r="B50" s="98"/>
      <c r="C50" s="98"/>
      <c r="D50" s="80"/>
      <c r="E50" s="99" t="str">
        <f t="shared" si="0"/>
        <v>Idrettslag 24</v>
      </c>
      <c r="F50" s="110"/>
      <c r="G50" s="101"/>
      <c r="H50" s="101"/>
      <c r="I50" s="101"/>
      <c r="J50" s="102">
        <f t="shared" si="1"/>
        <v>0</v>
      </c>
      <c r="K50" s="102">
        <f t="shared" si="2"/>
        <v>0</v>
      </c>
      <c r="L50" s="103">
        <f t="shared" si="4"/>
        <v>0</v>
      </c>
    </row>
    <row r="51" spans="1:12" x14ac:dyDescent="0.35">
      <c r="A51" s="97" t="s">
        <v>57</v>
      </c>
      <c r="B51" s="98"/>
      <c r="C51" s="98"/>
      <c r="D51" s="80"/>
      <c r="E51" s="99" t="str">
        <f t="shared" si="0"/>
        <v>Idrettslag 25</v>
      </c>
      <c r="F51" s="110"/>
      <c r="G51" s="101"/>
      <c r="H51" s="101"/>
      <c r="I51" s="101"/>
      <c r="J51" s="102">
        <f t="shared" si="1"/>
        <v>0</v>
      </c>
      <c r="K51" s="102">
        <f t="shared" si="2"/>
        <v>0</v>
      </c>
      <c r="L51" s="103">
        <f t="shared" si="4"/>
        <v>0</v>
      </c>
    </row>
    <row r="52" spans="1:12" x14ac:dyDescent="0.35">
      <c r="A52" s="97" t="s">
        <v>58</v>
      </c>
      <c r="B52" s="98"/>
      <c r="C52" s="98"/>
      <c r="D52" s="80"/>
      <c r="E52" s="99" t="str">
        <f t="shared" si="0"/>
        <v>Idrettslag 26</v>
      </c>
      <c r="F52" s="110"/>
      <c r="G52" s="101"/>
      <c r="H52" s="101"/>
      <c r="I52" s="101"/>
      <c r="J52" s="102">
        <f t="shared" si="1"/>
        <v>0</v>
      </c>
      <c r="K52" s="102">
        <f t="shared" si="2"/>
        <v>0</v>
      </c>
      <c r="L52" s="103">
        <f t="shared" si="4"/>
        <v>0</v>
      </c>
    </row>
    <row r="53" spans="1:12" x14ac:dyDescent="0.35">
      <c r="A53" s="97" t="s">
        <v>59</v>
      </c>
      <c r="B53" s="98"/>
      <c r="C53" s="98"/>
      <c r="D53" s="80"/>
      <c r="E53" s="99" t="str">
        <f t="shared" si="0"/>
        <v>Idrettslag 27</v>
      </c>
      <c r="F53" s="110"/>
      <c r="G53" s="101"/>
      <c r="H53" s="101"/>
      <c r="I53" s="101"/>
      <c r="J53" s="102">
        <f t="shared" si="1"/>
        <v>0</v>
      </c>
      <c r="K53" s="102">
        <f t="shared" si="2"/>
        <v>0</v>
      </c>
      <c r="L53" s="103">
        <f t="shared" si="4"/>
        <v>0</v>
      </c>
    </row>
    <row r="54" spans="1:12" x14ac:dyDescent="0.35">
      <c r="A54" s="97" t="s">
        <v>60</v>
      </c>
      <c r="B54" s="98"/>
      <c r="C54" s="98"/>
      <c r="D54" s="80"/>
      <c r="E54" s="99" t="str">
        <f t="shared" si="0"/>
        <v>Idrettslag 28</v>
      </c>
      <c r="F54" s="110"/>
      <c r="G54" s="101"/>
      <c r="H54" s="101"/>
      <c r="I54" s="101"/>
      <c r="J54" s="102">
        <f t="shared" si="1"/>
        <v>0</v>
      </c>
      <c r="K54" s="102">
        <f t="shared" si="2"/>
        <v>0</v>
      </c>
      <c r="L54" s="103">
        <f t="shared" si="4"/>
        <v>0</v>
      </c>
    </row>
    <row r="55" spans="1:12" x14ac:dyDescent="0.35">
      <c r="A55" s="97" t="s">
        <v>61</v>
      </c>
      <c r="B55" s="98"/>
      <c r="C55" s="98"/>
      <c r="D55" s="80"/>
      <c r="E55" s="99" t="str">
        <f t="shared" si="0"/>
        <v>Idrettslag 29</v>
      </c>
      <c r="F55" s="110"/>
      <c r="G55" s="101"/>
      <c r="H55" s="101"/>
      <c r="I55" s="101"/>
      <c r="J55" s="102">
        <f t="shared" si="1"/>
        <v>0</v>
      </c>
      <c r="K55" s="102">
        <f t="shared" si="2"/>
        <v>0</v>
      </c>
      <c r="L55" s="103">
        <f t="shared" si="4"/>
        <v>0</v>
      </c>
    </row>
    <row r="56" spans="1:12" x14ac:dyDescent="0.35">
      <c r="A56" s="97" t="s">
        <v>62</v>
      </c>
      <c r="B56" s="98"/>
      <c r="C56" s="98"/>
      <c r="D56" s="80"/>
      <c r="E56" s="99" t="str">
        <f t="shared" si="0"/>
        <v>Idrettslag 30</v>
      </c>
      <c r="F56" s="110"/>
      <c r="G56" s="101"/>
      <c r="H56" s="101"/>
      <c r="I56" s="101"/>
      <c r="J56" s="102">
        <f t="shared" si="1"/>
        <v>0</v>
      </c>
      <c r="K56" s="102">
        <f t="shared" si="2"/>
        <v>0</v>
      </c>
      <c r="L56" s="103">
        <f t="shared" si="4"/>
        <v>0</v>
      </c>
    </row>
    <row r="57" spans="1:12" x14ac:dyDescent="0.35">
      <c r="A57" s="97" t="s">
        <v>63</v>
      </c>
      <c r="B57" s="98"/>
      <c r="C57" s="98"/>
      <c r="D57" s="80"/>
      <c r="E57" s="99" t="str">
        <f t="shared" si="0"/>
        <v>Idrettslag 31</v>
      </c>
      <c r="F57" s="110"/>
      <c r="G57" s="101"/>
      <c r="H57" s="101"/>
      <c r="I57" s="101"/>
      <c r="J57" s="102">
        <f t="shared" si="1"/>
        <v>0</v>
      </c>
      <c r="K57" s="102">
        <f t="shared" si="2"/>
        <v>0</v>
      </c>
      <c r="L57" s="103">
        <f t="shared" si="4"/>
        <v>0</v>
      </c>
    </row>
    <row r="58" spans="1:12" x14ac:dyDescent="0.35">
      <c r="A58" s="97" t="s">
        <v>64</v>
      </c>
      <c r="B58" s="98"/>
      <c r="C58" s="98"/>
      <c r="D58" s="80"/>
      <c r="E58" s="99" t="str">
        <f t="shared" si="0"/>
        <v>Idrettslag 32</v>
      </c>
      <c r="F58" s="110"/>
      <c r="G58" s="101"/>
      <c r="H58" s="101"/>
      <c r="I58" s="101"/>
      <c r="J58" s="102">
        <f t="shared" si="1"/>
        <v>0</v>
      </c>
      <c r="K58" s="102">
        <f t="shared" si="2"/>
        <v>0</v>
      </c>
      <c r="L58" s="103">
        <f t="shared" si="4"/>
        <v>0</v>
      </c>
    </row>
    <row r="59" spans="1:12" x14ac:dyDescent="0.35">
      <c r="A59" s="97" t="s">
        <v>65</v>
      </c>
      <c r="B59" s="98"/>
      <c r="C59" s="98"/>
      <c r="D59" s="80"/>
      <c r="E59" s="99" t="str">
        <f t="shared" si="0"/>
        <v>Idrettslag 33</v>
      </c>
      <c r="F59" s="110"/>
      <c r="G59" s="101"/>
      <c r="H59" s="101"/>
      <c r="I59" s="101"/>
      <c r="J59" s="102">
        <f t="shared" si="1"/>
        <v>0</v>
      </c>
      <c r="K59" s="102">
        <f t="shared" si="2"/>
        <v>0</v>
      </c>
      <c r="L59" s="103">
        <f t="shared" si="4"/>
        <v>0</v>
      </c>
    </row>
    <row r="60" spans="1:12" x14ac:dyDescent="0.35">
      <c r="A60" s="97" t="s">
        <v>66</v>
      </c>
      <c r="B60" s="98"/>
      <c r="C60" s="98"/>
      <c r="D60" s="80"/>
      <c r="E60" s="99" t="str">
        <f t="shared" si="0"/>
        <v>Idrettslag 34</v>
      </c>
      <c r="F60" s="110"/>
      <c r="G60" s="101"/>
      <c r="H60" s="101"/>
      <c r="I60" s="101"/>
      <c r="J60" s="102">
        <f t="shared" si="1"/>
        <v>0</v>
      </c>
      <c r="K60" s="102">
        <f t="shared" si="2"/>
        <v>0</v>
      </c>
      <c r="L60" s="103">
        <f t="shared" si="4"/>
        <v>0</v>
      </c>
    </row>
    <row r="61" spans="1:12" x14ac:dyDescent="0.35">
      <c r="A61" s="97" t="s">
        <v>67</v>
      </c>
      <c r="B61" s="98"/>
      <c r="C61" s="98"/>
      <c r="D61" s="80"/>
      <c r="E61" s="99" t="str">
        <f t="shared" si="0"/>
        <v>Idrettslag 35</v>
      </c>
      <c r="F61" s="110"/>
      <c r="G61" s="101"/>
      <c r="H61" s="101"/>
      <c r="I61" s="101"/>
      <c r="J61" s="102">
        <f t="shared" si="1"/>
        <v>0</v>
      </c>
      <c r="K61" s="102">
        <f t="shared" si="2"/>
        <v>0</v>
      </c>
      <c r="L61" s="103">
        <f t="shared" si="4"/>
        <v>0</v>
      </c>
    </row>
    <row r="62" spans="1:12" x14ac:dyDescent="0.35">
      <c r="A62" s="97" t="s">
        <v>68</v>
      </c>
      <c r="B62" s="98"/>
      <c r="C62" s="98"/>
      <c r="D62" s="80"/>
      <c r="E62" s="99" t="str">
        <f t="shared" si="0"/>
        <v>Idrettslag 36</v>
      </c>
      <c r="F62" s="110"/>
      <c r="G62" s="101"/>
      <c r="H62" s="101"/>
      <c r="I62" s="101"/>
      <c r="J62" s="102">
        <f t="shared" si="1"/>
        <v>0</v>
      </c>
      <c r="K62" s="102">
        <f t="shared" si="2"/>
        <v>0</v>
      </c>
      <c r="L62" s="103">
        <f t="shared" si="4"/>
        <v>0</v>
      </c>
    </row>
    <row r="63" spans="1:12" x14ac:dyDescent="0.35">
      <c r="A63" s="97" t="s">
        <v>69</v>
      </c>
      <c r="B63" s="98"/>
      <c r="C63" s="98"/>
      <c r="D63" s="80"/>
      <c r="E63" s="99" t="str">
        <f t="shared" si="0"/>
        <v>Idrettslag 37</v>
      </c>
      <c r="F63" s="110"/>
      <c r="G63" s="101"/>
      <c r="H63" s="101"/>
      <c r="I63" s="101"/>
      <c r="J63" s="102">
        <f t="shared" si="1"/>
        <v>0</v>
      </c>
      <c r="K63" s="102">
        <f t="shared" si="2"/>
        <v>0</v>
      </c>
      <c r="L63" s="103">
        <f t="shared" si="4"/>
        <v>0</v>
      </c>
    </row>
    <row r="64" spans="1:12" x14ac:dyDescent="0.35">
      <c r="A64" s="97" t="s">
        <v>70</v>
      </c>
      <c r="B64" s="98"/>
      <c r="C64" s="98"/>
      <c r="D64" s="80"/>
      <c r="E64" s="99" t="str">
        <f t="shared" si="0"/>
        <v>Idrettslag 38</v>
      </c>
      <c r="F64" s="110"/>
      <c r="G64" s="101"/>
      <c r="H64" s="101"/>
      <c r="I64" s="101"/>
      <c r="J64" s="102">
        <f t="shared" si="1"/>
        <v>0</v>
      </c>
      <c r="K64" s="102">
        <f t="shared" si="2"/>
        <v>0</v>
      </c>
      <c r="L64" s="103">
        <f t="shared" si="4"/>
        <v>0</v>
      </c>
    </row>
    <row r="65" spans="1:12" x14ac:dyDescent="0.35">
      <c r="A65" s="97" t="s">
        <v>71</v>
      </c>
      <c r="B65" s="98"/>
      <c r="C65" s="98"/>
      <c r="D65" s="80"/>
      <c r="E65" s="123" t="s">
        <v>71</v>
      </c>
      <c r="F65" s="110"/>
      <c r="G65" s="101"/>
      <c r="H65" s="101"/>
      <c r="I65" s="101"/>
      <c r="J65" s="102">
        <f t="shared" si="1"/>
        <v>0</v>
      </c>
      <c r="K65" s="102">
        <f t="shared" si="2"/>
        <v>0</v>
      </c>
      <c r="L65" s="103">
        <f t="shared" si="4"/>
        <v>0</v>
      </c>
    </row>
    <row r="66" spans="1:12" x14ac:dyDescent="0.35">
      <c r="A66" s="97" t="s">
        <v>72</v>
      </c>
      <c r="B66" s="98"/>
      <c r="C66" s="98"/>
      <c r="D66" s="80"/>
      <c r="E66" s="99" t="str">
        <f t="shared" si="0"/>
        <v>Idrettslag 40</v>
      </c>
      <c r="F66" s="110"/>
      <c r="G66" s="101"/>
      <c r="H66" s="101"/>
      <c r="I66" s="101"/>
      <c r="J66" s="102">
        <f t="shared" si="1"/>
        <v>0</v>
      </c>
      <c r="K66" s="102">
        <f t="shared" si="2"/>
        <v>0</v>
      </c>
      <c r="L66" s="103">
        <f t="shared" si="4"/>
        <v>0</v>
      </c>
    </row>
    <row r="67" spans="1:12" s="130" customFormat="1" ht="16" thickBot="1" x14ac:dyDescent="0.4">
      <c r="A67" s="124" t="s">
        <v>12</v>
      </c>
      <c r="B67" s="125">
        <f>SUM(B27:B66)</f>
        <v>15</v>
      </c>
      <c r="C67" s="125">
        <f t="shared" ref="C67" si="5">SUM(C27:C66)</f>
        <v>35</v>
      </c>
      <c r="D67" s="126"/>
      <c r="E67" s="127"/>
      <c r="F67" s="128">
        <f t="shared" ref="F67:J67" si="6">SUM(F27:F66)</f>
        <v>5000</v>
      </c>
      <c r="G67" s="128">
        <f t="shared" si="6"/>
        <v>10000</v>
      </c>
      <c r="H67" s="128">
        <f t="shared" si="6"/>
        <v>2000</v>
      </c>
      <c r="I67" s="128">
        <f t="shared" si="6"/>
        <v>2000</v>
      </c>
      <c r="J67" s="128">
        <f t="shared" si="6"/>
        <v>32000.000000000004</v>
      </c>
      <c r="K67" s="128">
        <f>SUM(K27:K66)</f>
        <v>39000</v>
      </c>
      <c r="L67" s="129">
        <f>SUM(L27:L66)</f>
        <v>90000</v>
      </c>
    </row>
    <row r="68" spans="1:12" x14ac:dyDescent="0.35">
      <c r="A68" s="74"/>
      <c r="B68" s="74"/>
      <c r="C68" s="74"/>
      <c r="D68" s="74"/>
      <c r="E68" s="106"/>
      <c r="F68" s="106"/>
      <c r="G68" s="106"/>
      <c r="H68" s="106"/>
      <c r="I68" s="106"/>
      <c r="J68" s="106"/>
      <c r="K68" s="106"/>
    </row>
    <row r="69" spans="1:12" x14ac:dyDescent="0.35">
      <c r="A69" s="74"/>
      <c r="B69" s="74"/>
      <c r="C69" s="74"/>
      <c r="D69" s="74"/>
      <c r="E69" s="106"/>
      <c r="F69" s="106"/>
      <c r="G69" s="106"/>
      <c r="H69" s="106"/>
      <c r="I69" s="106"/>
      <c r="J69" s="106"/>
      <c r="K69" s="106"/>
    </row>
  </sheetData>
  <mergeCells count="1">
    <mergeCell ref="A15:F15"/>
  </mergeCells>
  <printOptions gridLines="1"/>
  <pageMargins left="0.31496062992125984" right="0" top="0.78740157480314965" bottom="0.78740157480314965" header="0.31496062992125984" footer="0.31496062992125984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3CD34872593F41891FCB6B3F215895" ma:contentTypeVersion="12" ma:contentTypeDescription="Opprett et nytt dokument." ma:contentTypeScope="" ma:versionID="6923ddc09912d900a2541b4af068da2f">
  <xsd:schema xmlns:xsd="http://www.w3.org/2001/XMLSchema" xmlns:xs="http://www.w3.org/2001/XMLSchema" xmlns:p="http://schemas.microsoft.com/office/2006/metadata/properties" xmlns:ns2="8fa3b00c-49de-465c-b2ad-5dc8ee6aed33" xmlns:ns3="9d2c2683-8c36-4351-aa30-ed53450a6b9e" targetNamespace="http://schemas.microsoft.com/office/2006/metadata/properties" ma:root="true" ma:fieldsID="cb27b90ab25fff01851c55b43cd004fe" ns2:_="" ns3:_="">
    <xsd:import namespace="8fa3b00c-49de-465c-b2ad-5dc8ee6aed33"/>
    <xsd:import namespace="9d2c2683-8c36-4351-aa30-ed53450a6b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3b00c-49de-465c-b2ad-5dc8ee6ae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683-8c36-4351-aa30-ed53450a6b9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d2c2683-8c36-4351-aa30-ed53450a6b9e">
      <UserInfo>
        <DisplayName>Veum, Anja</DisplayName>
        <AccountId>21</AccountId>
        <AccountType/>
      </UserInfo>
      <UserInfo>
        <DisplayName>Andreassen, Mads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90819E2-893C-4956-A0DD-C172406FE4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3C91AC-DAB2-4DFB-9020-9C66681B6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a3b00c-49de-465c-b2ad-5dc8ee6aed33"/>
    <ds:schemaRef ds:uri="9d2c2683-8c36-4351-aa30-ed53450a6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E9E17A-E7A3-4E0C-91EE-5B721F3A2B23}">
  <ds:schemaRefs>
    <ds:schemaRef ds:uri="http://schemas.openxmlformats.org/package/2006/metadata/core-properties"/>
    <ds:schemaRef ds:uri="9d2c2683-8c36-4351-aa30-ed53450a6b9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fa3b00c-49de-465c-b2ad-5dc8ee6aed33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Enkel fordelingmodell</vt:lpstr>
      <vt:lpstr>Avansert fordelingsmodell</vt:lpstr>
      <vt:lpstr>'Avansert fordelingsmodell'!Utskriftsområde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Benjaminsen, Erling</dc:creator>
  <cp:lastModifiedBy>Hurrød, Line</cp:lastModifiedBy>
  <dcterms:created xsi:type="dcterms:W3CDTF">2017-10-27T09:35:53Z</dcterms:created>
  <dcterms:modified xsi:type="dcterms:W3CDTF">2020-05-28T09:14:25Z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0x0101007E3CD34872593F41891FCB6B3F215895</vt:lpwstr>
  </property>
  <property fmtid="{D5CDD505-2E9C-101B-9397-08002B2CF9AE}" pid="3" name="OrgTilhorighet">
    <vt:lpwstr>51;#IK14 Sogn og Fjordane Idrettskrins|f161e054-d181-495f-8ccb-42623c566ee2</vt:lpwstr>
  </property>
  <property fmtid="{D5CDD505-2E9C-101B-9397-08002B2CF9AE}" pid="4" name="Dokumentkategori">
    <vt:lpwstr/>
  </property>
  <property fmtid="{D5CDD505-2E9C-101B-9397-08002B2CF9AE}" pid="5" name="_dlc_DocIdItemGuid">
    <vt:lpwstr>02173e76-387c-44fc-aa2e-da053598f75d</vt:lpwstr>
  </property>
</Properties>
</file>