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ir Magne\Documents\Hasvik Idrettslag\Møter\2020 møter\2020 03 04 Årsmøte\"/>
    </mc:Choice>
  </mc:AlternateContent>
  <xr:revisionPtr revIDLastSave="0" documentId="8_{32A10A6C-AD59-4D88-8F86-0BD457D6816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Eksempel budsjett med grupper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24" i="3" l="1"/>
  <c r="B21" i="3"/>
  <c r="B19" i="3"/>
  <c r="B17" i="3"/>
  <c r="C24" i="3"/>
  <c r="C21" i="3"/>
  <c r="C19" i="3"/>
  <c r="C17" i="3"/>
  <c r="H12" i="3" l="1"/>
  <c r="F21" i="3" l="1"/>
  <c r="D21" i="3"/>
  <c r="F19" i="3"/>
  <c r="F17" i="3"/>
  <c r="F14" i="3"/>
  <c r="F24" i="3"/>
  <c r="F41" i="3" l="1"/>
  <c r="D24" i="3"/>
  <c r="H10" i="3" l="1"/>
  <c r="H9" i="3"/>
  <c r="E24" i="3" l="1"/>
  <c r="G24" i="3"/>
  <c r="H13" i="3"/>
  <c r="H11" i="3"/>
  <c r="H8" i="3"/>
  <c r="H7" i="3"/>
  <c r="H6" i="3"/>
  <c r="H5" i="3"/>
  <c r="H24" i="3" l="1"/>
  <c r="H14" i="3"/>
  <c r="G21" i="3"/>
  <c r="G19" i="3"/>
  <c r="G17" i="3"/>
  <c r="G14" i="3"/>
  <c r="B14" i="3"/>
  <c r="E21" i="3"/>
  <c r="E19" i="3"/>
  <c r="E17" i="3"/>
  <c r="E14" i="3"/>
  <c r="G41" i="3" l="1"/>
  <c r="G43" i="3" s="1"/>
  <c r="H21" i="3"/>
  <c r="B41" i="3"/>
  <c r="E41" i="3"/>
  <c r="E43" i="3" s="1"/>
  <c r="D17" i="3" l="1"/>
  <c r="D19" i="3"/>
  <c r="H19" i="3" l="1"/>
  <c r="H17" i="3"/>
  <c r="D41" i="3"/>
  <c r="C41" i="3"/>
  <c r="D14" i="3"/>
  <c r="C14" i="3"/>
  <c r="B43" i="3"/>
  <c r="H41" i="3" l="1"/>
  <c r="D43" i="3"/>
  <c r="C43" i="3"/>
  <c r="H43" i="3" l="1"/>
</calcChain>
</file>

<file path=xl/sharedStrings.xml><?xml version="1.0" encoding="utf-8"?>
<sst xmlns="http://schemas.openxmlformats.org/spreadsheetml/2006/main" count="52" uniqueCount="52">
  <si>
    <t>INNTEKTER:</t>
  </si>
  <si>
    <t>SUM INNTEKTER</t>
  </si>
  <si>
    <t>KOSTNADER:</t>
  </si>
  <si>
    <t>Avskrivninger</t>
  </si>
  <si>
    <t>SUM KOSTNADER</t>
  </si>
  <si>
    <t>RESULTAT</t>
  </si>
  <si>
    <t xml:space="preserve">ÅRSBUDSJETT </t>
  </si>
  <si>
    <t>Avdeling 1</t>
  </si>
  <si>
    <t>Avdeling 2</t>
  </si>
  <si>
    <t>Avdeling 3</t>
  </si>
  <si>
    <t>Varekostnader</t>
  </si>
  <si>
    <t xml:space="preserve">        Kontor- og administrasjonskostnader</t>
  </si>
  <si>
    <t xml:space="preserve">        IT-kostnader</t>
  </si>
  <si>
    <t xml:space="preserve">        Andre kostnader</t>
  </si>
  <si>
    <t>Andre driftskostnader (sum)</t>
  </si>
  <si>
    <t>Avdeling 4</t>
  </si>
  <si>
    <t>Hovedstyret</t>
  </si>
  <si>
    <t>Turn</t>
  </si>
  <si>
    <t>Ski/fri</t>
  </si>
  <si>
    <t>Volleyball</t>
  </si>
  <si>
    <t>Sponsorinntekter</t>
  </si>
  <si>
    <t>Renter</t>
  </si>
  <si>
    <t>Opplev Sørøya</t>
  </si>
  <si>
    <t>Gebyrer</t>
  </si>
  <si>
    <t xml:space="preserve">        Bankgebyrer</t>
  </si>
  <si>
    <t xml:space="preserve">        Forsikring</t>
  </si>
  <si>
    <t xml:space="preserve">        Lisenser</t>
  </si>
  <si>
    <t xml:space="preserve">        Stevner, turneringer og konkurranser</t>
  </si>
  <si>
    <t xml:space="preserve">        Kiosk, lotteri mm</t>
  </si>
  <si>
    <t xml:space="preserve">        Premier</t>
  </si>
  <si>
    <t xml:space="preserve">        Idrettsutstyr, bekledning og småredskaper</t>
  </si>
  <si>
    <t>Avdeling 6</t>
  </si>
  <si>
    <t xml:space="preserve">        Lysløypa/Drivstoff</t>
  </si>
  <si>
    <t xml:space="preserve">        Møte/leie, reise- og oppholdskostnader </t>
  </si>
  <si>
    <t>Kulturmidler/Offentlig tilskudd</t>
  </si>
  <si>
    <t>Grasrotandelen</t>
  </si>
  <si>
    <t xml:space="preserve">        Snøscooter og sportrekker</t>
  </si>
  <si>
    <t xml:space="preserve">        Airtrack</t>
  </si>
  <si>
    <t>Kontingenter/treningsavgift</t>
  </si>
  <si>
    <t>Egenandeler/deltakeravgift</t>
  </si>
  <si>
    <t>LAM-midler</t>
  </si>
  <si>
    <t xml:space="preserve">        Kurs, møter, kretsting</t>
  </si>
  <si>
    <t>Lotteri/salgsinntekter</t>
  </si>
  <si>
    <t>Svømming</t>
  </si>
  <si>
    <t>Avdeling 7</t>
  </si>
  <si>
    <t>Bruk av oppspart egenkapital</t>
  </si>
  <si>
    <t xml:space="preserve">        Innkjøp kart og design</t>
  </si>
  <si>
    <t xml:space="preserve">        T-skjorter opplev sørøya</t>
  </si>
  <si>
    <t xml:space="preserve">        Merkeutstyr opplev sørøya</t>
  </si>
  <si>
    <t xml:space="preserve">        Jubileum</t>
  </si>
  <si>
    <t>Budsjett Hasvik Idrettslag 2020</t>
  </si>
  <si>
    <t xml:space="preserve">        Kontingent krets/forbund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</si>
</sst>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0"/>
      <color rgb="FF00B050"/>
      <name val="Calibri"/>
      <family val="2"/>
      <scheme val="minor"/>
    </font>
    <font>
      <b/>
      <i/>
      <sz val="10"/>
      <color rgb="FF00B05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/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medium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165" fontId="3" fillId="2" borderId="1" xfId="1" applyNumberFormat="1" applyFont="1" applyFill="1" applyBorder="1"/>
    <xf numFmtId="165" fontId="6" fillId="0" borderId="1" xfId="1" applyNumberFormat="1" applyFont="1" applyBorder="1" applyAlignment="1">
      <alignment horizontal="left" indent="4" readingOrder="1"/>
    </xf>
    <xf numFmtId="165" fontId="2" fillId="2" borderId="2" xfId="1" applyNumberFormat="1" applyFont="1" applyFill="1" applyBorder="1" applyAlignment="1">
      <alignment horizontal="left" indent="4" readingOrder="1"/>
    </xf>
    <xf numFmtId="165" fontId="6" fillId="2" borderId="1" xfId="1" applyNumberFormat="1" applyFont="1" applyFill="1" applyBorder="1" applyAlignment="1">
      <alignment horizontal="left" indent="4" readingOrder="1"/>
    </xf>
    <xf numFmtId="0" fontId="5" fillId="0" borderId="0" xfId="0" applyFont="1"/>
    <xf numFmtId="165" fontId="8" fillId="0" borderId="1" xfId="1" applyNumberFormat="1" applyFont="1" applyBorder="1" applyAlignment="1">
      <alignment horizontal="left" indent="4" readingOrder="1"/>
    </xf>
    <xf numFmtId="0" fontId="8" fillId="0" borderId="0" xfId="0" applyFont="1"/>
    <xf numFmtId="165" fontId="10" fillId="2" borderId="1" xfId="1" applyNumberFormat="1" applyFont="1" applyFill="1" applyBorder="1"/>
    <xf numFmtId="0" fontId="3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top" readingOrder="1"/>
    </xf>
    <xf numFmtId="0" fontId="4" fillId="2" borderId="6" xfId="0" applyFont="1" applyFill="1" applyBorder="1" applyAlignment="1">
      <alignment horizontal="center" vertical="top" readingOrder="1"/>
    </xf>
    <xf numFmtId="0" fontId="3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readingOrder="1"/>
    </xf>
    <xf numFmtId="0" fontId="2" fillId="2" borderId="9" xfId="0" applyFont="1" applyFill="1" applyBorder="1" applyAlignment="1">
      <alignment horizontal="left" indent="4" readingOrder="1"/>
    </xf>
    <xf numFmtId="165" fontId="5" fillId="2" borderId="10" xfId="1" applyNumberFormat="1" applyFont="1" applyFill="1" applyBorder="1"/>
    <xf numFmtId="0" fontId="6" fillId="2" borderId="9" xfId="0" applyFont="1" applyFill="1" applyBorder="1" applyAlignment="1">
      <alignment horizontal="left" indent="4" readingOrder="1"/>
    </xf>
    <xf numFmtId="165" fontId="4" fillId="2" borderId="10" xfId="1" applyNumberFormat="1" applyFont="1" applyFill="1" applyBorder="1" applyAlignment="1">
      <alignment horizontal="left" indent="4" readingOrder="1"/>
    </xf>
    <xf numFmtId="0" fontId="2" fillId="2" borderId="11" xfId="0" applyFont="1" applyFill="1" applyBorder="1" applyAlignment="1">
      <alignment horizontal="left" indent="4" readingOrder="1"/>
    </xf>
    <xf numFmtId="165" fontId="4" fillId="2" borderId="12" xfId="1" applyNumberFormat="1" applyFont="1" applyFill="1" applyBorder="1" applyAlignment="1">
      <alignment horizontal="left" indent="4" readingOrder="1"/>
    </xf>
    <xf numFmtId="165" fontId="4" fillId="2" borderId="10" xfId="1" applyNumberFormat="1" applyFont="1" applyFill="1" applyBorder="1"/>
    <xf numFmtId="0" fontId="8" fillId="2" borderId="9" xfId="0" applyFont="1" applyFill="1" applyBorder="1" applyAlignment="1">
      <alignment horizontal="left" indent="4" readingOrder="1"/>
    </xf>
    <xf numFmtId="165" fontId="9" fillId="2" borderId="10" xfId="1" applyNumberFormat="1" applyFont="1" applyFill="1" applyBorder="1" applyAlignment="1">
      <alignment horizontal="left" indent="4" readingOrder="1"/>
    </xf>
    <xf numFmtId="165" fontId="5" fillId="2" borderId="10" xfId="1" applyNumberFormat="1" applyFont="1" applyFill="1" applyBorder="1" applyAlignment="1">
      <alignment horizontal="left" indent="4" readingOrder="1"/>
    </xf>
    <xf numFmtId="0" fontId="2" fillId="2" borderId="13" xfId="0" applyFont="1" applyFill="1" applyBorder="1" applyAlignment="1">
      <alignment horizontal="left" indent="4" readingOrder="1"/>
    </xf>
    <xf numFmtId="165" fontId="2" fillId="2" borderId="14" xfId="1" applyNumberFormat="1" applyFont="1" applyFill="1" applyBorder="1" applyAlignment="1">
      <alignment horizontal="left" indent="4" readingOrder="1"/>
    </xf>
    <xf numFmtId="165" fontId="4" fillId="2" borderId="15" xfId="1" applyNumberFormat="1" applyFont="1" applyFill="1" applyBorder="1" applyAlignment="1">
      <alignment horizontal="left" indent="4" readingOrder="1"/>
    </xf>
    <xf numFmtId="0" fontId="11" fillId="0" borderId="3" xfId="0" applyFont="1" applyFill="1" applyBorder="1" applyAlignment="1">
      <alignment horizontal="center" vertical="center" readingOrder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</cellXfs>
  <cellStyles count="2">
    <cellStyle name="K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4"/>
  <sheetViews>
    <sheetView showGridLines="0" tabSelected="1" zoomScale="130" zoomScaleNormal="130" workbookViewId="0">
      <selection activeCell="D40" sqref="D40"/>
    </sheetView>
  </sheetViews>
  <sheetFormatPr baseColWidth="10" defaultColWidth="11.44140625" defaultRowHeight="13.8" x14ac:dyDescent="0.3"/>
  <cols>
    <col min="1" max="1" width="42" style="1" bestFit="1" customWidth="1"/>
    <col min="2" max="8" width="16.109375" style="1" customWidth="1"/>
    <col min="9" max="16384" width="11.44140625" style="1"/>
  </cols>
  <sheetData>
    <row r="1" spans="1:10" ht="54" customHeight="1" thickBot="1" x14ac:dyDescent="0.5">
      <c r="A1" s="29" t="s">
        <v>50</v>
      </c>
      <c r="B1" s="30"/>
      <c r="C1" s="30"/>
      <c r="D1" s="30"/>
      <c r="E1" s="30"/>
      <c r="F1" s="30"/>
      <c r="G1" s="30"/>
      <c r="H1" s="30"/>
    </row>
    <row r="2" spans="1:10" ht="18" customHeight="1" thickTop="1" x14ac:dyDescent="0.3">
      <c r="A2" s="10"/>
      <c r="B2" s="11" t="s">
        <v>7</v>
      </c>
      <c r="C2" s="11" t="s">
        <v>8</v>
      </c>
      <c r="D2" s="11" t="s">
        <v>9</v>
      </c>
      <c r="E2" s="11" t="s">
        <v>15</v>
      </c>
      <c r="F2" s="11" t="s">
        <v>44</v>
      </c>
      <c r="G2" s="11" t="s">
        <v>31</v>
      </c>
      <c r="H2" s="12" t="s">
        <v>6</v>
      </c>
    </row>
    <row r="3" spans="1:10" ht="41.25" customHeight="1" thickBot="1" x14ac:dyDescent="0.35">
      <c r="A3" s="13"/>
      <c r="B3" s="28" t="s">
        <v>16</v>
      </c>
      <c r="C3" s="28" t="s">
        <v>17</v>
      </c>
      <c r="D3" s="28" t="s">
        <v>18</v>
      </c>
      <c r="E3" s="28" t="s">
        <v>19</v>
      </c>
      <c r="F3" s="28" t="s">
        <v>43</v>
      </c>
      <c r="G3" s="28" t="s">
        <v>22</v>
      </c>
      <c r="H3" s="14">
        <v>2019</v>
      </c>
    </row>
    <row r="4" spans="1:10" ht="18" customHeight="1" x14ac:dyDescent="0.3">
      <c r="A4" s="15" t="s">
        <v>0</v>
      </c>
      <c r="B4" s="2"/>
      <c r="C4" s="2"/>
      <c r="D4" s="2"/>
      <c r="E4" s="2"/>
      <c r="F4" s="2"/>
      <c r="G4" s="2"/>
      <c r="H4" s="16"/>
    </row>
    <row r="5" spans="1:10" ht="18" customHeight="1" x14ac:dyDescent="0.3">
      <c r="A5" s="17" t="s">
        <v>38</v>
      </c>
      <c r="B5" s="3">
        <v>10000</v>
      </c>
      <c r="C5" s="3">
        <v>6000</v>
      </c>
      <c r="D5" s="3">
        <v>0</v>
      </c>
      <c r="E5" s="3">
        <v>0</v>
      </c>
      <c r="F5" s="3">
        <v>4500</v>
      </c>
      <c r="G5" s="3">
        <v>0</v>
      </c>
      <c r="H5" s="18">
        <f t="shared" ref="H5:H13" si="0">SUM(B5:G5)</f>
        <v>20500</v>
      </c>
    </row>
    <row r="6" spans="1:10" ht="18" customHeight="1" x14ac:dyDescent="0.3">
      <c r="A6" s="17" t="s">
        <v>34</v>
      </c>
      <c r="B6" s="3">
        <v>10000</v>
      </c>
      <c r="C6" s="3">
        <v>15000</v>
      </c>
      <c r="D6" s="3">
        <v>10000</v>
      </c>
      <c r="E6" s="3">
        <v>1600</v>
      </c>
      <c r="F6" s="3">
        <v>10000</v>
      </c>
      <c r="G6" s="3">
        <v>0</v>
      </c>
      <c r="H6" s="18">
        <f t="shared" si="0"/>
        <v>46600</v>
      </c>
    </row>
    <row r="7" spans="1:10" ht="18" customHeight="1" x14ac:dyDescent="0.3">
      <c r="A7" s="17" t="s">
        <v>20</v>
      </c>
      <c r="B7" s="3">
        <v>3000</v>
      </c>
      <c r="C7" s="3">
        <v>10000</v>
      </c>
      <c r="D7" s="3">
        <v>3000</v>
      </c>
      <c r="E7" s="3">
        <v>0</v>
      </c>
      <c r="F7" s="3">
        <v>4500</v>
      </c>
      <c r="G7" s="3">
        <v>30000</v>
      </c>
      <c r="H7" s="18">
        <f t="shared" si="0"/>
        <v>50500</v>
      </c>
    </row>
    <row r="8" spans="1:10" ht="18" customHeight="1" x14ac:dyDescent="0.3">
      <c r="A8" s="17" t="s">
        <v>42</v>
      </c>
      <c r="B8" s="3">
        <v>8000</v>
      </c>
      <c r="C8" s="3">
        <v>30000</v>
      </c>
      <c r="D8" s="3">
        <v>15000</v>
      </c>
      <c r="E8" s="3">
        <v>0</v>
      </c>
      <c r="F8" s="3">
        <v>0</v>
      </c>
      <c r="G8" s="3">
        <v>0</v>
      </c>
      <c r="H8" s="18">
        <f t="shared" si="0"/>
        <v>53000</v>
      </c>
    </row>
    <row r="9" spans="1:10" ht="18" customHeight="1" x14ac:dyDescent="0.3">
      <c r="A9" s="17" t="s">
        <v>35</v>
      </c>
      <c r="B9" s="3">
        <v>15000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18">
        <f t="shared" si="0"/>
        <v>15000</v>
      </c>
    </row>
    <row r="10" spans="1:10" ht="18" customHeight="1" x14ac:dyDescent="0.3">
      <c r="A10" s="17" t="s">
        <v>40</v>
      </c>
      <c r="B10" s="3">
        <v>0</v>
      </c>
      <c r="C10" s="3">
        <v>20000</v>
      </c>
      <c r="D10" s="3">
        <v>0</v>
      </c>
      <c r="E10" s="3">
        <v>0</v>
      </c>
      <c r="F10" s="3">
        <v>0</v>
      </c>
      <c r="G10" s="3">
        <v>0</v>
      </c>
      <c r="H10" s="18">
        <f t="shared" si="0"/>
        <v>20000</v>
      </c>
    </row>
    <row r="11" spans="1:10" ht="18" customHeight="1" x14ac:dyDescent="0.3">
      <c r="A11" s="17" t="s">
        <v>39</v>
      </c>
      <c r="B11" s="3">
        <v>0</v>
      </c>
      <c r="C11" s="3">
        <v>11000</v>
      </c>
      <c r="D11" s="3">
        <v>9500</v>
      </c>
      <c r="E11" s="3">
        <v>400</v>
      </c>
      <c r="F11" s="3">
        <v>0</v>
      </c>
      <c r="G11" s="3">
        <v>50000</v>
      </c>
      <c r="H11" s="18">
        <f t="shared" si="0"/>
        <v>70900</v>
      </c>
    </row>
    <row r="12" spans="1:10" ht="18" customHeight="1" x14ac:dyDescent="0.3">
      <c r="A12" s="17" t="s">
        <v>45</v>
      </c>
      <c r="B12" s="3"/>
      <c r="C12" s="3"/>
      <c r="D12" s="3"/>
      <c r="E12" s="3">
        <v>0</v>
      </c>
      <c r="F12" s="3">
        <v>0</v>
      </c>
      <c r="G12" s="3">
        <v>20000</v>
      </c>
      <c r="H12" s="18">
        <f>SUM(B12:G12)</f>
        <v>20000</v>
      </c>
    </row>
    <row r="13" spans="1:10" ht="18" customHeight="1" x14ac:dyDescent="0.3">
      <c r="A13" s="17" t="s">
        <v>21</v>
      </c>
      <c r="B13" s="3">
        <v>100</v>
      </c>
      <c r="C13" s="3">
        <v>200</v>
      </c>
      <c r="D13" s="3">
        <v>100</v>
      </c>
      <c r="E13" s="3">
        <v>0</v>
      </c>
      <c r="F13" s="3">
        <v>0</v>
      </c>
      <c r="G13" s="3">
        <v>20</v>
      </c>
      <c r="H13" s="18">
        <f t="shared" si="0"/>
        <v>420</v>
      </c>
    </row>
    <row r="14" spans="1:10" ht="18" customHeight="1" x14ac:dyDescent="0.3">
      <c r="A14" s="19" t="s">
        <v>1</v>
      </c>
      <c r="B14" s="4">
        <f t="shared" ref="B14:H14" si="1">SUM(B5:B13)</f>
        <v>46100</v>
      </c>
      <c r="C14" s="4">
        <f t="shared" si="1"/>
        <v>92200</v>
      </c>
      <c r="D14" s="4">
        <f t="shared" si="1"/>
        <v>37600</v>
      </c>
      <c r="E14" s="4">
        <f t="shared" si="1"/>
        <v>2000</v>
      </c>
      <c r="F14" s="4">
        <f t="shared" si="1"/>
        <v>19000</v>
      </c>
      <c r="G14" s="4">
        <f t="shared" si="1"/>
        <v>100020</v>
      </c>
      <c r="H14" s="20">
        <f t="shared" si="1"/>
        <v>296920</v>
      </c>
      <c r="J14" s="6"/>
    </row>
    <row r="15" spans="1:10" ht="18" customHeight="1" x14ac:dyDescent="0.3">
      <c r="A15" s="15"/>
      <c r="B15" s="5"/>
      <c r="C15" s="5"/>
      <c r="D15" s="5"/>
      <c r="E15" s="5"/>
      <c r="F15" s="5"/>
      <c r="G15" s="5"/>
      <c r="H15" s="18"/>
      <c r="J15" s="6"/>
    </row>
    <row r="16" spans="1:10" ht="18" customHeight="1" x14ac:dyDescent="0.3">
      <c r="A16" s="15" t="s">
        <v>2</v>
      </c>
      <c r="B16" s="2"/>
      <c r="C16" s="2"/>
      <c r="D16" s="2"/>
      <c r="E16" s="2"/>
      <c r="F16" s="2"/>
      <c r="G16" s="2"/>
      <c r="H16" s="16"/>
      <c r="J16" s="6"/>
    </row>
    <row r="17" spans="1:10" ht="18" customHeight="1" x14ac:dyDescent="0.3">
      <c r="A17" s="15" t="s">
        <v>10</v>
      </c>
      <c r="B17" s="9">
        <f t="shared" ref="B17" si="2">B18</f>
        <v>0</v>
      </c>
      <c r="C17" s="9">
        <f t="shared" ref="C17:G17" si="3">C18</f>
        <v>3000</v>
      </c>
      <c r="D17" s="9">
        <f t="shared" si="3"/>
        <v>1000</v>
      </c>
      <c r="E17" s="9">
        <f t="shared" si="3"/>
        <v>0</v>
      </c>
      <c r="F17" s="9">
        <f t="shared" si="3"/>
        <v>0</v>
      </c>
      <c r="G17" s="9">
        <f t="shared" si="3"/>
        <v>0</v>
      </c>
      <c r="H17" s="21">
        <f>SUM(B17:G17)</f>
        <v>4000</v>
      </c>
      <c r="J17" s="6"/>
    </row>
    <row r="18" spans="1:10" s="8" customFormat="1" ht="18" customHeight="1" x14ac:dyDescent="0.3">
      <c r="A18" s="22" t="s">
        <v>28</v>
      </c>
      <c r="B18" s="7">
        <v>0</v>
      </c>
      <c r="C18" s="7">
        <v>3000</v>
      </c>
      <c r="D18" s="7">
        <v>1000</v>
      </c>
      <c r="E18" s="7">
        <v>0</v>
      </c>
      <c r="F18" s="7">
        <v>0</v>
      </c>
      <c r="G18" s="7">
        <v>0</v>
      </c>
      <c r="H18" s="23"/>
    </row>
    <row r="19" spans="1:10" ht="18" customHeight="1" x14ac:dyDescent="0.3">
      <c r="A19" s="15" t="s">
        <v>23</v>
      </c>
      <c r="B19" s="9">
        <f t="shared" ref="B19" si="4">SUM(B20:B20)</f>
        <v>1100</v>
      </c>
      <c r="C19" s="9">
        <f t="shared" ref="C19:G19" si="5">SUM(C20:C20)</f>
        <v>0</v>
      </c>
      <c r="D19" s="9">
        <f t="shared" si="5"/>
        <v>0</v>
      </c>
      <c r="E19" s="9">
        <f t="shared" si="5"/>
        <v>0</v>
      </c>
      <c r="F19" s="9">
        <f t="shared" si="5"/>
        <v>0</v>
      </c>
      <c r="G19" s="9">
        <f t="shared" si="5"/>
        <v>0</v>
      </c>
      <c r="H19" s="18">
        <f>SUM(B19:G19)</f>
        <v>1100</v>
      </c>
      <c r="J19" s="6"/>
    </row>
    <row r="20" spans="1:10" s="8" customFormat="1" ht="18" customHeight="1" x14ac:dyDescent="0.3">
      <c r="A20" s="22" t="s">
        <v>24</v>
      </c>
      <c r="B20" s="7">
        <v>1100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23"/>
    </row>
    <row r="21" spans="1:10" ht="18" customHeight="1" x14ac:dyDescent="0.3">
      <c r="A21" s="15" t="s">
        <v>3</v>
      </c>
      <c r="B21" s="9">
        <f t="shared" ref="B21" si="6">B22</f>
        <v>0</v>
      </c>
      <c r="C21" s="9">
        <f t="shared" ref="C21:G21" si="7">C22</f>
        <v>0</v>
      </c>
      <c r="D21" s="9">
        <f>D22+D23</f>
        <v>9000</v>
      </c>
      <c r="E21" s="9">
        <f t="shared" si="7"/>
        <v>0</v>
      </c>
      <c r="F21" s="9">
        <f t="shared" si="7"/>
        <v>0</v>
      </c>
      <c r="G21" s="9">
        <f t="shared" si="7"/>
        <v>0</v>
      </c>
      <c r="H21" s="18">
        <f>SUM(B21:G21)</f>
        <v>9000</v>
      </c>
      <c r="J21" s="6"/>
    </row>
    <row r="22" spans="1:10" s="8" customFormat="1" ht="12.75" hidden="1" customHeight="1" x14ac:dyDescent="0.3">
      <c r="A22" s="22" t="s">
        <v>37</v>
      </c>
      <c r="B22" s="7">
        <v>0</v>
      </c>
      <c r="C22" s="7">
        <v>0</v>
      </c>
      <c r="D22" s="7">
        <v>0</v>
      </c>
      <c r="E22" s="7">
        <v>0</v>
      </c>
      <c r="F22" s="7"/>
      <c r="G22" s="7">
        <v>0</v>
      </c>
      <c r="H22" s="23"/>
    </row>
    <row r="23" spans="1:10" s="8" customFormat="1" ht="18" customHeight="1" x14ac:dyDescent="0.3">
      <c r="A23" s="22" t="s">
        <v>36</v>
      </c>
      <c r="B23" s="7">
        <v>0</v>
      </c>
      <c r="C23" s="7">
        <v>0</v>
      </c>
      <c r="D23" s="7">
        <v>9000</v>
      </c>
      <c r="E23" s="7"/>
      <c r="F23" s="7">
        <v>0</v>
      </c>
      <c r="G23" s="7"/>
      <c r="H23" s="23"/>
    </row>
    <row r="24" spans="1:10" ht="18" customHeight="1" x14ac:dyDescent="0.3">
      <c r="A24" s="15" t="s">
        <v>14</v>
      </c>
      <c r="B24" s="9">
        <f t="shared" ref="B24" si="8">SUM(B25:B39)</f>
        <v>45000</v>
      </c>
      <c r="C24" s="9">
        <f t="shared" ref="C24" si="9">SUM(C25:C39)</f>
        <v>89200</v>
      </c>
      <c r="D24" s="9">
        <f>SUM(D25:D40)</f>
        <v>27600</v>
      </c>
      <c r="E24" s="9">
        <f>SUM(E25:E40)</f>
        <v>2000</v>
      </c>
      <c r="F24" s="9">
        <f>SUM(F25:F40)</f>
        <v>19000</v>
      </c>
      <c r="G24" s="9">
        <f>SUM(G25:G40)</f>
        <v>100020</v>
      </c>
      <c r="H24" s="18">
        <f>SUM(B24:G24)</f>
        <v>282820</v>
      </c>
    </row>
    <row r="25" spans="1:10" s="8" customFormat="1" ht="18" customHeight="1" x14ac:dyDescent="0.3">
      <c r="A25" s="22" t="s">
        <v>11</v>
      </c>
      <c r="B25" s="7">
        <v>6000</v>
      </c>
      <c r="C25" s="7">
        <v>1000</v>
      </c>
      <c r="D25" s="7">
        <v>1000</v>
      </c>
      <c r="E25" s="7">
        <v>0</v>
      </c>
      <c r="F25" s="7">
        <v>0</v>
      </c>
      <c r="G25" s="7">
        <v>4200</v>
      </c>
      <c r="H25" s="23"/>
    </row>
    <row r="26" spans="1:10" s="8" customFormat="1" ht="18" customHeight="1" x14ac:dyDescent="0.3">
      <c r="A26" s="22" t="s">
        <v>12</v>
      </c>
      <c r="B26" s="7">
        <v>7500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23"/>
    </row>
    <row r="27" spans="1:10" s="8" customFormat="1" ht="18" customHeight="1" x14ac:dyDescent="0.3">
      <c r="A27" s="22" t="s">
        <v>46</v>
      </c>
      <c r="B27" s="7"/>
      <c r="C27" s="7"/>
      <c r="D27" s="7"/>
      <c r="E27" s="7"/>
      <c r="F27" s="7"/>
      <c r="G27" s="7">
        <v>9800</v>
      </c>
      <c r="H27" s="23"/>
    </row>
    <row r="28" spans="1:10" s="8" customFormat="1" ht="18" customHeight="1" x14ac:dyDescent="0.3">
      <c r="A28" s="22" t="s">
        <v>47</v>
      </c>
      <c r="B28" s="7"/>
      <c r="C28" s="7"/>
      <c r="D28" s="7"/>
      <c r="E28" s="7"/>
      <c r="F28" s="7"/>
      <c r="G28" s="7">
        <v>32000</v>
      </c>
      <c r="H28" s="23"/>
    </row>
    <row r="29" spans="1:10" s="8" customFormat="1" ht="18" customHeight="1" x14ac:dyDescent="0.3">
      <c r="A29" s="22" t="s">
        <v>48</v>
      </c>
      <c r="B29" s="7"/>
      <c r="C29" s="7"/>
      <c r="D29" s="7"/>
      <c r="E29" s="7"/>
      <c r="F29" s="7"/>
      <c r="G29" s="7">
        <v>5000</v>
      </c>
      <c r="H29" s="23"/>
    </row>
    <row r="30" spans="1:10" s="8" customFormat="1" ht="18" customHeight="1" x14ac:dyDescent="0.3">
      <c r="A30" s="22" t="s">
        <v>30</v>
      </c>
      <c r="B30" s="7">
        <v>4500</v>
      </c>
      <c r="C30" s="7">
        <v>5000</v>
      </c>
      <c r="D30" s="7">
        <v>0</v>
      </c>
      <c r="E30" s="7">
        <v>0</v>
      </c>
      <c r="F30" s="7">
        <v>5000</v>
      </c>
      <c r="G30" s="7">
        <v>0</v>
      </c>
      <c r="H30" s="23"/>
    </row>
    <row r="31" spans="1:10" s="8" customFormat="1" ht="18" customHeight="1" x14ac:dyDescent="0.3">
      <c r="A31" s="22" t="s">
        <v>51</v>
      </c>
      <c r="B31" s="7">
        <v>0</v>
      </c>
      <c r="C31" s="7">
        <v>15000</v>
      </c>
      <c r="D31" s="7">
        <v>3000</v>
      </c>
      <c r="E31" s="7">
        <v>2000</v>
      </c>
      <c r="F31" s="7">
        <v>4000</v>
      </c>
      <c r="G31" s="7"/>
      <c r="H31" s="23"/>
    </row>
    <row r="32" spans="1:10" s="8" customFormat="1" ht="18" customHeight="1" x14ac:dyDescent="0.3">
      <c r="A32" s="22" t="s">
        <v>25</v>
      </c>
      <c r="B32" s="7">
        <v>2500</v>
      </c>
      <c r="C32" s="7">
        <v>5000</v>
      </c>
      <c r="D32" s="7">
        <v>7000</v>
      </c>
      <c r="E32" s="7">
        <v>0</v>
      </c>
      <c r="F32" s="7">
        <v>0</v>
      </c>
      <c r="G32" s="7">
        <v>0</v>
      </c>
      <c r="H32" s="23"/>
    </row>
    <row r="33" spans="1:8" s="8" customFormat="1" ht="18" customHeight="1" x14ac:dyDescent="0.3">
      <c r="A33" s="22" t="s">
        <v>26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23"/>
    </row>
    <row r="34" spans="1:8" s="8" customFormat="1" ht="18" customHeight="1" x14ac:dyDescent="0.3">
      <c r="A34" s="22" t="s">
        <v>32</v>
      </c>
      <c r="B34" s="7">
        <v>2000</v>
      </c>
      <c r="C34" s="7">
        <v>0</v>
      </c>
      <c r="D34" s="7">
        <v>7000</v>
      </c>
      <c r="E34" s="7">
        <v>0</v>
      </c>
      <c r="F34" s="7">
        <v>0</v>
      </c>
      <c r="G34" s="7"/>
      <c r="H34" s="23"/>
    </row>
    <row r="35" spans="1:8" s="8" customFormat="1" ht="18" customHeight="1" x14ac:dyDescent="0.3">
      <c r="A35" s="22" t="s">
        <v>29</v>
      </c>
      <c r="B35" s="7">
        <v>7000</v>
      </c>
      <c r="C35" s="7">
        <v>10000</v>
      </c>
      <c r="D35" s="7">
        <v>2000</v>
      </c>
      <c r="E35" s="7">
        <v>0</v>
      </c>
      <c r="F35" s="7">
        <v>0</v>
      </c>
      <c r="G35" s="7">
        <v>10000</v>
      </c>
      <c r="H35" s="23"/>
    </row>
    <row r="36" spans="1:8" s="8" customFormat="1" ht="18" customHeight="1" x14ac:dyDescent="0.3">
      <c r="A36" s="22" t="s">
        <v>41</v>
      </c>
      <c r="B36" s="7">
        <v>10000</v>
      </c>
      <c r="C36" s="7">
        <v>5000</v>
      </c>
      <c r="D36" s="7">
        <v>0</v>
      </c>
      <c r="E36" s="7">
        <v>0</v>
      </c>
      <c r="F36" s="7">
        <v>10000</v>
      </c>
      <c r="G36" s="7"/>
      <c r="H36" s="23"/>
    </row>
    <row r="37" spans="1:8" s="8" customFormat="1" ht="18" customHeight="1" x14ac:dyDescent="0.3">
      <c r="A37" s="22" t="s">
        <v>33</v>
      </c>
      <c r="B37" s="7">
        <v>5500</v>
      </c>
      <c r="C37" s="7">
        <v>48200</v>
      </c>
      <c r="D37" s="7">
        <v>0</v>
      </c>
      <c r="E37" s="7">
        <v>0</v>
      </c>
      <c r="F37" s="7">
        <v>0</v>
      </c>
      <c r="G37" s="7">
        <v>0</v>
      </c>
      <c r="H37" s="23"/>
    </row>
    <row r="38" spans="1:8" s="8" customFormat="1" ht="18" customHeight="1" x14ac:dyDescent="0.3">
      <c r="A38" s="22" t="s">
        <v>27</v>
      </c>
      <c r="B38" s="7"/>
      <c r="C38" s="7"/>
      <c r="D38" s="7">
        <v>0</v>
      </c>
      <c r="E38" s="7">
        <v>0</v>
      </c>
      <c r="F38" s="7">
        <v>0</v>
      </c>
      <c r="G38" s="7">
        <v>0</v>
      </c>
      <c r="H38" s="23"/>
    </row>
    <row r="39" spans="1:8" s="8" customFormat="1" ht="18" customHeight="1" x14ac:dyDescent="0.3">
      <c r="A39" s="22" t="s">
        <v>49</v>
      </c>
      <c r="B39" s="7"/>
      <c r="C39" s="7">
        <v>0</v>
      </c>
      <c r="D39" s="7">
        <v>0</v>
      </c>
      <c r="E39" s="7">
        <v>0</v>
      </c>
      <c r="F39" s="7">
        <v>0</v>
      </c>
      <c r="G39" s="7">
        <v>34000</v>
      </c>
      <c r="H39" s="23"/>
    </row>
    <row r="40" spans="1:8" s="8" customFormat="1" ht="18" customHeight="1" x14ac:dyDescent="0.3">
      <c r="A40" s="22" t="s">
        <v>13</v>
      </c>
      <c r="B40" s="7">
        <v>2000</v>
      </c>
      <c r="C40" s="7"/>
      <c r="D40" s="7">
        <v>7600</v>
      </c>
      <c r="E40" s="7">
        <v>0</v>
      </c>
      <c r="F40" s="7">
        <v>0</v>
      </c>
      <c r="G40" s="7">
        <v>5020</v>
      </c>
      <c r="H40" s="23"/>
    </row>
    <row r="41" spans="1:8" ht="18" customHeight="1" x14ac:dyDescent="0.3">
      <c r="A41" s="19" t="s">
        <v>4</v>
      </c>
      <c r="B41" s="4">
        <f>SUM(B24,B19,B17)</f>
        <v>46100</v>
      </c>
      <c r="C41" s="4">
        <f>C17+C19+C21+C24</f>
        <v>92200</v>
      </c>
      <c r="D41" s="4">
        <f>D17+D19+D21+D24</f>
        <v>37600</v>
      </c>
      <c r="E41" s="4">
        <f>E17+E19+E21+E24</f>
        <v>2000</v>
      </c>
      <c r="F41" s="4">
        <f>F17+F19+F21+F24</f>
        <v>19000</v>
      </c>
      <c r="G41" s="4">
        <f>SUM(G24,G17,G19,G21)</f>
        <v>100020</v>
      </c>
      <c r="H41" s="20">
        <f>SUM(H17:H24)</f>
        <v>296920</v>
      </c>
    </row>
    <row r="42" spans="1:8" ht="18" customHeight="1" thickBot="1" x14ac:dyDescent="0.35">
      <c r="A42" s="15"/>
      <c r="B42" s="5"/>
      <c r="C42" s="5"/>
      <c r="D42" s="5"/>
      <c r="E42" s="5"/>
      <c r="F42" s="5"/>
      <c r="G42" s="5"/>
      <c r="H42" s="24"/>
    </row>
    <row r="43" spans="1:8" ht="18" customHeight="1" thickBot="1" x14ac:dyDescent="0.35">
      <c r="A43" s="25" t="s">
        <v>5</v>
      </c>
      <c r="B43" s="26">
        <f>+B14-B41</f>
        <v>0</v>
      </c>
      <c r="C43" s="26">
        <f>+C14-C41</f>
        <v>0</v>
      </c>
      <c r="D43" s="26">
        <f>+D14-D41</f>
        <v>0</v>
      </c>
      <c r="E43" s="26">
        <f>+E14-E41</f>
        <v>0</v>
      </c>
      <c r="F43" s="26"/>
      <c r="G43" s="26">
        <f>+G14-G41</f>
        <v>0</v>
      </c>
      <c r="H43" s="27">
        <f>SUM(B43:G43)</f>
        <v>0</v>
      </c>
    </row>
    <row r="44" spans="1:8" ht="14.4" thickTop="1" x14ac:dyDescent="0.3"/>
  </sheetData>
  <mergeCells count="1">
    <mergeCell ref="A1:H1"/>
  </mergeCells>
  <pageMargins left="0.7" right="0.7" top="0.78740157499999996" bottom="0.78740157499999996" header="0.3" footer="0.3"/>
  <pageSetup paperSize="9" scale="68" orientation="landscape" r:id="rId1"/>
  <ignoredErrors>
    <ignoredError sqref="D2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Eksempel budsjett med grupper</vt:lpstr>
    </vt:vector>
  </TitlesOfParts>
  <Company>NIF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us-stih</dc:creator>
  <cp:lastModifiedBy>Geir Magne</cp:lastModifiedBy>
  <cp:lastPrinted>2017-02-05T15:05:42Z</cp:lastPrinted>
  <dcterms:created xsi:type="dcterms:W3CDTF">2012-11-01T11:28:16Z</dcterms:created>
  <dcterms:modified xsi:type="dcterms:W3CDTF">2020-02-29T17:27:13Z</dcterms:modified>
</cp:coreProperties>
</file>