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ysikt.sharepoint.com/teams/GRP_SYSIKT_ADM_Vestland_Revisjon_eksternt-Daglegleiar/Delte dokumenter/Dagleg leiar/VESTLAND REVISJON - KO/Asgeir/Langrennsgruppa Førde IL/Budsjett/Budsjett 2024/"/>
    </mc:Choice>
  </mc:AlternateContent>
  <xr:revisionPtr revIDLastSave="0" documentId="8_{40D7E48A-A123-476C-861B-2D9230B7C0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sje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2" i="1" l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11" i="1"/>
  <c r="P12" i="1"/>
</calcChain>
</file>

<file path=xl/sharedStrings.xml><?xml version="1.0" encoding="utf-8"?>
<sst xmlns="http://schemas.openxmlformats.org/spreadsheetml/2006/main" count="110" uniqueCount="110">
  <si>
    <t>Firmanavn</t>
  </si>
  <si>
    <t>FØRDE IL LANGRENN</t>
  </si>
  <si>
    <t>Organisasjonsnummer</t>
  </si>
  <si>
    <t>931387162</t>
  </si>
  <si>
    <t>Regnskapsår start (DDMMÅÅÅÅ)</t>
  </si>
  <si>
    <t>20250101</t>
  </si>
  <si>
    <t>Regnskapsår slutt (DDMMÅÅÅÅ)</t>
  </si>
  <si>
    <t>20251231</t>
  </si>
  <si>
    <t>Valuta</t>
  </si>
  <si>
    <t>NOK</t>
  </si>
  <si>
    <t>Budsjettnavn</t>
  </si>
  <si>
    <t>Budsjett 2025</t>
  </si>
  <si>
    <t xml:space="preserve">Inntekter må registreres med positive verdier og kostnader med negative verdier. </t>
  </si>
  <si>
    <t>Beløp må registreres i NOK, ikke TNOK.</t>
  </si>
  <si>
    <t>Konto</t>
  </si>
  <si>
    <t>Beskrivelse</t>
  </si>
  <si>
    <t>jan - 25</t>
  </si>
  <si>
    <t>feb - 25</t>
  </si>
  <si>
    <t>mar - 25</t>
  </si>
  <si>
    <t>apr - 25</t>
  </si>
  <si>
    <t>mai - 25</t>
  </si>
  <si>
    <t>jun - 25</t>
  </si>
  <si>
    <t>jul - 25</t>
  </si>
  <si>
    <t>aug - 25</t>
  </si>
  <si>
    <t>sep - 25</t>
  </si>
  <si>
    <t>okt - 25</t>
  </si>
  <si>
    <t>nov - 25</t>
  </si>
  <si>
    <t>des - 25</t>
  </si>
  <si>
    <t>3120</t>
  </si>
  <si>
    <t>Salgsinntekt tjenester, innenlands, avgiftsfri</t>
  </si>
  <si>
    <t>3123</t>
  </si>
  <si>
    <t>Sponsorinntekter</t>
  </si>
  <si>
    <t>3205</t>
  </si>
  <si>
    <t>Kiosksal under arrangement</t>
  </si>
  <si>
    <t>3206</t>
  </si>
  <si>
    <t xml:space="preserve">Kiosksal </t>
  </si>
  <si>
    <t>3220</t>
  </si>
  <si>
    <t>Salgsinntekt tjenester, utenfor avgiftsområdet</t>
  </si>
  <si>
    <t>3249</t>
  </si>
  <si>
    <t>Startpengar karusellrenn</t>
  </si>
  <si>
    <t>3250</t>
  </si>
  <si>
    <t>Startpengar</t>
  </si>
  <si>
    <t>3251</t>
  </si>
  <si>
    <t>Brikkeleige og arrangørhjelp</t>
  </si>
  <si>
    <t>3301</t>
  </si>
  <si>
    <t>Momskompensasjon frå Førde IL</t>
  </si>
  <si>
    <t>3400</t>
  </si>
  <si>
    <t>Spesielle offentlege tilskot</t>
  </si>
  <si>
    <t>3401</t>
  </si>
  <si>
    <t>Tilskot frå Førde IL</t>
  </si>
  <si>
    <t>3403</t>
  </si>
  <si>
    <t>Tilskot frå private</t>
  </si>
  <si>
    <t>3930</t>
  </si>
  <si>
    <t>Treningsavgifter</t>
  </si>
  <si>
    <t>3932</t>
  </si>
  <si>
    <t>Deltakaravgift</t>
  </si>
  <si>
    <t>4400</t>
  </si>
  <si>
    <t>Innkjøp til kiosk</t>
  </si>
  <si>
    <t>5330</t>
  </si>
  <si>
    <t>Godtgjersler til styremedlemer  og trenarar</t>
  </si>
  <si>
    <t>6000</t>
  </si>
  <si>
    <t>Avskrivninger bygninger og annen fast eiendom</t>
  </si>
  <si>
    <t>6010</t>
  </si>
  <si>
    <t xml:space="preserve">Avskrivningar </t>
  </si>
  <si>
    <t>6300</t>
  </si>
  <si>
    <t>Leige lokale</t>
  </si>
  <si>
    <t>6490</t>
  </si>
  <si>
    <t>Annan leigekostnad</t>
  </si>
  <si>
    <t>6540</t>
  </si>
  <si>
    <t>Inventar (Res)</t>
  </si>
  <si>
    <t>6550</t>
  </si>
  <si>
    <t>Driftsmateriale</t>
  </si>
  <si>
    <t>6570</t>
  </si>
  <si>
    <t>Arbeidsklær og verneutstyr</t>
  </si>
  <si>
    <t>6591</t>
  </si>
  <si>
    <t>Premiar</t>
  </si>
  <si>
    <t>6620</t>
  </si>
  <si>
    <t>Reparasjon og vedlikehold utstyr</t>
  </si>
  <si>
    <t>6700</t>
  </si>
  <si>
    <t>Revisjons- og rekneskapshonorar</t>
  </si>
  <si>
    <t>6730</t>
  </si>
  <si>
    <t>Trenarutgifter</t>
  </si>
  <si>
    <t>6810</t>
  </si>
  <si>
    <t>Datakostnad</t>
  </si>
  <si>
    <t>6820</t>
  </si>
  <si>
    <t>Trykksaker</t>
  </si>
  <si>
    <t>6860</t>
  </si>
  <si>
    <t>Møte, kurs, oppdatering etc.</t>
  </si>
  <si>
    <t>6861</t>
  </si>
  <si>
    <t>Startkontingentar</t>
  </si>
  <si>
    <t>6891</t>
  </si>
  <si>
    <t>Andre kostnader</t>
  </si>
  <si>
    <t>7141</t>
  </si>
  <si>
    <t>Reisekostnader, refusjonar</t>
  </si>
  <si>
    <t>7162</t>
  </si>
  <si>
    <t>Bevertning</t>
  </si>
  <si>
    <t>7320</t>
  </si>
  <si>
    <t>Reklamekostnader</t>
  </si>
  <si>
    <t>7410</t>
  </si>
  <si>
    <t>Kontingent</t>
  </si>
  <si>
    <t>7411</t>
  </si>
  <si>
    <t>Refusjon krinslagskontingent</t>
  </si>
  <si>
    <t>7430</t>
  </si>
  <si>
    <t>Gåver</t>
  </si>
  <si>
    <t>7600</t>
  </si>
  <si>
    <t>Lisensavgifter og royalties</t>
  </si>
  <si>
    <t>7777</t>
  </si>
  <si>
    <t>Bankgebyr</t>
  </si>
  <si>
    <t>8040</t>
  </si>
  <si>
    <t>Renteinntekter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</si>
</sst>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Protection="1">
      <protection locked="0" hidden="1"/>
    </xf>
    <xf numFmtId="3" fontId="1" fillId="0" borderId="0" xfId="0" applyNumberFormat="1" applyFont="1" applyAlignment="1">
      <alignment horizontal="right"/>
    </xf>
    <xf numFmtId="0" fontId="1" fillId="0" borderId="0" xfId="0" applyFont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2"/>
  <sheetViews>
    <sheetView tabSelected="1" workbookViewId="0">
      <pane ySplit="8" topLeftCell="A35" activePane="bottomLeft" state="frozen"/>
      <selection pane="bottomLeft" activeCell="K53" sqref="K53"/>
    </sheetView>
  </sheetViews>
  <sheetFormatPr baseColWidth="10" defaultColWidth="9.140625" defaultRowHeight="18.75" x14ac:dyDescent="0.3"/>
  <cols>
    <col min="1" max="1" width="28.5703125" style="1" bestFit="1" customWidth="1" collapsed="1"/>
    <col min="2" max="2" width="40.7109375" style="1" bestFit="1" customWidth="1" collapsed="1"/>
    <col min="3" max="15" width="8" style="2" collapsed="1"/>
    <col min="16" max="16" width="11.140625" style="7" bestFit="1" customWidth="1" collapsed="1"/>
    <col min="17" max="30" width="8" style="2" collapsed="1"/>
  </cols>
  <sheetData>
    <row r="1" spans="1:16" x14ac:dyDescent="0.3">
      <c r="A1" t="s">
        <v>0</v>
      </c>
      <c r="B1" s="3" t="s">
        <v>1</v>
      </c>
    </row>
    <row r="2" spans="1:16" x14ac:dyDescent="0.3">
      <c r="A2" t="s">
        <v>2</v>
      </c>
      <c r="B2" s="3" t="s">
        <v>3</v>
      </c>
      <c r="F2" t="s">
        <v>12</v>
      </c>
    </row>
    <row r="3" spans="1:16" x14ac:dyDescent="0.3">
      <c r="A3" t="s">
        <v>4</v>
      </c>
      <c r="B3" s="3" t="s">
        <v>5</v>
      </c>
      <c r="F3" t="s">
        <v>13</v>
      </c>
    </row>
    <row r="4" spans="1:16" x14ac:dyDescent="0.3">
      <c r="A4" t="s">
        <v>6</v>
      </c>
      <c r="B4" s="3" t="s">
        <v>7</v>
      </c>
    </row>
    <row r="5" spans="1:16" x14ac:dyDescent="0.3">
      <c r="A5" t="s">
        <v>8</v>
      </c>
      <c r="B5" s="3" t="s">
        <v>9</v>
      </c>
    </row>
    <row r="6" spans="1:16" x14ac:dyDescent="0.3">
      <c r="A6" t="s">
        <v>10</v>
      </c>
      <c r="B6" s="3" t="s">
        <v>11</v>
      </c>
    </row>
    <row r="8" spans="1:16" x14ac:dyDescent="0.3">
      <c r="A8" s="5" t="s">
        <v>14</v>
      </c>
      <c r="B8" s="5" t="s">
        <v>15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6" s="6" customFormat="1" hidden="1" x14ac:dyDescent="0.3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P9" s="8"/>
    </row>
    <row r="10" spans="1:16" x14ac:dyDescent="0.3">
      <c r="A10" s="1" t="s">
        <v>28</v>
      </c>
      <c r="B10" t="s">
        <v>29</v>
      </c>
    </row>
    <row r="11" spans="1:16" x14ac:dyDescent="0.3">
      <c r="A11" s="1" t="s">
        <v>30</v>
      </c>
      <c r="B11" t="s">
        <v>31</v>
      </c>
      <c r="L11" s="2">
        <v>220000</v>
      </c>
      <c r="P11" s="7">
        <f>SUM(C11:N11)</f>
        <v>220000</v>
      </c>
    </row>
    <row r="12" spans="1:16" x14ac:dyDescent="0.3">
      <c r="A12" s="1" t="s">
        <v>32</v>
      </c>
      <c r="B12" t="s">
        <v>33</v>
      </c>
      <c r="C12" s="2">
        <v>6250</v>
      </c>
      <c r="D12" s="2">
        <v>6250</v>
      </c>
      <c r="E12" s="2">
        <v>12500</v>
      </c>
      <c r="K12" s="2">
        <v>625</v>
      </c>
      <c r="L12" s="2">
        <v>2500</v>
      </c>
      <c r="N12" s="2">
        <v>1875</v>
      </c>
      <c r="P12" s="7">
        <f>SUM(C12:N12)</f>
        <v>30000</v>
      </c>
    </row>
    <row r="13" spans="1:16" x14ac:dyDescent="0.3">
      <c r="A13" s="1" t="s">
        <v>34</v>
      </c>
      <c r="B13" t="s">
        <v>35</v>
      </c>
      <c r="D13" s="2">
        <v>8333.33</v>
      </c>
      <c r="E13" s="2">
        <v>8333.33</v>
      </c>
      <c r="F13" s="2">
        <v>8333.33</v>
      </c>
      <c r="P13" s="7">
        <f t="shared" ref="P13:P50" si="0">SUM(C13:N13)</f>
        <v>24999.989999999998</v>
      </c>
    </row>
    <row r="14" spans="1:16" x14ac:dyDescent="0.3">
      <c r="A14" s="1" t="s">
        <v>36</v>
      </c>
      <c r="B14" t="s">
        <v>37</v>
      </c>
      <c r="C14" s="2">
        <v>1667</v>
      </c>
      <c r="D14" s="2">
        <v>1667</v>
      </c>
      <c r="E14" s="2">
        <v>1667</v>
      </c>
      <c r="F14" s="2">
        <v>1667</v>
      </c>
      <c r="G14" s="2">
        <v>1667</v>
      </c>
      <c r="H14" s="2">
        <v>1667</v>
      </c>
      <c r="I14" s="2">
        <v>1667</v>
      </c>
      <c r="J14" s="2">
        <v>1667</v>
      </c>
      <c r="K14" s="2">
        <v>1666</v>
      </c>
      <c r="L14" s="2">
        <v>1666</v>
      </c>
      <c r="M14" s="2">
        <v>1666</v>
      </c>
      <c r="N14" s="2">
        <v>1666</v>
      </c>
      <c r="P14" s="7">
        <f t="shared" si="0"/>
        <v>20000</v>
      </c>
    </row>
    <row r="15" spans="1:16" x14ac:dyDescent="0.3">
      <c r="A15" s="1" t="s">
        <v>38</v>
      </c>
      <c r="B15" t="s">
        <v>39</v>
      </c>
      <c r="C15" s="2">
        <v>5172.41</v>
      </c>
      <c r="D15" s="2">
        <v>5172.41</v>
      </c>
      <c r="E15" s="2">
        <v>9655.17</v>
      </c>
      <c r="P15" s="7">
        <f t="shared" si="0"/>
        <v>19999.989999999998</v>
      </c>
    </row>
    <row r="16" spans="1:16" x14ac:dyDescent="0.3">
      <c r="A16" s="1" t="s">
        <v>40</v>
      </c>
      <c r="B16" t="s">
        <v>41</v>
      </c>
      <c r="C16" s="2">
        <v>891.09</v>
      </c>
      <c r="D16" s="2">
        <v>4158.42</v>
      </c>
      <c r="E16" s="2">
        <v>5940.59</v>
      </c>
      <c r="K16" s="2">
        <v>148.52000000000001</v>
      </c>
      <c r="L16" s="2">
        <v>1930.69</v>
      </c>
      <c r="N16" s="2">
        <v>1930.69</v>
      </c>
      <c r="P16" s="7">
        <f t="shared" si="0"/>
        <v>15000.000000000002</v>
      </c>
    </row>
    <row r="17" spans="1:16" x14ac:dyDescent="0.3">
      <c r="A17" s="1" t="s">
        <v>42</v>
      </c>
      <c r="B17" t="s">
        <v>43</v>
      </c>
      <c r="H17" s="2">
        <v>10000</v>
      </c>
      <c r="P17" s="7">
        <f t="shared" si="0"/>
        <v>10000</v>
      </c>
    </row>
    <row r="18" spans="1:16" x14ac:dyDescent="0.3">
      <c r="A18" s="1" t="s">
        <v>44</v>
      </c>
      <c r="B18" t="s">
        <v>45</v>
      </c>
      <c r="N18" s="2">
        <v>60000</v>
      </c>
      <c r="P18" s="7">
        <f t="shared" si="0"/>
        <v>60000</v>
      </c>
    </row>
    <row r="19" spans="1:16" x14ac:dyDescent="0.3">
      <c r="A19" s="1" t="s">
        <v>46</v>
      </c>
      <c r="B19" t="s">
        <v>47</v>
      </c>
      <c r="P19" s="7">
        <f t="shared" si="0"/>
        <v>0</v>
      </c>
    </row>
    <row r="20" spans="1:16" x14ac:dyDescent="0.3">
      <c r="A20" s="1" t="s">
        <v>48</v>
      </c>
      <c r="B20" t="s">
        <v>49</v>
      </c>
      <c r="N20" s="2">
        <v>70000</v>
      </c>
      <c r="P20" s="7">
        <f t="shared" si="0"/>
        <v>70000</v>
      </c>
    </row>
    <row r="21" spans="1:16" x14ac:dyDescent="0.3">
      <c r="A21" s="1" t="s">
        <v>50</v>
      </c>
      <c r="B21" t="s">
        <v>51</v>
      </c>
      <c r="L21" s="2">
        <v>100000</v>
      </c>
      <c r="P21" s="7">
        <f t="shared" si="0"/>
        <v>100000</v>
      </c>
    </row>
    <row r="22" spans="1:16" x14ac:dyDescent="0.3">
      <c r="A22" s="1" t="s">
        <v>52</v>
      </c>
      <c r="B22" t="s">
        <v>53</v>
      </c>
      <c r="C22" s="2">
        <v>1666.67</v>
      </c>
      <c r="D22" s="2">
        <v>416.67</v>
      </c>
      <c r="M22" s="2">
        <v>20833.34</v>
      </c>
      <c r="N22" s="2">
        <v>2083.34</v>
      </c>
      <c r="P22" s="7">
        <f t="shared" si="0"/>
        <v>25000.02</v>
      </c>
    </row>
    <row r="23" spans="1:16" x14ac:dyDescent="0.3">
      <c r="A23" s="1" t="s">
        <v>54</v>
      </c>
      <c r="B23" t="s">
        <v>55</v>
      </c>
      <c r="K23" s="2">
        <v>5714.29</v>
      </c>
      <c r="L23" s="2">
        <v>8571.43</v>
      </c>
      <c r="M23" s="2">
        <v>5714.29</v>
      </c>
      <c r="P23" s="7">
        <f t="shared" si="0"/>
        <v>20000.010000000002</v>
      </c>
    </row>
    <row r="24" spans="1:16" x14ac:dyDescent="0.3">
      <c r="A24" s="1" t="s">
        <v>56</v>
      </c>
      <c r="B24" t="s">
        <v>57</v>
      </c>
      <c r="C24" s="2">
        <v>-5357.14</v>
      </c>
      <c r="D24" s="2">
        <v>-2678.57</v>
      </c>
      <c r="E24" s="2">
        <v>-2678.57</v>
      </c>
      <c r="K24" s="2">
        <v>-1071.43</v>
      </c>
      <c r="L24" s="2">
        <v>-1607.14</v>
      </c>
      <c r="N24" s="2">
        <v>-1607.14</v>
      </c>
      <c r="P24" s="7">
        <f t="shared" si="0"/>
        <v>-14999.99</v>
      </c>
    </row>
    <row r="25" spans="1:16" x14ac:dyDescent="0.3">
      <c r="A25" s="1" t="s">
        <v>58</v>
      </c>
      <c r="B25" t="s">
        <v>59</v>
      </c>
      <c r="E25" s="2">
        <v>-125000</v>
      </c>
      <c r="P25" s="7">
        <f t="shared" si="0"/>
        <v>-125000</v>
      </c>
    </row>
    <row r="26" spans="1:16" x14ac:dyDescent="0.3">
      <c r="A26" s="1" t="s">
        <v>60</v>
      </c>
      <c r="B26" t="s">
        <v>61</v>
      </c>
      <c r="P26" s="7">
        <f t="shared" si="0"/>
        <v>0</v>
      </c>
    </row>
    <row r="27" spans="1:16" x14ac:dyDescent="0.3">
      <c r="A27" s="1" t="s">
        <v>62</v>
      </c>
      <c r="B27" t="s">
        <v>63</v>
      </c>
      <c r="N27" s="2">
        <v>-20000</v>
      </c>
      <c r="P27" s="7">
        <f t="shared" si="0"/>
        <v>-20000</v>
      </c>
    </row>
    <row r="28" spans="1:16" x14ac:dyDescent="0.3">
      <c r="A28" s="1" t="s">
        <v>64</v>
      </c>
      <c r="B28" t="s">
        <v>65</v>
      </c>
      <c r="D28" s="2">
        <v>-3217.16</v>
      </c>
      <c r="J28" s="2">
        <v>-536.19000000000005</v>
      </c>
      <c r="M28" s="2">
        <v>-16246.65</v>
      </c>
      <c r="P28" s="7">
        <f t="shared" si="0"/>
        <v>-20000</v>
      </c>
    </row>
    <row r="29" spans="1:16" x14ac:dyDescent="0.3">
      <c r="A29" s="1" t="s">
        <v>66</v>
      </c>
      <c r="B29" t="s">
        <v>67</v>
      </c>
      <c r="E29" s="2">
        <v>-6000</v>
      </c>
      <c r="P29" s="7">
        <f t="shared" si="0"/>
        <v>-6000</v>
      </c>
    </row>
    <row r="30" spans="1:16" x14ac:dyDescent="0.3">
      <c r="A30" s="1" t="s">
        <v>68</v>
      </c>
      <c r="B30" t="s">
        <v>69</v>
      </c>
      <c r="P30" s="7">
        <f t="shared" si="0"/>
        <v>0</v>
      </c>
    </row>
    <row r="31" spans="1:16" x14ac:dyDescent="0.3">
      <c r="A31" s="1" t="s">
        <v>70</v>
      </c>
      <c r="B31" t="s">
        <v>71</v>
      </c>
      <c r="D31" s="2">
        <v>-2500</v>
      </c>
      <c r="P31" s="7">
        <f t="shared" si="0"/>
        <v>-2500</v>
      </c>
    </row>
    <row r="32" spans="1:16" x14ac:dyDescent="0.3">
      <c r="A32" s="1" t="s">
        <v>72</v>
      </c>
      <c r="B32" t="s">
        <v>73</v>
      </c>
      <c r="P32" s="7">
        <f t="shared" si="0"/>
        <v>0</v>
      </c>
    </row>
    <row r="33" spans="1:16" x14ac:dyDescent="0.3">
      <c r="A33" s="1" t="s">
        <v>74</v>
      </c>
      <c r="B33" t="s">
        <v>75</v>
      </c>
      <c r="D33" s="2">
        <v>-11428.57</v>
      </c>
      <c r="F33" s="2">
        <v>-2857.14</v>
      </c>
      <c r="G33" s="2">
        <v>-5714.29</v>
      </c>
      <c r="P33" s="7">
        <f t="shared" si="0"/>
        <v>-20000</v>
      </c>
    </row>
    <row r="34" spans="1:16" x14ac:dyDescent="0.3">
      <c r="A34" s="1" t="s">
        <v>76</v>
      </c>
      <c r="B34" t="s">
        <v>77</v>
      </c>
      <c r="P34" s="7">
        <f t="shared" si="0"/>
        <v>0</v>
      </c>
    </row>
    <row r="35" spans="1:16" x14ac:dyDescent="0.3">
      <c r="A35" s="1" t="s">
        <v>78</v>
      </c>
      <c r="B35" t="s">
        <v>79</v>
      </c>
      <c r="N35" s="2">
        <v>-40000</v>
      </c>
      <c r="P35" s="7">
        <f t="shared" si="0"/>
        <v>-40000</v>
      </c>
    </row>
    <row r="36" spans="1:16" x14ac:dyDescent="0.3">
      <c r="A36" s="1" t="s">
        <v>80</v>
      </c>
      <c r="B36" t="s">
        <v>81</v>
      </c>
      <c r="L36" s="2">
        <v>-31086.959999999999</v>
      </c>
      <c r="N36" s="2">
        <v>-23913.040000000001</v>
      </c>
      <c r="P36" s="7">
        <f t="shared" si="0"/>
        <v>-55000</v>
      </c>
    </row>
    <row r="37" spans="1:16" x14ac:dyDescent="0.3">
      <c r="A37" s="1" t="s">
        <v>82</v>
      </c>
      <c r="B37" t="s">
        <v>83</v>
      </c>
      <c r="E37" s="2">
        <v>-8756.76</v>
      </c>
      <c r="I37" s="2">
        <v>-3243.24</v>
      </c>
      <c r="P37" s="7">
        <f t="shared" si="0"/>
        <v>-12000</v>
      </c>
    </row>
    <row r="38" spans="1:16" x14ac:dyDescent="0.3">
      <c r="A38" s="1" t="s">
        <v>84</v>
      </c>
      <c r="B38" t="s">
        <v>85</v>
      </c>
      <c r="E38" s="2">
        <v>-4000</v>
      </c>
      <c r="P38" s="7">
        <f t="shared" si="0"/>
        <v>-4000</v>
      </c>
    </row>
    <row r="39" spans="1:16" x14ac:dyDescent="0.3">
      <c r="A39" s="1" t="s">
        <v>86</v>
      </c>
      <c r="B39" t="s">
        <v>87</v>
      </c>
      <c r="N39" s="2">
        <v>-10000</v>
      </c>
      <c r="P39" s="7">
        <f t="shared" si="0"/>
        <v>-10000</v>
      </c>
    </row>
    <row r="40" spans="1:16" x14ac:dyDescent="0.3">
      <c r="A40" s="1" t="s">
        <v>88</v>
      </c>
      <c r="B40" t="s">
        <v>89</v>
      </c>
      <c r="C40" s="2">
        <v>-10472.280000000001</v>
      </c>
      <c r="D40" s="2">
        <v>-14784.39</v>
      </c>
      <c r="E40" s="2">
        <v>-14784.39</v>
      </c>
      <c r="F40" s="2">
        <v>-7392.2</v>
      </c>
      <c r="I40" s="2">
        <v>-1478.44</v>
      </c>
      <c r="M40" s="2">
        <v>-4312.1099999999997</v>
      </c>
      <c r="N40" s="2">
        <v>-6776.18</v>
      </c>
      <c r="P40" s="7">
        <f t="shared" si="0"/>
        <v>-59999.99</v>
      </c>
    </row>
    <row r="41" spans="1:16" x14ac:dyDescent="0.3">
      <c r="A41" s="1" t="s">
        <v>90</v>
      </c>
      <c r="B41" t="s">
        <v>91</v>
      </c>
      <c r="N41" s="2">
        <v>-8000</v>
      </c>
      <c r="P41" s="7">
        <f t="shared" si="0"/>
        <v>-8000</v>
      </c>
    </row>
    <row r="42" spans="1:16" x14ac:dyDescent="0.3">
      <c r="A42" s="1" t="s">
        <v>92</v>
      </c>
      <c r="B42" t="s">
        <v>93</v>
      </c>
      <c r="D42" s="2">
        <v>-1208.05</v>
      </c>
      <c r="E42" s="2">
        <v>-2416.11</v>
      </c>
      <c r="F42" s="2">
        <v>-27785.24</v>
      </c>
      <c r="G42" s="2">
        <v>-2416.11</v>
      </c>
      <c r="H42" s="2">
        <v>-9664.43</v>
      </c>
      <c r="I42" s="2">
        <v>-6040.27</v>
      </c>
      <c r="J42" s="2">
        <v>-7248.32</v>
      </c>
      <c r="K42" s="2">
        <v>-15704.7</v>
      </c>
      <c r="L42" s="2">
        <v>-2416.11</v>
      </c>
      <c r="M42" s="2">
        <v>-15100.67</v>
      </c>
      <c r="P42" s="7">
        <f t="shared" si="0"/>
        <v>-90000.010000000009</v>
      </c>
    </row>
    <row r="43" spans="1:16" x14ac:dyDescent="0.3">
      <c r="A43" s="1" t="s">
        <v>94</v>
      </c>
      <c r="B43" t="s">
        <v>95</v>
      </c>
      <c r="C43" s="2">
        <v>83</v>
      </c>
      <c r="D43" s="2">
        <v>83</v>
      </c>
      <c r="E43" s="2">
        <v>83</v>
      </c>
      <c r="F43" s="2">
        <v>83</v>
      </c>
      <c r="G43" s="2">
        <v>83</v>
      </c>
      <c r="H43" s="2">
        <v>83</v>
      </c>
      <c r="I43" s="2">
        <v>83</v>
      </c>
      <c r="J43" s="2">
        <v>83</v>
      </c>
      <c r="K43" s="2">
        <v>84</v>
      </c>
      <c r="L43" s="2">
        <v>84</v>
      </c>
      <c r="M43" s="2">
        <v>84</v>
      </c>
      <c r="N43" s="2">
        <v>84</v>
      </c>
      <c r="P43" s="7">
        <f t="shared" si="0"/>
        <v>1000</v>
      </c>
    </row>
    <row r="44" spans="1:16" x14ac:dyDescent="0.3">
      <c r="A44" s="1" t="s">
        <v>96</v>
      </c>
      <c r="B44" t="s">
        <v>97</v>
      </c>
      <c r="D44" s="2">
        <v>-5500</v>
      </c>
      <c r="M44" s="2">
        <v>-4500</v>
      </c>
      <c r="P44" s="7">
        <f t="shared" si="0"/>
        <v>-10000</v>
      </c>
    </row>
    <row r="45" spans="1:16" x14ac:dyDescent="0.3">
      <c r="A45" s="1" t="s">
        <v>98</v>
      </c>
      <c r="B45" t="s">
        <v>99</v>
      </c>
      <c r="H45" s="2">
        <v>-4136.37</v>
      </c>
      <c r="M45" s="2">
        <v>-2863.63</v>
      </c>
      <c r="P45" s="7">
        <f t="shared" si="0"/>
        <v>-7000</v>
      </c>
    </row>
    <row r="46" spans="1:16" x14ac:dyDescent="0.3">
      <c r="A46" s="1" t="s">
        <v>100</v>
      </c>
      <c r="B46" t="s">
        <v>101</v>
      </c>
      <c r="D46" s="2">
        <v>-2642.2</v>
      </c>
      <c r="E46" s="2">
        <v>-4954.13</v>
      </c>
      <c r="F46" s="2">
        <v>-9908.26</v>
      </c>
      <c r="H46" s="2">
        <v>-38311.93</v>
      </c>
      <c r="J46" s="2">
        <v>-39302.75</v>
      </c>
      <c r="K46" s="2">
        <v>-36330.28</v>
      </c>
      <c r="M46" s="2">
        <v>-5284.41</v>
      </c>
      <c r="N46" s="2">
        <v>-43266.06</v>
      </c>
      <c r="P46" s="7">
        <f t="shared" si="0"/>
        <v>-180000.02</v>
      </c>
    </row>
    <row r="47" spans="1:16" x14ac:dyDescent="0.3">
      <c r="A47" s="1" t="s">
        <v>102</v>
      </c>
      <c r="B47" t="s">
        <v>103</v>
      </c>
      <c r="E47" s="2">
        <v>-1000</v>
      </c>
      <c r="F47" s="2">
        <v>-3000</v>
      </c>
      <c r="P47" s="7">
        <f t="shared" si="0"/>
        <v>-4000</v>
      </c>
    </row>
    <row r="48" spans="1:16" x14ac:dyDescent="0.3">
      <c r="A48" s="1" t="s">
        <v>104</v>
      </c>
      <c r="B48" t="s">
        <v>105</v>
      </c>
      <c r="H48" s="2">
        <v>-1111.1099999999999</v>
      </c>
      <c r="K48" s="2">
        <v>-444.44</v>
      </c>
      <c r="M48" s="2">
        <v>-444.44</v>
      </c>
      <c r="P48" s="7">
        <f t="shared" si="0"/>
        <v>-1999.99</v>
      </c>
    </row>
    <row r="49" spans="1:16" x14ac:dyDescent="0.3">
      <c r="A49" s="1" t="s">
        <v>106</v>
      </c>
      <c r="B49" t="s">
        <v>107</v>
      </c>
      <c r="C49" s="2">
        <v>-22.31</v>
      </c>
      <c r="D49" s="2">
        <v>-29.48</v>
      </c>
      <c r="E49" s="2">
        <v>-43.82</v>
      </c>
      <c r="F49" s="2">
        <v>-11.95</v>
      </c>
      <c r="G49" s="2">
        <v>-5.58</v>
      </c>
      <c r="H49" s="2">
        <v>-13.55</v>
      </c>
      <c r="I49" s="2">
        <v>-10.36</v>
      </c>
      <c r="J49" s="2">
        <v>-12.75</v>
      </c>
      <c r="K49" s="2">
        <v>-17.53</v>
      </c>
      <c r="L49" s="2">
        <v>-14.34</v>
      </c>
      <c r="M49" s="2">
        <v>-17.53</v>
      </c>
      <c r="N49" s="2">
        <v>-0.8</v>
      </c>
      <c r="P49" s="7">
        <f t="shared" si="0"/>
        <v>-200.00000000000003</v>
      </c>
    </row>
    <row r="50" spans="1:16" x14ac:dyDescent="0.3">
      <c r="A50" s="1" t="s">
        <v>108</v>
      </c>
      <c r="B50" t="s">
        <v>109</v>
      </c>
      <c r="N50" s="2">
        <v>8000</v>
      </c>
      <c r="P50" s="7">
        <f t="shared" si="0"/>
        <v>8000</v>
      </c>
    </row>
    <row r="52" spans="1:16" x14ac:dyDescent="0.3">
      <c r="P52" s="7">
        <f>SUM(P11:P51)</f>
        <v>-66699.989999999976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D0316D4F820954D9FE74A5CFD2BDF4A" ma:contentTypeVersion="14" ma:contentTypeDescription="Opprett et nytt dokument." ma:contentTypeScope="" ma:versionID="de37eda3e05a47d91cde42c4877e20c8">
  <xsd:schema xmlns:xsd="http://www.w3.org/2001/XMLSchema" xmlns:xs="http://www.w3.org/2001/XMLSchema" xmlns:p="http://schemas.microsoft.com/office/2006/metadata/properties" xmlns:ns2="9aecc72e-f93a-40ac-ae0f-12cc4d5d6840" xmlns:ns3="39b834c1-337f-47b6-b9a6-ed147e5af9c4" targetNamespace="http://schemas.microsoft.com/office/2006/metadata/properties" ma:root="true" ma:fieldsID="e695d2edcd2180a1c8ef5309cd8955e3" ns2:_="" ns3:_="">
    <xsd:import namespace="9aecc72e-f93a-40ac-ae0f-12cc4d5d6840"/>
    <xsd:import namespace="39b834c1-337f-47b6-b9a6-ed147e5af9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72e-f93a-40ac-ae0f-12cc4d5d6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b3024c63-406c-49fb-aa0c-dbcdf5c90e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34c1-337f-47b6-b9a6-ed147e5af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ecc72e-f93a-40ac-ae0f-12cc4d5d68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67442B-A99B-4CC3-92AC-C3A9BBB8681C}"/>
</file>

<file path=customXml/itemProps2.xml><?xml version="1.0" encoding="utf-8"?>
<ds:datastoreItem xmlns:ds="http://schemas.openxmlformats.org/officeDocument/2006/customXml" ds:itemID="{A2B9E498-1C32-46D3-BD73-E3DD515280E2}"/>
</file>

<file path=customXml/itemProps3.xml><?xml version="1.0" encoding="utf-8"?>
<ds:datastoreItem xmlns:ds="http://schemas.openxmlformats.org/officeDocument/2006/customXml" ds:itemID="{B97B8703-96E7-4EDA-B629-98810D80C8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Budsjett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Asgeir Tveit</cp:lastModifiedBy>
  <dcterms:created xsi:type="dcterms:W3CDTF">2025-03-07T19:22:33Z</dcterms:created>
  <dcterms:modified xsi:type="dcterms:W3CDTF">2025-03-07T19:25:48Z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ContentTypeId">
    <vt:lpwstr>0x0101005D0316D4F820954D9FE74A5CFD2BDF4A</vt:lpwstr>
  </property>
</Properties>
</file>