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ersMastrup/Library/CloudStorage/GoogleDrive-hallingdalfotballklubb@gmail.com/My Drive/Anders 2024/Årsmøte /budsjett/"/>
    </mc:Choice>
  </mc:AlternateContent>
  <xr:revisionPtr revIDLastSave="0" documentId="13_ncr:1_{28238542-0019-6B4B-AF53-C661406A139E}" xr6:coauthVersionLast="47" xr6:coauthVersionMax="47" xr10:uidLastSave="{00000000-0000-0000-0000-000000000000}"/>
  <bookViews>
    <workbookView xWindow="2300" yWindow="2320" windowWidth="26840" windowHeight="15940" xr2:uid="{41BC50B1-D388-A948-9DA4-B2C38AB6C463}"/>
  </bookViews>
  <sheets>
    <sheet name="budsjet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D65" i="1" s="1"/>
  <c r="D22" i="1"/>
  <c r="D6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9" authorId="0" shapeId="0" xr:uid="{59D539D1-6875-1943-88BC-960AE6B70B3D}">
      <text>
        <r>
          <rPr>
            <sz val="11"/>
            <color theme="1"/>
            <rFont val="Calibri"/>
            <family val="2"/>
            <scheme val="minor"/>
          </rPr>
          <t>======
ID#AAABEHhD2UU
Jan-Eirik Jansen Thorberg    (2024-01-14 16:16:02)
Kronekamp x2 100 000
påskelotteri 30 000
julelotteri 30 000
her prøver vi å få inn til trneingsleir og norwaycup også</t>
        </r>
      </text>
    </comment>
    <comment ref="C11" authorId="0" shapeId="0" xr:uid="{B93D8F50-10B8-CC41-B5E0-28095D626760}">
      <text>
        <r>
          <rPr>
            <sz val="11"/>
            <color theme="1"/>
            <rFont val="Calibri"/>
            <family val="2"/>
            <scheme val="minor"/>
          </rPr>
          <t>======
ID#AAABEHhD2Y4
Jan-Eirik Jansen Thorberg    (2024-01-14 16:16:02)
120 000 fast tilskudd fra moderklubber
35 000 kulturtilskudd
50 000 stimuleringsordning/krisepakke, kanskje mer?
70 000 gatelag/PU
10 000- 20 000 sp1-stiftelsen
20 000 jubileumsbok om HFK
ca. 100 000 ekstra?</t>
        </r>
      </text>
    </comment>
    <comment ref="D11" authorId="0" shapeId="0" xr:uid="{F9C6760B-502C-1047-BDE1-02F0FC7B8A87}">
      <text>
        <r>
          <rPr>
            <sz val="11"/>
            <color theme="1"/>
            <rFont val="Calibri"/>
            <family val="2"/>
            <scheme val="minor"/>
          </rPr>
          <t>======
ID#AAABEHhD2YQ
anders mastrup    (2024-01-14 16:16:02)
120 000 fast tilskudd fra moderklubber
35 000 kulturtilskudd
100 000 gatelag/PU
10 000- 20 000 sp1-stiftelsen drift
50 000 jubileumsbok om HFK
 200 000 jenteprosjekt 
130 000 Tilrettelagt Fotball 
50 000 flykntingsmidler 
100 000 andre tilskudd/tilslag</t>
        </r>
      </text>
    </comment>
    <comment ref="D12" authorId="0" shapeId="0" xr:uid="{D100DF59-77DD-2248-9970-48AB65C675F9}">
      <text>
        <r>
          <rPr>
            <sz val="11"/>
            <color theme="1"/>
            <rFont val="Calibri"/>
            <family val="2"/>
            <scheme val="minor"/>
          </rPr>
          <t>======
ID#AAABEHhD2Tg
Jan-Eirik Jansen Thorberg    (2024-01-14 16:16:02)
Treningsavgift: 3700 x 70 = 259 000
Akademi: 1000 x 50 = 50 000
Medlemskontingent: 20 000
TINE fotballskoler: 160 000</t>
        </r>
      </text>
    </comment>
    <comment ref="D15" authorId="0" shapeId="0" xr:uid="{3037D8E2-CCD0-7741-8408-E539AEF74ADC}">
      <text>
        <r>
          <rPr>
            <sz val="11"/>
            <color theme="1"/>
            <rFont val="Calibri"/>
            <family val="2"/>
            <scheme val="minor"/>
          </rPr>
          <t>======
ID#AAABEHhD2Zs
anders mastrup    (2024-01-14 16:16:02)
bussutleie 
aktivitetsledere utleie</t>
        </r>
      </text>
    </comment>
    <comment ref="D18" authorId="0" shapeId="0" xr:uid="{7CE5C7CD-605E-E447-ADBC-9D00EA12DC7D}">
      <text>
        <r>
          <rPr>
            <sz val="11"/>
            <color theme="1"/>
            <rFont val="Calibri"/>
            <family val="2"/>
            <scheme val="minor"/>
          </rPr>
          <t>======
ID#AAABEHhD2WQ
anders mastrup    (2024-01-14 16:16:02)
NB går i minus i 2023 pågrunn av treningsleir</t>
        </r>
      </text>
    </comment>
    <comment ref="D19" authorId="0" shapeId="0" xr:uid="{01D460FB-32AA-0C44-B6C5-62916AC486F8}">
      <text>
        <r>
          <rPr>
            <sz val="11"/>
            <color theme="1"/>
            <rFont val="Calibri"/>
            <family val="2"/>
            <scheme val="minor"/>
          </rPr>
          <t>======
ID#AAABEHhD2as
Jan-Eirik Jansen Thorberg    (2024-01-14 16:16:02)
Momskomp.: 250 000
LAM-midler: 40 000
Sportslig avtaler moderklubb: 20 000
Støttekontakt? Kr 20000
40 000 diverse inntekter</t>
        </r>
      </text>
    </comment>
    <comment ref="D36" authorId="0" shapeId="0" xr:uid="{7607422C-4F32-C549-A389-1D5C778A292F}">
      <text>
        <r>
          <rPr>
            <sz val="11"/>
            <color theme="1"/>
            <rFont val="Calibri"/>
            <family val="2"/>
            <scheme val="minor"/>
          </rPr>
          <t>======
ID#AAABEHhD2XI
Jan-Eirik Jansen Thorberg    (2024-01-14 16:16:02)
Ned i lønninger?</t>
        </r>
      </text>
    </comment>
  </commentList>
</comments>
</file>

<file path=xl/sharedStrings.xml><?xml version="1.0" encoding="utf-8"?>
<sst xmlns="http://schemas.openxmlformats.org/spreadsheetml/2006/main" count="57" uniqueCount="55">
  <si>
    <t>Budsjett 2024</t>
  </si>
  <si>
    <t>Treningsleir</t>
  </si>
  <si>
    <t>Norway Cup</t>
  </si>
  <si>
    <t>Sponsor</t>
  </si>
  <si>
    <t>Kiosk</t>
  </si>
  <si>
    <t>Lotteri og dugnad</t>
  </si>
  <si>
    <t xml:space="preserve">Med Miljøfondet. </t>
  </si>
  <si>
    <t>Bingoinntekter</t>
  </si>
  <si>
    <t>Tilskudd/gaver</t>
  </si>
  <si>
    <t>Treningsavgift/kontingent/egenandeler</t>
  </si>
  <si>
    <t>Grasrotandel Norsk Tipping</t>
  </si>
  <si>
    <t>Auksjon</t>
  </si>
  <si>
    <t>Annen leieinntekter</t>
  </si>
  <si>
    <t xml:space="preserve">Aktivitetsskoler </t>
  </si>
  <si>
    <t>Nesbyen avtale</t>
  </si>
  <si>
    <t>Overgang</t>
  </si>
  <si>
    <t>??</t>
  </si>
  <si>
    <t>jesper taaje</t>
  </si>
  <si>
    <t>Diverse inntekter</t>
  </si>
  <si>
    <t>Boksalg</t>
  </si>
  <si>
    <t>utgifter</t>
  </si>
  <si>
    <t>Trenerhonorarer og prosjektarbeid</t>
  </si>
  <si>
    <t xml:space="preserve">Avhengig av midler inn på prosjekter </t>
  </si>
  <si>
    <t>Aktivitetskordinator</t>
  </si>
  <si>
    <t>Administrasjon</t>
  </si>
  <si>
    <t>Trenerhonorar ansatte</t>
  </si>
  <si>
    <t>Arbeidsgiveravgift og pensjon</t>
  </si>
  <si>
    <t>Dommerutgifter</t>
  </si>
  <si>
    <t>Avskriving drakter og trenertøy</t>
  </si>
  <si>
    <t>Leie lokaler og baner</t>
  </si>
  <si>
    <t>Idrettsutstyr</t>
  </si>
  <si>
    <t>Regnskap og annen bistand</t>
  </si>
  <si>
    <t>Kontor, telefon og forsikring</t>
  </si>
  <si>
    <t>Transport kamper</t>
  </si>
  <si>
    <t>Reiser andre</t>
  </si>
  <si>
    <t>Møter, sosialt og sponsorer</t>
  </si>
  <si>
    <t>Salg, reklame og repr.</t>
  </si>
  <si>
    <t>Kontingenter, gaver og premier</t>
  </si>
  <si>
    <t xml:space="preserve">Fotballskole baller, gaver fotballfest, dagens Halling. Vimpler </t>
  </si>
  <si>
    <t>Deltakeravgifter</t>
  </si>
  <si>
    <t xml:space="preserve">Lagsavgifter, forsikring. </t>
  </si>
  <si>
    <t>Andre kostnader</t>
  </si>
  <si>
    <t xml:space="preserve">Gebyrer, bøter, gebyrer på fakturar </t>
  </si>
  <si>
    <t>Tap på krav</t>
  </si>
  <si>
    <t>Jubileumsbok</t>
  </si>
  <si>
    <t xml:space="preserve">Følge proposjonelt - Må få inn eksterne midler. </t>
  </si>
  <si>
    <t>Servering</t>
  </si>
  <si>
    <t xml:space="preserve">Fotballfest, spillermåltider og møteplassen </t>
  </si>
  <si>
    <t xml:space="preserve">30 års jubileum </t>
  </si>
  <si>
    <t xml:space="preserve">Må få inn midler. </t>
  </si>
  <si>
    <t xml:space="preserve">Sportsplanen, kurs, ? </t>
  </si>
  <si>
    <t>Forsikring</t>
  </si>
  <si>
    <t>HFK fondet</t>
  </si>
  <si>
    <t>Totale utgifter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</si>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</sst>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000080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3" fontId="0" fillId="0" borderId="0" xfId="0" applyNumberForma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EDE1-F64D-D247-8BB9-5B2D533BD42D}">
  <dimension ref="B4:H1000"/>
  <sheetViews>
    <sheetView tabSelected="1" workbookViewId="0">
      <selection activeCell="B90" sqref="B90"/>
    </sheetView>
  </sheetViews>
  <sheetFormatPr baseColWidth="10" defaultColWidth="14.5" defaultRowHeight="15" customHeight="1" x14ac:dyDescent="0.2"/>
  <cols>
    <col min="1" max="1" width="10.6640625" customWidth="1"/>
    <col min="2" max="2" width="32" customWidth="1"/>
    <col min="3" max="7" width="10.6640625" customWidth="1"/>
    <col min="8" max="8" width="55.33203125" customWidth="1"/>
    <col min="9" max="26" width="10.6640625" customWidth="1"/>
  </cols>
  <sheetData>
    <row r="4" spans="2:8" x14ac:dyDescent="0.2">
      <c r="B4" s="1" t="s">
        <v>0</v>
      </c>
      <c r="C4" s="2"/>
    </row>
    <row r="5" spans="2:8" x14ac:dyDescent="0.2">
      <c r="B5" s="3" t="s">
        <v>1</v>
      </c>
      <c r="D5" s="3">
        <v>430000</v>
      </c>
    </row>
    <row r="6" spans="2:8" x14ac:dyDescent="0.2">
      <c r="B6" s="3" t="s">
        <v>2</v>
      </c>
      <c r="D6" s="3">
        <v>350000</v>
      </c>
    </row>
    <row r="7" spans="2:8" x14ac:dyDescent="0.2">
      <c r="B7" s="3" t="s">
        <v>3</v>
      </c>
      <c r="D7" s="4">
        <v>1150000</v>
      </c>
    </row>
    <row r="8" spans="2:8" x14ac:dyDescent="0.2">
      <c r="B8" s="3" t="s">
        <v>4</v>
      </c>
      <c r="D8" s="3">
        <v>100000</v>
      </c>
    </row>
    <row r="9" spans="2:8" x14ac:dyDescent="0.2">
      <c r="B9" s="5" t="s">
        <v>5</v>
      </c>
      <c r="C9" s="5"/>
      <c r="D9" s="6">
        <v>450000</v>
      </c>
      <c r="H9" s="3" t="s">
        <v>6</v>
      </c>
    </row>
    <row r="10" spans="2:8" x14ac:dyDescent="0.2">
      <c r="B10" s="5" t="s">
        <v>7</v>
      </c>
      <c r="C10" s="5"/>
      <c r="D10" s="6">
        <v>75000</v>
      </c>
    </row>
    <row r="11" spans="2:8" x14ac:dyDescent="0.2">
      <c r="B11" s="5" t="s">
        <v>8</v>
      </c>
      <c r="C11" s="6"/>
      <c r="D11" s="3">
        <v>600000</v>
      </c>
    </row>
    <row r="12" spans="2:8" x14ac:dyDescent="0.2">
      <c r="B12" s="5" t="s">
        <v>9</v>
      </c>
      <c r="C12" s="5"/>
      <c r="D12" s="6">
        <v>600000</v>
      </c>
    </row>
    <row r="13" spans="2:8" x14ac:dyDescent="0.2">
      <c r="B13" s="5" t="s">
        <v>10</v>
      </c>
      <c r="C13" s="5"/>
      <c r="D13" s="6">
        <v>120000</v>
      </c>
    </row>
    <row r="14" spans="2:8" x14ac:dyDescent="0.2">
      <c r="B14" s="5" t="s">
        <v>11</v>
      </c>
      <c r="C14" s="5"/>
      <c r="D14" s="6">
        <v>50000</v>
      </c>
    </row>
    <row r="15" spans="2:8" x14ac:dyDescent="0.2">
      <c r="B15" s="5" t="s">
        <v>12</v>
      </c>
      <c r="D15" s="4">
        <v>130000</v>
      </c>
    </row>
    <row r="16" spans="2:8" x14ac:dyDescent="0.2">
      <c r="B16" s="5" t="s">
        <v>13</v>
      </c>
      <c r="D16" s="4">
        <v>120000</v>
      </c>
    </row>
    <row r="17" spans="2:8" x14ac:dyDescent="0.2">
      <c r="B17" s="5" t="s">
        <v>14</v>
      </c>
      <c r="D17" s="6">
        <v>250000</v>
      </c>
    </row>
    <row r="18" spans="2:8" x14ac:dyDescent="0.2">
      <c r="B18" s="5" t="s">
        <v>15</v>
      </c>
      <c r="D18" s="6" t="s">
        <v>16</v>
      </c>
      <c r="H18" s="3" t="s">
        <v>17</v>
      </c>
    </row>
    <row r="19" spans="2:8" x14ac:dyDescent="0.2">
      <c r="B19" s="5" t="s">
        <v>18</v>
      </c>
      <c r="C19" s="5"/>
      <c r="D19" s="6">
        <v>400000</v>
      </c>
    </row>
    <row r="20" spans="2:8" x14ac:dyDescent="0.2">
      <c r="B20" s="3" t="s">
        <v>19</v>
      </c>
      <c r="D20" s="3">
        <v>40000</v>
      </c>
    </row>
    <row r="21" spans="2:8" ht="15.75" customHeight="1" x14ac:dyDescent="0.2"/>
    <row r="22" spans="2:8" ht="15.75" customHeight="1" x14ac:dyDescent="0.2">
      <c r="D22" s="3">
        <f>SUM(D5:D21)</f>
        <v>4865000</v>
      </c>
    </row>
    <row r="23" spans="2:8" ht="15.75" customHeight="1" x14ac:dyDescent="0.2">
      <c r="B23" s="7" t="s">
        <v>20</v>
      </c>
    </row>
    <row r="24" spans="2:8" ht="15.75" customHeight="1" x14ac:dyDescent="0.2">
      <c r="B24" s="3" t="s">
        <v>1</v>
      </c>
      <c r="D24" s="3">
        <v>-734300</v>
      </c>
    </row>
    <row r="25" spans="2:8" ht="15.75" customHeight="1" x14ac:dyDescent="0.2"/>
    <row r="26" spans="2:8" ht="15.75" customHeight="1" x14ac:dyDescent="0.2">
      <c r="B26" s="3" t="s">
        <v>2</v>
      </c>
      <c r="D26" s="3">
        <v>-406500</v>
      </c>
    </row>
    <row r="27" spans="2:8" ht="15.75" customHeight="1" x14ac:dyDescent="0.2"/>
    <row r="28" spans="2:8" ht="15.75" customHeight="1" x14ac:dyDescent="0.2"/>
    <row r="29" spans="2:8" ht="15.75" customHeight="1" x14ac:dyDescent="0.2">
      <c r="B29" s="3" t="s">
        <v>21</v>
      </c>
      <c r="D29" s="4">
        <v>-600000</v>
      </c>
      <c r="H29" s="3" t="s">
        <v>22</v>
      </c>
    </row>
    <row r="30" spans="2:8" ht="15.75" customHeight="1" x14ac:dyDescent="0.2">
      <c r="B30" s="3" t="s">
        <v>23</v>
      </c>
      <c r="D30" s="3">
        <v>-187687</v>
      </c>
    </row>
    <row r="31" spans="2:8" ht="15.75" customHeight="1" x14ac:dyDescent="0.2">
      <c r="B31" s="3" t="s">
        <v>24</v>
      </c>
      <c r="D31" s="3">
        <f>-101000*2</f>
        <v>-202000</v>
      </c>
    </row>
    <row r="32" spans="2:8" ht="15.75" customHeight="1" x14ac:dyDescent="0.2">
      <c r="B32" s="3" t="s">
        <v>25</v>
      </c>
      <c r="D32" s="3">
        <v>-600000</v>
      </c>
    </row>
    <row r="33" spans="2:8" ht="15.75" customHeight="1" x14ac:dyDescent="0.2"/>
    <row r="34" spans="2:8" ht="15.75" customHeight="1" x14ac:dyDescent="0.2">
      <c r="B34" s="5" t="s">
        <v>26</v>
      </c>
      <c r="D34" s="4">
        <v>-300000</v>
      </c>
    </row>
    <row r="35" spans="2:8" ht="15.75" customHeight="1" x14ac:dyDescent="0.2">
      <c r="B35" s="5" t="s">
        <v>27</v>
      </c>
      <c r="C35" s="5"/>
      <c r="D35" s="6">
        <v>-200000</v>
      </c>
    </row>
    <row r="36" spans="2:8" ht="15.75" customHeight="1" x14ac:dyDescent="0.2">
      <c r="C36" s="5"/>
      <c r="D36" s="6"/>
    </row>
    <row r="37" spans="2:8" ht="15.75" customHeight="1" x14ac:dyDescent="0.2">
      <c r="B37" s="5" t="s">
        <v>28</v>
      </c>
      <c r="C37" s="5"/>
      <c r="D37" s="6">
        <v>-90000</v>
      </c>
      <c r="H37" s="3"/>
    </row>
    <row r="38" spans="2:8" ht="15.75" customHeight="1" x14ac:dyDescent="0.2">
      <c r="B38" s="5" t="s">
        <v>29</v>
      </c>
      <c r="C38" s="5"/>
      <c r="D38" s="6">
        <v>-150000</v>
      </c>
    </row>
    <row r="39" spans="2:8" ht="15.75" customHeight="1" x14ac:dyDescent="0.2">
      <c r="B39" s="5" t="s">
        <v>30</v>
      </c>
      <c r="C39" s="5"/>
      <c r="D39" s="6">
        <v>-170000</v>
      </c>
    </row>
    <row r="40" spans="2:8" ht="15.75" customHeight="1" x14ac:dyDescent="0.2">
      <c r="B40" s="5" t="s">
        <v>31</v>
      </c>
      <c r="C40" s="5"/>
      <c r="D40" s="6">
        <v>-170000</v>
      </c>
    </row>
    <row r="41" spans="2:8" ht="15.75" customHeight="1" x14ac:dyDescent="0.2">
      <c r="B41" s="5"/>
      <c r="C41" s="5"/>
      <c r="D41" s="6"/>
    </row>
    <row r="42" spans="2:8" ht="15.75" customHeight="1" x14ac:dyDescent="0.2">
      <c r="B42" s="5"/>
      <c r="C42" s="5"/>
      <c r="D42" s="6"/>
    </row>
    <row r="43" spans="2:8" ht="15.75" customHeight="1" x14ac:dyDescent="0.2">
      <c r="B43" s="5"/>
      <c r="C43" s="5"/>
      <c r="D43" s="6"/>
    </row>
    <row r="44" spans="2:8" ht="15.75" customHeight="1" x14ac:dyDescent="0.2">
      <c r="B44" s="5" t="s">
        <v>32</v>
      </c>
      <c r="C44" s="5"/>
      <c r="D44" s="6">
        <v>-50000</v>
      </c>
    </row>
    <row r="45" spans="2:8" ht="15.75" customHeight="1" x14ac:dyDescent="0.2">
      <c r="B45" s="5" t="s">
        <v>33</v>
      </c>
      <c r="C45" s="5"/>
      <c r="D45" s="6">
        <v>-150000</v>
      </c>
    </row>
    <row r="46" spans="2:8" ht="15.75" customHeight="1" x14ac:dyDescent="0.2">
      <c r="B46" s="5" t="s">
        <v>34</v>
      </c>
      <c r="C46" s="5"/>
      <c r="D46" s="6">
        <v>-40000</v>
      </c>
    </row>
    <row r="47" spans="2:8" ht="15.75" customHeight="1" x14ac:dyDescent="0.2">
      <c r="B47" s="5"/>
      <c r="C47" s="5"/>
      <c r="D47" s="6"/>
    </row>
    <row r="48" spans="2:8" ht="15.75" customHeight="1" x14ac:dyDescent="0.2">
      <c r="B48" s="5" t="s">
        <v>35</v>
      </c>
      <c r="C48" s="5"/>
      <c r="D48" s="6">
        <v>-100000</v>
      </c>
    </row>
    <row r="49" spans="2:8" ht="15.75" customHeight="1" x14ac:dyDescent="0.2">
      <c r="B49" s="5" t="s">
        <v>36</v>
      </c>
      <c r="C49" s="5"/>
      <c r="D49" s="6">
        <v>-20000</v>
      </c>
    </row>
    <row r="50" spans="2:8" ht="15.75" customHeight="1" x14ac:dyDescent="0.2">
      <c r="B50" s="5" t="s">
        <v>37</v>
      </c>
      <c r="C50" s="5"/>
      <c r="D50" s="6">
        <v>-75000</v>
      </c>
      <c r="H50" s="3" t="s">
        <v>38</v>
      </c>
    </row>
    <row r="51" spans="2:8" ht="15.75" customHeight="1" x14ac:dyDescent="0.2">
      <c r="B51" s="5" t="s">
        <v>39</v>
      </c>
      <c r="C51" s="5"/>
      <c r="D51" s="6">
        <v>-100000</v>
      </c>
      <c r="H51" s="3" t="s">
        <v>40</v>
      </c>
    </row>
    <row r="52" spans="2:8" ht="15.75" customHeight="1" x14ac:dyDescent="0.2">
      <c r="B52" s="5" t="s">
        <v>41</v>
      </c>
      <c r="C52" s="5"/>
      <c r="D52" s="6">
        <v>-40000</v>
      </c>
      <c r="H52" s="3" t="s">
        <v>42</v>
      </c>
    </row>
    <row r="53" spans="2:8" ht="15.75" customHeight="1" x14ac:dyDescent="0.2">
      <c r="B53" s="5" t="s">
        <v>43</v>
      </c>
      <c r="C53" s="5"/>
      <c r="D53" s="6">
        <v>0</v>
      </c>
    </row>
    <row r="54" spans="2:8" ht="15.75" customHeight="1" x14ac:dyDescent="0.2">
      <c r="B54" s="5" t="s">
        <v>44</v>
      </c>
      <c r="D54" s="6">
        <v>-100000</v>
      </c>
      <c r="H54" s="3" t="s">
        <v>45</v>
      </c>
    </row>
    <row r="55" spans="2:8" ht="15.75" customHeight="1" x14ac:dyDescent="0.2">
      <c r="B55" s="5" t="s">
        <v>46</v>
      </c>
      <c r="D55" s="4">
        <v>-200000</v>
      </c>
      <c r="H55" s="3" t="s">
        <v>47</v>
      </c>
    </row>
    <row r="56" spans="2:8" ht="15.75" customHeight="1" x14ac:dyDescent="0.2">
      <c r="B56" s="3" t="s">
        <v>48</v>
      </c>
      <c r="D56" s="3">
        <v>-50000</v>
      </c>
      <c r="H56" s="3" t="s">
        <v>49</v>
      </c>
    </row>
    <row r="57" spans="2:8" ht="15.75" customHeight="1" x14ac:dyDescent="0.2">
      <c r="B57" s="3" t="s">
        <v>50</v>
      </c>
      <c r="D57" s="3">
        <v>-20000</v>
      </c>
    </row>
    <row r="58" spans="2:8" ht="15.75" customHeight="1" x14ac:dyDescent="0.2">
      <c r="B58" s="5" t="s">
        <v>51</v>
      </c>
      <c r="D58" s="4">
        <v>-50000</v>
      </c>
    </row>
    <row r="59" spans="2:8" ht="15.75" customHeight="1" x14ac:dyDescent="0.2">
      <c r="B59" s="3" t="s">
        <v>52</v>
      </c>
      <c r="D59" s="4">
        <v>-20000</v>
      </c>
      <c r="H59" s="3"/>
    </row>
    <row r="60" spans="2:8" ht="15.75" customHeight="1" x14ac:dyDescent="0.2">
      <c r="B60" s="5"/>
      <c r="D60" s="4"/>
    </row>
    <row r="61" spans="2:8" ht="15.75" customHeight="1" x14ac:dyDescent="0.2"/>
    <row r="62" spans="2:8" ht="15.75" customHeight="1" x14ac:dyDescent="0.2"/>
    <row r="63" spans="2:8" ht="15.75" customHeight="1" x14ac:dyDescent="0.2"/>
    <row r="64" spans="2:8" ht="15.75" customHeight="1" x14ac:dyDescent="0.2"/>
    <row r="65" spans="2:4" ht="15.75" customHeight="1" x14ac:dyDescent="0.2">
      <c r="B65" s="3" t="s">
        <v>53</v>
      </c>
      <c r="D65" s="3">
        <f>SUM(D24:D64)</f>
        <v>-4825487</v>
      </c>
    </row>
    <row r="66" spans="2:4" ht="15.75" customHeight="1" x14ac:dyDescent="0.2"/>
    <row r="67" spans="2:4" ht="15.75" customHeight="1" x14ac:dyDescent="0.2"/>
    <row r="68" spans="2:4" ht="15.75" customHeight="1" x14ac:dyDescent="0.2"/>
    <row r="69" spans="2:4" ht="15.75" customHeight="1" x14ac:dyDescent="0.2">
      <c r="B69" s="3" t="s">
        <v>54</v>
      </c>
      <c r="D69" s="3">
        <f>D22+D65</f>
        <v>39513</v>
      </c>
    </row>
    <row r="70" spans="2:4" ht="15.75" customHeight="1" x14ac:dyDescent="0.2"/>
    <row r="71" spans="2:4" ht="15.75" customHeight="1" x14ac:dyDescent="0.2"/>
    <row r="72" spans="2:4" ht="15.75" customHeight="1" x14ac:dyDescent="0.2"/>
    <row r="73" spans="2:4" ht="15.75" customHeight="1" x14ac:dyDescent="0.2"/>
    <row r="74" spans="2:4" ht="15.75" customHeight="1" x14ac:dyDescent="0.2"/>
    <row r="75" spans="2:4" ht="15.75" customHeight="1" x14ac:dyDescent="0.2"/>
    <row r="76" spans="2:4" ht="15.75" customHeight="1" x14ac:dyDescent="0.2"/>
    <row r="77" spans="2:4" ht="15.75" customHeight="1" x14ac:dyDescent="0.2"/>
    <row r="78" spans="2:4" ht="15.75" customHeight="1" x14ac:dyDescent="0.2"/>
    <row r="79" spans="2:4" ht="15.75" customHeight="1" x14ac:dyDescent="0.2"/>
    <row r="80" spans="2:4" ht="15.75" customHeight="1" x14ac:dyDescent="0.2"/>
    <row r="81" spans="2:2" ht="15.75" customHeight="1" x14ac:dyDescent="0.2"/>
    <row r="82" spans="2:2" ht="15.75" customHeight="1" x14ac:dyDescent="0.2"/>
    <row r="83" spans="2:2" ht="15.75" customHeight="1" x14ac:dyDescent="0.2"/>
    <row r="84" spans="2:2" ht="15.75" customHeight="1" x14ac:dyDescent="0.2"/>
    <row r="85" spans="2:2" ht="15.75" customHeight="1" x14ac:dyDescent="0.2"/>
    <row r="86" spans="2:2" ht="15.75" customHeight="1" x14ac:dyDescent="0.2"/>
    <row r="87" spans="2:2" ht="15.75" customHeight="1" x14ac:dyDescent="0.2"/>
    <row r="88" spans="2:2" ht="15.75" customHeight="1" x14ac:dyDescent="0.2"/>
    <row r="89" spans="2:2" ht="15.75" customHeight="1" x14ac:dyDescent="0.2">
      <c r="B89" s="3"/>
    </row>
    <row r="90" spans="2:2" ht="15.75" customHeight="1" x14ac:dyDescent="0.2">
      <c r="B90" s="3"/>
    </row>
    <row r="91" spans="2:2" ht="15.75" customHeight="1" x14ac:dyDescent="0.2"/>
    <row r="92" spans="2:2" ht="15.75" customHeight="1" x14ac:dyDescent="0.2"/>
    <row r="93" spans="2:2" ht="15.75" customHeight="1" x14ac:dyDescent="0.2"/>
    <row r="94" spans="2:2" ht="15.75" customHeight="1" x14ac:dyDescent="0.2"/>
    <row r="95" spans="2:2" ht="15.75" customHeight="1" x14ac:dyDescent="0.2"/>
    <row r="96" spans="2:2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budsjett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mastrup</dc:creator>
  <cp:lastModifiedBy>anders mastrup</cp:lastModifiedBy>
  <dcterms:created xsi:type="dcterms:W3CDTF">2024-01-23T14:13:07Z</dcterms:created>
  <dcterms:modified xsi:type="dcterms:W3CDTF">2024-02-20T19:12:12Z</dcterms:modified>
</cp:coreProperties>
</file>