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MINEDOKU\ARNT\Tråkkemaskin\"/>
    </mc:Choice>
  </mc:AlternateContent>
  <xr:revisionPtr revIDLastSave="0" documentId="13_ncr:1_{83374EC8-7495-4763-80F3-27685A777589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Ark1" sheetId="1" r:id="rId1"/>
  </sheets>
  <definedNames>
    <definedName name="KundeNavn">'Ark1'!$B$4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1" l="1"/>
  <c r="C22" i="1"/>
  <c r="D22" i="1"/>
  <c r="E22" i="1"/>
  <c r="F22" i="1"/>
  <c r="G22" i="1"/>
  <c r="H22" i="1"/>
  <c r="B36" i="1"/>
  <c r="C36" i="1"/>
  <c r="C38" i="1" s="1"/>
  <c r="D36" i="1"/>
  <c r="E36" i="1"/>
  <c r="E38" i="1" s="1"/>
  <c r="F36" i="1"/>
  <c r="G36" i="1"/>
  <c r="G38" i="1" s="1"/>
  <c r="H36" i="1"/>
  <c r="F38" i="1"/>
  <c r="H38" i="1" l="1"/>
  <c r="D38" i="1"/>
  <c r="B38" i="1"/>
  <c r="B39" i="1" s="1"/>
  <c r="C39" i="1" s="1"/>
  <c r="D39" i="1" s="1"/>
  <c r="E39" i="1" s="1"/>
  <c r="F39" i="1" s="1"/>
  <c r="G39" i="1" s="1"/>
  <c r="H39" i="1" s="1"/>
</calcChain>
</file>

<file path=xl/sharedStrings.xml><?xml version="1.0" encoding="utf-8"?>
<sst xmlns="http://schemas.openxmlformats.org/spreadsheetml/2006/main" count="39" uniqueCount="39">
  <si>
    <t>Renter og avdrag på lån</t>
  </si>
  <si>
    <t>Investerings- og finansieringsplan 2024-2030</t>
  </si>
  <si>
    <t>Verdal Tråkkemaskiner AS</t>
  </si>
  <si>
    <t>Salg 2 bruktmaskiner</t>
  </si>
  <si>
    <t>Nytt lån</t>
  </si>
  <si>
    <t>Renteinntekter</t>
  </si>
  <si>
    <t>Avdrag på lån</t>
  </si>
  <si>
    <t>Utstyrsmidler NIF, maskinkjøp 2024</t>
  </si>
  <si>
    <t>Utstyrsmidler NIF, maskinkjøp 2026</t>
  </si>
  <si>
    <t>Ekstra nedbetaling lån</t>
  </si>
  <si>
    <t>Tilskudd SMN, Gjensidigestiftelsen</t>
  </si>
  <si>
    <t>Sum utbetalinger</t>
  </si>
  <si>
    <t>Likvid beholdning pr 01.01.2024</t>
  </si>
  <si>
    <t>Likviditetsbeholdning ved periodeslutt</t>
  </si>
  <si>
    <t>Innbetalinger = Inntekter</t>
  </si>
  <si>
    <t>Likvid overskudd (+)/underskudd(-)</t>
  </si>
  <si>
    <t>Utbetalinger = kostnader</t>
  </si>
  <si>
    <t>(leie i 2024-2025)</t>
  </si>
  <si>
    <t>Oppsummert status ved utgangen av 2030 i flg planen:</t>
  </si>
  <si>
    <t>Likvid beholdning, ca</t>
  </si>
  <si>
    <t>Maskinkapital, nominell verdi, anslått 10% verdifall pr år</t>
  </si>
  <si>
    <t>Gjennomsnittsalder maskinpark</t>
  </si>
  <si>
    <t>15 år</t>
  </si>
  <si>
    <t>2024: 2950 000</t>
  </si>
  <si>
    <t>2024: 20 år</t>
  </si>
  <si>
    <t>Målsetting: 10 år</t>
  </si>
  <si>
    <t>Sum innbetalinger</t>
  </si>
  <si>
    <t>Dekningsbidrag/driftsbudsjett</t>
  </si>
  <si>
    <t xml:space="preserve">Bruk av oppsparte midler </t>
  </si>
  <si>
    <t>til å betale  ned på lånet i 2025</t>
  </si>
  <si>
    <t>Utkjøp maskin Stiklestad IL</t>
  </si>
  <si>
    <t>Utkjøp maskin Helgådal IL</t>
  </si>
  <si>
    <t>Kjøp maskin til NMK Verdal og Levanger</t>
  </si>
  <si>
    <t>Kjøp maskin til Leksdal IL inkl. frakt</t>
  </si>
  <si>
    <t>Kjøp maskin til Helgådal IL</t>
  </si>
  <si>
    <t>Restgjeld beregnet (kan nedbetales tidligere)</t>
  </si>
  <si>
    <t>Totalt sett en veldig solid plan! Selvfølgelig avhengig av at samarbeidspartnere viderefører avtaler etter tre år men det har vi stor tro på.</t>
  </si>
  <si>
    <t>Alle skjønner at dette er et langsiktig prosjekt som må følges opp av alle parter. Godt grunnlag for utskifting av to nye maskiner i neste planperiode.</t>
  </si>
  <si>
    <t>Sak 7: Orientering om investeringsplaner i Verdal Tråkkemaskiner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</si>
</sst>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* #,##0_);_(* \(#,##0\);_(* &quot;-&quot;_);_(@_)"/>
    <numFmt numFmtId="166" formatCode="#,##0;[Red]\-#,##0;"/>
    <numFmt numFmtId="167" formatCode="_ * #,##0_ ;_ * \-#,##0_ ;_ * &quot;-&quot;??_ ;_ @_ "/>
  </numFmts>
  <fonts count="10" x14ac:knownFonts="1">
    <font>
      <sz val="10"/>
      <color indexed="8"/>
      <name val="Arial"/>
      <family val="2"/>
    </font>
    <font>
      <sz val="10"/>
      <color indexed="8"/>
      <name val="Arial"/>
      <family val="2"/>
      <charset val="1"/>
    </font>
    <font>
      <b/>
      <sz val="24"/>
      <color rgb="FF00539B"/>
      <name val="Arial"/>
      <family val="2"/>
      <charset val="1"/>
    </font>
    <font>
      <sz val="15"/>
      <color indexed="8"/>
      <name val="Abadi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8"/>
      <color indexed="8"/>
      <name val="Arial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  <font>
      <sz val="17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D3DFEE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FF0000"/>
        <bgColor indexed="9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6" fillId="3" borderId="0" xfId="0" applyFont="1" applyFill="1" applyAlignment="1">
      <alignment horizontal="center" vertical="center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2" borderId="0" xfId="0" applyFont="1" applyFill="1" applyAlignment="1" applyProtection="1">
      <alignment horizontal="left" vertical="top"/>
      <protection locked="0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left" vertical="top"/>
    </xf>
    <xf numFmtId="0" fontId="0" fillId="0" borderId="1" xfId="0" applyBorder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167" fontId="7" fillId="0" borderId="0" xfId="1" applyNumberFormat="1" applyFont="1" applyBorder="1" applyAlignment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166" fontId="7" fillId="2" borderId="0" xfId="0" applyNumberFormat="1" applyFont="1" applyFill="1" applyAlignment="1" applyProtection="1">
      <alignment horizontal="right" vertical="center"/>
      <protection locked="0"/>
    </xf>
    <xf numFmtId="165" fontId="7" fillId="4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/>
    </xf>
    <xf numFmtId="0" fontId="7" fillId="2" borderId="0" xfId="0" applyFont="1" applyFill="1" applyAlignment="1" applyProtection="1">
      <alignment horizontal="left" vertical="center"/>
      <protection locked="0"/>
    </xf>
    <xf numFmtId="165" fontId="8" fillId="4" borderId="0" xfId="0" applyNumberFormat="1" applyFont="1" applyFill="1" applyAlignment="1">
      <alignment horizontal="right" vertical="center"/>
    </xf>
    <xf numFmtId="0" fontId="8" fillId="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center" vertical="center" wrapText="1"/>
    </xf>
    <xf numFmtId="165" fontId="7" fillId="5" borderId="0" xfId="0" applyNumberFormat="1" applyFont="1" applyFill="1" applyAlignment="1">
      <alignment horizontal="right" vertical="center"/>
    </xf>
    <xf numFmtId="1" fontId="7" fillId="6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/>
    </xf>
    <xf numFmtId="166" fontId="9" fillId="2" borderId="0" xfId="0" applyNumberFormat="1" applyFont="1" applyFill="1" applyAlignment="1" applyProtection="1">
      <alignment horizontal="right" vertical="center"/>
      <protection locked="0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 applyProtection="1">
      <alignment wrapText="1"/>
      <protection locked="0"/>
    </xf>
    <xf numFmtId="0" fontId="0" fillId="0" borderId="0" xfId="0" applyAlignment="1">
      <alignment vertical="center"/>
    </xf>
  </cellXfs>
  <cellStyles count="2">
    <cellStyle name="K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3"/>
  <sheetViews>
    <sheetView showGridLines="0" tabSelected="1" zoomScaleNormal="100" workbookViewId="0">
      <selection activeCell="E41" sqref="E41"/>
    </sheetView>
  </sheetViews>
  <sheetFormatPr baseColWidth="10" defaultColWidth="9.140625" defaultRowHeight="12.75" x14ac:dyDescent="0.2"/>
  <cols>
    <col min="1" max="1" width="56.140625" style="1" customWidth="1"/>
    <col min="2" max="2" width="21.85546875" style="1" customWidth="1"/>
    <col min="3" max="3" width="20.5703125" style="1" customWidth="1"/>
    <col min="4" max="4" width="17.7109375" style="1" customWidth="1"/>
    <col min="5" max="5" width="17.85546875" style="1" customWidth="1"/>
    <col min="6" max="6" width="17.5703125" style="1" customWidth="1"/>
    <col min="7" max="7" width="15.140625" style="1" customWidth="1"/>
    <col min="8" max="8" width="19.42578125" style="1" customWidth="1"/>
    <col min="9" max="9" width="5.5703125" style="1" customWidth="1"/>
    <col min="10" max="16384" width="9.140625" style="1"/>
  </cols>
  <sheetData>
    <row r="1" spans="1:9" ht="60" customHeight="1" x14ac:dyDescent="0.3">
      <c r="A1" s="32" t="s">
        <v>38</v>
      </c>
    </row>
    <row r="2" spans="1:9" s="9" customFormat="1" ht="33" customHeight="1" x14ac:dyDescent="0.2">
      <c r="A2" s="31" t="s">
        <v>1</v>
      </c>
      <c r="B2" s="31"/>
      <c r="C2" s="31"/>
      <c r="D2" s="31"/>
      <c r="E2" s="31"/>
      <c r="F2" s="31"/>
      <c r="G2" s="31"/>
      <c r="H2" s="31"/>
      <c r="I2" s="31"/>
    </row>
    <row r="3" spans="1:9" ht="12" customHeight="1" x14ac:dyDescent="0.2">
      <c r="A3" s="2"/>
      <c r="B3" s="3"/>
      <c r="C3" s="3"/>
      <c r="D3" s="3"/>
      <c r="E3" s="3"/>
      <c r="F3" s="3"/>
      <c r="G3" s="3"/>
      <c r="H3" s="3"/>
      <c r="I3" s="3"/>
    </row>
    <row r="4" spans="1:9" ht="24.95" customHeight="1" x14ac:dyDescent="0.2">
      <c r="A4" s="4" t="s">
        <v>2</v>
      </c>
      <c r="B4" s="5"/>
      <c r="C4" s="6"/>
      <c r="D4" s="6"/>
      <c r="E4" s="6"/>
      <c r="F4" s="6"/>
      <c r="G4" s="6"/>
      <c r="H4" s="6"/>
      <c r="I4" s="6"/>
    </row>
    <row r="5" spans="1:9" ht="19.7" customHeight="1" x14ac:dyDescent="0.2">
      <c r="A5" s="7"/>
      <c r="B5" s="8"/>
      <c r="C5" s="8"/>
      <c r="D5" s="8"/>
      <c r="E5" s="8"/>
      <c r="F5" s="8"/>
      <c r="G5" s="8"/>
      <c r="H5" s="8"/>
      <c r="I5" s="8"/>
    </row>
    <row r="6" spans="1:9" s="10" customFormat="1" ht="22.7" customHeight="1" x14ac:dyDescent="0.3">
      <c r="A6" s="14"/>
      <c r="B6" s="15">
        <v>2024</v>
      </c>
      <c r="C6" s="15">
        <v>2025</v>
      </c>
      <c r="D6" s="15">
        <v>2026</v>
      </c>
      <c r="E6" s="15">
        <v>2027</v>
      </c>
      <c r="F6" s="15">
        <v>2028</v>
      </c>
      <c r="G6" s="15">
        <v>2029</v>
      </c>
      <c r="H6" s="15">
        <v>2030</v>
      </c>
      <c r="I6" s="15"/>
    </row>
    <row r="7" spans="1:9" s="10" customFormat="1" ht="24.95" customHeight="1" x14ac:dyDescent="0.3">
      <c r="A7" s="16" t="s">
        <v>12</v>
      </c>
      <c r="B7" s="17">
        <v>548000</v>
      </c>
      <c r="C7" s="18"/>
      <c r="D7" s="18"/>
      <c r="E7" s="18"/>
      <c r="F7" s="18"/>
      <c r="G7" s="18"/>
      <c r="H7" s="18"/>
      <c r="I7" s="18"/>
    </row>
    <row r="8" spans="1:9" s="10" customFormat="1" ht="10.7" customHeight="1" x14ac:dyDescent="0.3">
      <c r="A8" s="19"/>
      <c r="B8" s="19"/>
      <c r="C8" s="19"/>
      <c r="D8" s="19"/>
      <c r="E8" s="19"/>
      <c r="F8" s="19"/>
      <c r="G8" s="19"/>
      <c r="H8" s="19"/>
      <c r="I8" s="19"/>
    </row>
    <row r="9" spans="1:9" s="10" customFormat="1" ht="22.7" customHeight="1" x14ac:dyDescent="0.3">
      <c r="A9" s="20" t="s">
        <v>14</v>
      </c>
      <c r="B9" s="20"/>
      <c r="C9" s="20"/>
      <c r="D9" s="20"/>
      <c r="E9" s="20"/>
      <c r="F9" s="20"/>
      <c r="G9" s="20"/>
      <c r="H9" s="20"/>
      <c r="I9" s="20"/>
    </row>
    <row r="10" spans="1:9" s="10" customFormat="1" ht="22.7" customHeight="1" x14ac:dyDescent="0.3">
      <c r="A10" s="21" t="s">
        <v>27</v>
      </c>
      <c r="B10" s="17">
        <v>785000</v>
      </c>
      <c r="C10" s="17">
        <v>75000</v>
      </c>
      <c r="D10" s="30">
        <v>440000</v>
      </c>
      <c r="E10" s="17">
        <v>440000</v>
      </c>
      <c r="F10" s="17">
        <v>440000</v>
      </c>
      <c r="G10" s="17">
        <v>440000</v>
      </c>
      <c r="H10" s="17">
        <v>440000</v>
      </c>
      <c r="I10" s="17"/>
    </row>
    <row r="11" spans="1:9" s="10" customFormat="1" ht="22.7" customHeight="1" x14ac:dyDescent="0.3">
      <c r="A11" s="21" t="s">
        <v>3</v>
      </c>
      <c r="B11" s="17">
        <v>1000000</v>
      </c>
      <c r="C11" s="17"/>
      <c r="D11" s="17"/>
      <c r="E11" s="17"/>
      <c r="F11" s="17"/>
      <c r="G11" s="17"/>
      <c r="H11" s="17"/>
      <c r="I11" s="17"/>
    </row>
    <row r="12" spans="1:9" s="10" customFormat="1" ht="22.7" customHeight="1" x14ac:dyDescent="0.3">
      <c r="A12" s="21" t="s">
        <v>4</v>
      </c>
      <c r="B12" s="17">
        <v>1300000</v>
      </c>
      <c r="C12" s="17"/>
      <c r="D12" s="17">
        <v>1300000</v>
      </c>
      <c r="E12" s="17"/>
      <c r="F12" s="17"/>
      <c r="G12" s="17"/>
      <c r="H12" s="17"/>
      <c r="I12" s="17"/>
    </row>
    <row r="13" spans="1:9" s="10" customFormat="1" ht="22.7" customHeight="1" x14ac:dyDescent="0.3">
      <c r="A13" s="21" t="s">
        <v>10</v>
      </c>
      <c r="B13" s="17">
        <v>100000</v>
      </c>
      <c r="C13" s="17"/>
      <c r="D13" s="17"/>
      <c r="E13" s="17">
        <v>150000</v>
      </c>
      <c r="F13" s="17"/>
      <c r="G13" s="17"/>
      <c r="H13" s="17"/>
      <c r="I13" s="17"/>
    </row>
    <row r="14" spans="1:9" s="10" customFormat="1" ht="22.7" customHeight="1" x14ac:dyDescent="0.3">
      <c r="A14" s="21" t="s">
        <v>7</v>
      </c>
      <c r="B14" s="17"/>
      <c r="C14" s="17">
        <v>370000</v>
      </c>
      <c r="D14" s="17"/>
      <c r="E14" s="17"/>
      <c r="F14" s="17"/>
      <c r="G14" s="17"/>
      <c r="H14" s="17"/>
      <c r="I14" s="17"/>
    </row>
    <row r="15" spans="1:9" s="10" customFormat="1" ht="22.7" customHeight="1" x14ac:dyDescent="0.3">
      <c r="A15" s="21" t="s">
        <v>8</v>
      </c>
      <c r="B15" s="17"/>
      <c r="C15" s="17"/>
      <c r="D15" s="17"/>
      <c r="E15" s="17">
        <v>240000</v>
      </c>
      <c r="F15" s="17"/>
      <c r="G15" s="17"/>
      <c r="H15" s="17"/>
      <c r="I15" s="17"/>
    </row>
    <row r="16" spans="1:9" s="10" customFormat="1" ht="22.7" customHeight="1" x14ac:dyDescent="0.3">
      <c r="A16" s="21" t="s">
        <v>5</v>
      </c>
      <c r="B16" s="17">
        <v>11400</v>
      </c>
      <c r="C16" s="17">
        <v>7360</v>
      </c>
      <c r="D16" s="17">
        <v>3360</v>
      </c>
      <c r="E16" s="17">
        <v>4500</v>
      </c>
      <c r="F16" s="17">
        <v>5500</v>
      </c>
      <c r="G16" s="17">
        <v>6500</v>
      </c>
      <c r="H16" s="17">
        <v>8000</v>
      </c>
      <c r="I16" s="17"/>
    </row>
    <row r="17" spans="1:9" s="10" customFormat="1" ht="22.7" customHeight="1" x14ac:dyDescent="0.3">
      <c r="A17" s="21"/>
      <c r="B17" s="17"/>
      <c r="C17" s="17"/>
      <c r="D17" s="17"/>
      <c r="E17" s="17"/>
      <c r="F17" s="17"/>
      <c r="G17" s="17"/>
      <c r="H17" s="17"/>
      <c r="I17" s="17"/>
    </row>
    <row r="18" spans="1:9" s="10" customFormat="1" ht="22.7" customHeight="1" x14ac:dyDescent="0.3">
      <c r="A18" s="21"/>
      <c r="B18" s="17"/>
      <c r="C18" s="17"/>
      <c r="D18" s="17"/>
      <c r="E18" s="17"/>
      <c r="F18" s="17"/>
      <c r="G18" s="17"/>
      <c r="H18" s="17"/>
      <c r="I18" s="17"/>
    </row>
    <row r="19" spans="1:9" s="10" customFormat="1" ht="22.7" customHeight="1" x14ac:dyDescent="0.3">
      <c r="A19" s="21"/>
      <c r="B19" s="17"/>
      <c r="C19" s="17"/>
      <c r="D19" s="17"/>
      <c r="E19" s="17"/>
      <c r="F19" s="17"/>
      <c r="G19" s="17"/>
      <c r="H19" s="17"/>
      <c r="I19" s="17"/>
    </row>
    <row r="20" spans="1:9" s="10" customFormat="1" ht="22.7" customHeight="1" x14ac:dyDescent="0.3">
      <c r="A20" s="21"/>
      <c r="B20" s="17"/>
      <c r="C20" s="17"/>
      <c r="D20" s="17"/>
      <c r="E20" s="17"/>
      <c r="F20" s="17"/>
      <c r="G20" s="17"/>
      <c r="H20" s="17"/>
      <c r="I20" s="17"/>
    </row>
    <row r="21" spans="1:9" s="10" customFormat="1" ht="22.7" customHeight="1" x14ac:dyDescent="0.3">
      <c r="B21" s="17"/>
      <c r="C21" s="17"/>
      <c r="D21" s="17"/>
      <c r="E21" s="17"/>
      <c r="F21" s="17"/>
      <c r="G21" s="17"/>
      <c r="H21" s="17"/>
      <c r="I21" s="17"/>
    </row>
    <row r="22" spans="1:9" s="10" customFormat="1" ht="22.7" customHeight="1" x14ac:dyDescent="0.3">
      <c r="A22" s="20" t="s">
        <v>26</v>
      </c>
      <c r="B22" s="22">
        <f t="shared" ref="B22:H22" si="0">SUM(B9:B21)</f>
        <v>3196400</v>
      </c>
      <c r="C22" s="22">
        <f t="shared" si="0"/>
        <v>452360</v>
      </c>
      <c r="D22" s="22">
        <f t="shared" si="0"/>
        <v>1743360</v>
      </c>
      <c r="E22" s="22">
        <f t="shared" si="0"/>
        <v>834500</v>
      </c>
      <c r="F22" s="22">
        <f t="shared" si="0"/>
        <v>445500</v>
      </c>
      <c r="G22" s="22">
        <f t="shared" si="0"/>
        <v>446500</v>
      </c>
      <c r="H22" s="22">
        <f t="shared" si="0"/>
        <v>448000</v>
      </c>
      <c r="I22" s="22"/>
    </row>
    <row r="23" spans="1:9" s="10" customFormat="1" ht="10.7" customHeight="1" x14ac:dyDescent="0.3">
      <c r="A23" s="23"/>
      <c r="B23" s="23"/>
      <c r="C23" s="23"/>
      <c r="D23" s="23"/>
      <c r="E23" s="23"/>
      <c r="F23" s="23"/>
      <c r="G23" s="23"/>
      <c r="H23" s="23"/>
      <c r="I23" s="23"/>
    </row>
    <row r="24" spans="1:9" s="10" customFormat="1" ht="22.7" customHeight="1" x14ac:dyDescent="0.3">
      <c r="A24" s="20" t="s">
        <v>16</v>
      </c>
      <c r="B24" s="20"/>
      <c r="C24" s="20"/>
      <c r="D24" s="20"/>
      <c r="E24" s="20"/>
      <c r="F24" s="20"/>
      <c r="G24" s="20"/>
      <c r="H24" s="20"/>
      <c r="I24" s="20"/>
    </row>
    <row r="25" spans="1:9" s="10" customFormat="1" ht="22.7" customHeight="1" x14ac:dyDescent="0.3">
      <c r="A25" s="21" t="s">
        <v>30</v>
      </c>
      <c r="B25" s="17">
        <v>400000</v>
      </c>
      <c r="C25" s="17"/>
      <c r="D25" s="17"/>
      <c r="E25" s="17"/>
      <c r="F25" s="17"/>
      <c r="G25" s="17"/>
      <c r="H25" s="17"/>
      <c r="I25" s="17"/>
    </row>
    <row r="26" spans="1:9" s="10" customFormat="1" ht="22.7" customHeight="1" x14ac:dyDescent="0.3">
      <c r="A26" s="21" t="s">
        <v>31</v>
      </c>
      <c r="B26" s="17">
        <v>100000</v>
      </c>
      <c r="C26" s="17"/>
      <c r="D26" s="17"/>
      <c r="E26" s="17"/>
      <c r="F26" s="17"/>
      <c r="G26" s="17"/>
      <c r="H26" s="17"/>
      <c r="I26" s="17"/>
    </row>
    <row r="27" spans="1:9" s="10" customFormat="1" ht="22.7" customHeight="1" x14ac:dyDescent="0.3">
      <c r="A27" s="21" t="s">
        <v>32</v>
      </c>
      <c r="B27" s="17">
        <v>554000</v>
      </c>
      <c r="C27" s="17"/>
      <c r="D27" s="17"/>
      <c r="E27" s="17"/>
      <c r="F27" s="17"/>
      <c r="G27" s="17"/>
      <c r="H27" s="17"/>
      <c r="I27" s="17"/>
    </row>
    <row r="28" spans="1:9" s="10" customFormat="1" ht="22.7" customHeight="1" x14ac:dyDescent="0.3">
      <c r="A28" s="21" t="s">
        <v>33</v>
      </c>
      <c r="B28" s="17">
        <v>2026000</v>
      </c>
      <c r="C28" s="17"/>
      <c r="D28" s="17"/>
      <c r="E28" s="17"/>
      <c r="F28" s="17"/>
      <c r="G28" s="17"/>
      <c r="H28" s="17"/>
      <c r="I28" s="17"/>
    </row>
    <row r="29" spans="1:9" s="10" customFormat="1" ht="22.7" customHeight="1" x14ac:dyDescent="0.3">
      <c r="A29" s="21" t="s">
        <v>34</v>
      </c>
      <c r="B29" s="17"/>
      <c r="C29" s="17"/>
      <c r="D29" s="17">
        <v>1300000</v>
      </c>
      <c r="E29" s="17"/>
      <c r="F29" s="17"/>
      <c r="G29" s="17"/>
      <c r="H29" s="17"/>
      <c r="I29" s="17"/>
    </row>
    <row r="30" spans="1:9" s="10" customFormat="1" ht="22.7" customHeight="1" x14ac:dyDescent="0.3">
      <c r="A30" s="21" t="s">
        <v>17</v>
      </c>
      <c r="B30" s="17"/>
      <c r="C30" s="17"/>
      <c r="D30" s="17"/>
      <c r="E30" s="17"/>
      <c r="F30" s="17"/>
      <c r="G30" s="17"/>
      <c r="H30" s="17"/>
      <c r="I30" s="17"/>
    </row>
    <row r="31" spans="1:9" s="10" customFormat="1" ht="22.7" customHeight="1" x14ac:dyDescent="0.3">
      <c r="A31" s="21" t="s">
        <v>0</v>
      </c>
      <c r="B31" s="17">
        <v>8667</v>
      </c>
      <c r="C31" s="17">
        <v>67423</v>
      </c>
      <c r="D31" s="17">
        <v>138634</v>
      </c>
      <c r="E31" s="17">
        <v>95629</v>
      </c>
      <c r="F31" s="17">
        <v>74133</v>
      </c>
      <c r="G31" s="17">
        <v>58517</v>
      </c>
      <c r="H31" s="17">
        <v>41738</v>
      </c>
      <c r="I31" s="17"/>
    </row>
    <row r="32" spans="1:9" s="10" customFormat="1" ht="22.7" customHeight="1" x14ac:dyDescent="0.3">
      <c r="A32" s="21" t="s">
        <v>6</v>
      </c>
      <c r="B32" s="17"/>
      <c r="C32" s="17">
        <v>203175</v>
      </c>
      <c r="D32" s="17">
        <v>252063</v>
      </c>
      <c r="E32" s="17">
        <v>307104</v>
      </c>
      <c r="F32" s="17">
        <v>210139</v>
      </c>
      <c r="G32" s="17">
        <v>225754</v>
      </c>
      <c r="H32" s="17">
        <v>242533</v>
      </c>
      <c r="I32" s="17"/>
    </row>
    <row r="33" spans="1:9" s="10" customFormat="1" ht="22.7" customHeight="1" x14ac:dyDescent="0.3">
      <c r="A33" s="21" t="s">
        <v>9</v>
      </c>
      <c r="B33" s="17"/>
      <c r="C33" s="17">
        <v>400000</v>
      </c>
      <c r="D33" s="17"/>
      <c r="E33" s="17">
        <v>300000</v>
      </c>
      <c r="F33" s="17"/>
      <c r="G33" s="17"/>
      <c r="H33" s="17"/>
      <c r="I33" s="17"/>
    </row>
    <row r="34" spans="1:9" s="10" customFormat="1" ht="22.7" customHeight="1" x14ac:dyDescent="0.3">
      <c r="A34" s="21"/>
      <c r="B34" s="17"/>
      <c r="C34" s="17"/>
      <c r="D34" s="17"/>
      <c r="E34" s="17"/>
      <c r="F34" s="17"/>
      <c r="G34" s="17"/>
      <c r="H34" s="17"/>
      <c r="I34" s="17"/>
    </row>
    <row r="35" spans="1:9" s="10" customFormat="1" ht="22.7" customHeight="1" x14ac:dyDescent="0.3">
      <c r="A35" s="21"/>
      <c r="B35" s="17"/>
      <c r="C35" s="17"/>
      <c r="D35" s="17"/>
      <c r="E35" s="17"/>
      <c r="F35" s="17"/>
      <c r="G35" s="17"/>
      <c r="H35" s="17"/>
      <c r="I35" s="17"/>
    </row>
    <row r="36" spans="1:9" s="10" customFormat="1" ht="22.7" customHeight="1" x14ac:dyDescent="0.3">
      <c r="A36" s="24" t="s">
        <v>11</v>
      </c>
      <c r="B36" s="22">
        <f t="shared" ref="B36:H36" si="1">SUM(B24:B35)</f>
        <v>3088667</v>
      </c>
      <c r="C36" s="22">
        <f t="shared" si="1"/>
        <v>670598</v>
      </c>
      <c r="D36" s="22">
        <f t="shared" si="1"/>
        <v>1690697</v>
      </c>
      <c r="E36" s="22">
        <f t="shared" si="1"/>
        <v>702733</v>
      </c>
      <c r="F36" s="22">
        <f t="shared" si="1"/>
        <v>284272</v>
      </c>
      <c r="G36" s="22">
        <f t="shared" si="1"/>
        <v>284271</v>
      </c>
      <c r="H36" s="22">
        <f t="shared" si="1"/>
        <v>284271</v>
      </c>
      <c r="I36" s="22"/>
    </row>
    <row r="37" spans="1:9" s="10" customFormat="1" ht="10.7" customHeight="1" x14ac:dyDescent="0.3">
      <c r="A37" s="25"/>
      <c r="B37" s="25"/>
      <c r="C37" s="25"/>
      <c r="D37" s="25"/>
      <c r="E37" s="25"/>
      <c r="F37" s="25"/>
      <c r="G37" s="25"/>
      <c r="H37" s="25"/>
      <c r="I37" s="25"/>
    </row>
    <row r="38" spans="1:9" s="10" customFormat="1" ht="22.7" customHeight="1" x14ac:dyDescent="0.3">
      <c r="A38" s="16" t="s">
        <v>15</v>
      </c>
      <c r="B38" s="26">
        <f t="shared" ref="B38:H38" si="2">B22-B36</f>
        <v>107733</v>
      </c>
      <c r="C38" s="27">
        <f t="shared" si="2"/>
        <v>-218238</v>
      </c>
      <c r="D38" s="26">
        <f t="shared" si="2"/>
        <v>52663</v>
      </c>
      <c r="E38" s="26">
        <f t="shared" si="2"/>
        <v>131767</v>
      </c>
      <c r="F38" s="26">
        <f t="shared" si="2"/>
        <v>161228</v>
      </c>
      <c r="G38" s="26">
        <f t="shared" si="2"/>
        <v>162229</v>
      </c>
      <c r="H38" s="26">
        <f t="shared" si="2"/>
        <v>163729</v>
      </c>
      <c r="I38" s="18"/>
    </row>
    <row r="39" spans="1:9" s="10" customFormat="1" ht="36.75" customHeight="1" x14ac:dyDescent="0.3">
      <c r="A39" s="24" t="s">
        <v>13</v>
      </c>
      <c r="B39" s="22">
        <f>B7+B38</f>
        <v>655733</v>
      </c>
      <c r="C39" s="22">
        <f>+B39+C38</f>
        <v>437495</v>
      </c>
      <c r="D39" s="22">
        <f t="shared" ref="D39:H39" si="3">+C39+D38</f>
        <v>490158</v>
      </c>
      <c r="E39" s="22">
        <f t="shared" si="3"/>
        <v>621925</v>
      </c>
      <c r="F39" s="22">
        <f t="shared" si="3"/>
        <v>783153</v>
      </c>
      <c r="G39" s="22">
        <f t="shared" si="3"/>
        <v>945382</v>
      </c>
      <c r="H39" s="22">
        <f t="shared" si="3"/>
        <v>1109111</v>
      </c>
      <c r="I39" s="22"/>
    </row>
    <row r="40" spans="1:9" s="10" customFormat="1" ht="20.25" customHeight="1" x14ac:dyDescent="0.3">
      <c r="A40" s="28"/>
      <c r="B40" s="29"/>
      <c r="C40" s="33" t="s">
        <v>28</v>
      </c>
      <c r="D40" s="29"/>
      <c r="E40" s="29"/>
      <c r="F40" s="29"/>
      <c r="G40" s="29"/>
      <c r="H40" s="29"/>
      <c r="I40" s="29"/>
    </row>
    <row r="41" spans="1:9" s="10" customFormat="1" ht="20.25" x14ac:dyDescent="0.3">
      <c r="C41" s="33" t="s">
        <v>29</v>
      </c>
    </row>
    <row r="42" spans="1:9" s="10" customFormat="1" ht="20.25" x14ac:dyDescent="0.3"/>
    <row r="43" spans="1:9" s="10" customFormat="1" ht="20.25" x14ac:dyDescent="0.3"/>
    <row r="44" spans="1:9" s="10" customFormat="1" ht="20.25" x14ac:dyDescent="0.3"/>
    <row r="45" spans="1:9" s="11" customFormat="1" ht="20.25" x14ac:dyDescent="0.3">
      <c r="A45" s="11" t="s">
        <v>18</v>
      </c>
    </row>
    <row r="46" spans="1:9" s="10" customFormat="1" ht="20.25" x14ac:dyDescent="0.3"/>
    <row r="47" spans="1:9" s="10" customFormat="1" ht="20.25" customHeight="1" x14ac:dyDescent="0.3">
      <c r="A47" s="10" t="s">
        <v>19</v>
      </c>
      <c r="C47" s="12">
        <v>1100000</v>
      </c>
    </row>
    <row r="48" spans="1:9" s="10" customFormat="1" ht="20.25" x14ac:dyDescent="0.3">
      <c r="A48" s="10" t="s">
        <v>35</v>
      </c>
      <c r="C48" s="12">
        <v>460000</v>
      </c>
    </row>
    <row r="49" spans="1:7" s="10" customFormat="1" ht="20.25" x14ac:dyDescent="0.3">
      <c r="A49" s="10" t="s">
        <v>20</v>
      </c>
      <c r="C49" s="12">
        <v>3160000</v>
      </c>
      <c r="E49" s="10" t="s">
        <v>23</v>
      </c>
    </row>
    <row r="50" spans="1:7" s="10" customFormat="1" ht="20.25" x14ac:dyDescent="0.3">
      <c r="A50" s="10" t="s">
        <v>21</v>
      </c>
      <c r="C50" s="13" t="s">
        <v>22</v>
      </c>
      <c r="E50" s="10" t="s">
        <v>24</v>
      </c>
      <c r="G50" s="10" t="s">
        <v>25</v>
      </c>
    </row>
    <row r="51" spans="1:7" ht="56.25" customHeight="1" x14ac:dyDescent="0.2"/>
    <row r="52" spans="1:7" ht="20.25" x14ac:dyDescent="0.3">
      <c r="A52" s="11" t="s">
        <v>36</v>
      </c>
    </row>
    <row r="53" spans="1:7" s="11" customFormat="1" ht="20.25" x14ac:dyDescent="0.3">
      <c r="A53" s="11" t="s">
        <v>37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2:I2"/>
  </mergeCells>
  <phoneticPr fontId="5" type="noConversion"/>
  <pageMargins left="0.7" right="0.7" top="0.75" bottom="0.75" header="0.3" footer="0.3"/>
  <pageSetup paperSize="9" scale="42" orientation="portrait" r:id="rId1"/>
  <headerFooter>
    <oddFooter>&amp;L&amp;7&amp;K9C9C9C© Copyright Sticos AS&amp;R&amp;7&amp;K9C9C9CUtskrift fra Sticos Oppslag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Navngitte områder</vt:lpstr>
      </vt:variant>
      <vt:variant>
        <vt:i4>1</vt:i4>
      </vt:variant>
    </vt:vector>
  </HeadingPairs>
  <TitlesOfParts>
    <vt:vector size="2" baseType="lpstr">
      <vt:lpstr>Ark1</vt:lpstr>
      <vt:lpstr>KundeNavn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Melinda Rømmesmo</dc:creator>
  <cp:lastModifiedBy>Arnt Aurstad</cp:lastModifiedBy>
  <cp:lastPrinted>2024-10-24T07:10:50Z</cp:lastPrinted>
  <dcterms:created xsi:type="dcterms:W3CDTF">2011-01-06T11:11:48Z</dcterms:created>
  <dcterms:modified xsi:type="dcterms:W3CDTF">2024-10-24T08:47:41Z</dcterms:modified>
</cp:coreProperties>
</file>