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er\SharePoint\Administrasjon - Dokumenter\Kontoret\Marianne\Lommedalens IL\Årsmøtet\Årsmøte 2019\"/>
    </mc:Choice>
  </mc:AlternateContent>
  <xr:revisionPtr revIDLastSave="16" documentId="13_ncr:1_{E2124008-8EA9-42B5-9423-69C7E63F4240}" xr6:coauthVersionLast="41" xr6:coauthVersionMax="41" xr10:uidLastSave="{76B88491-D6AB-4506-9B5E-75CE0D3D742C}"/>
  <bookViews>
    <workbookView xWindow="300" yWindow="2760" windowWidth="13410" windowHeight="9165" xr2:uid="{00000000-000D-0000-FFFF-FFFF00000000}"/>
  </bookViews>
  <sheets>
    <sheet name="BUDSJETT 201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5" l="1"/>
  <c r="E47" i="5"/>
  <c r="F18" i="5" l="1"/>
  <c r="D43" i="5" l="1"/>
  <c r="F41" i="5" l="1"/>
  <c r="F40" i="5"/>
  <c r="F32" i="5"/>
  <c r="F31" i="5"/>
  <c r="F30" i="5"/>
  <c r="F29" i="5"/>
  <c r="F24" i="5"/>
  <c r="F23" i="5"/>
  <c r="F22" i="5"/>
  <c r="F21" i="5"/>
  <c r="F20" i="5"/>
  <c r="F17" i="5"/>
  <c r="F16" i="5"/>
  <c r="D54" i="5"/>
  <c r="G43" i="5"/>
  <c r="E43" i="5"/>
  <c r="E34" i="5"/>
  <c r="D34" i="5"/>
  <c r="G34" i="5"/>
  <c r="G25" i="5"/>
  <c r="E25" i="5"/>
  <c r="D25" i="5"/>
  <c r="D36" i="5" l="1"/>
  <c r="D47" i="5" s="1"/>
  <c r="E36" i="5"/>
  <c r="F43" i="5"/>
  <c r="F34" i="5"/>
  <c r="F25" i="5"/>
  <c r="G36" i="5"/>
  <c r="G47" i="5" s="1"/>
  <c r="F36" i="5" l="1"/>
  <c r="F47" i="5"/>
</calcChain>
</file>

<file path=xl/sharedStrings.xml><?xml version="1.0" encoding="utf-8"?>
<sst xmlns="http://schemas.openxmlformats.org/spreadsheetml/2006/main" count="160" uniqueCount="32">
  <si>
    <t>Inntekter</t>
  </si>
  <si>
    <t>Medlemskontingenter</t>
  </si>
  <si>
    <t>Parkeringsinntekter</t>
  </si>
  <si>
    <t>Offentlige tilskudd</t>
  </si>
  <si>
    <t>Kostnader</t>
  </si>
  <si>
    <t>Kortsalg</t>
  </si>
  <si>
    <t>Øvrige inntekter</t>
  </si>
  <si>
    <t>Varekostnad</t>
  </si>
  <si>
    <t>Lønnskostnader</t>
  </si>
  <si>
    <t>Avskrivninger</t>
  </si>
  <si>
    <t>Driftsresultat</t>
  </si>
  <si>
    <t>Finansinntekter / Kostnader</t>
  </si>
  <si>
    <t>Renteinntekter</t>
  </si>
  <si>
    <t>Finanskostnader</t>
  </si>
  <si>
    <t>Årsresultat</t>
  </si>
  <si>
    <t>Annen driftskostnad</t>
  </si>
  <si>
    <t>Sum inntekter</t>
  </si>
  <si>
    <t>Sum kostnader</t>
  </si>
  <si>
    <t>Sum finansinntekter - og kostnader</t>
  </si>
  <si>
    <t>Disponering resultat:</t>
  </si>
  <si>
    <t>Note</t>
  </si>
  <si>
    <t>Avsetning vedlikeholdsfond</t>
  </si>
  <si>
    <t>Overført fra annen egenkapital</t>
  </si>
  <si>
    <t xml:space="preserve">Treningskontingenter </t>
  </si>
  <si>
    <t xml:space="preserve">Regnskap </t>
  </si>
  <si>
    <t>Budsjett</t>
  </si>
  <si>
    <t>Avvik</t>
  </si>
  <si>
    <t xml:space="preserve">Budsjett </t>
  </si>
  <si>
    <t>skileik/skiskole/fotballskole/akademi</t>
  </si>
  <si>
    <t>Lommedalens Idrettslag  BUDSJETT 2019</t>
  </si>
  <si>
    <t xml:space="preserve">Kiosksalg </t>
  </si>
  <si>
    <t xml:space="preserve">Oppbygging banefond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</si>
</sst>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0" fillId="2" borderId="0" xfId="0" applyFill="1"/>
    <xf numFmtId="0" fontId="4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0" fillId="0" borderId="0" xfId="0" applyNumberFormat="1"/>
    <xf numFmtId="164" fontId="0" fillId="0" borderId="0" xfId="0" applyNumberForma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1857375</xdr:colOff>
      <xdr:row>0</xdr:row>
      <xdr:rowOff>114300</xdr:rowOff>
    </xdr:from>
    <xdr:to>
      <xdr:col>3</xdr:col>
      <xdr:colOff>676275</xdr:colOff>
      <xdr:row>6</xdr:row>
      <xdr:rowOff>81915</xdr:rowOff>
    </xdr:to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375" y="114300"/>
          <a:ext cx="1647825" cy="939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L54"/>
  <sheetViews>
    <sheetView tabSelected="1" topLeftCell="A35" workbookViewId="0">
      <selection activeCell="B38" sqref="B38"/>
    </sheetView>
  </sheetViews>
  <sheetFormatPr baseColWidth="10" defaultRowHeight="12.75" x14ac:dyDescent="0.2"/>
  <cols>
    <col min="2" max="2" width="33" customWidth="1"/>
    <col min="3" max="3" width="11.7109375" customWidth="1"/>
    <col min="4" max="4" width="13.28515625" customWidth="1"/>
    <col min="11" max="11" width="11.42578125" style="13"/>
  </cols>
  <sheetData>
    <row r="10" spans="1:12" ht="18" x14ac:dyDescent="0.25">
      <c r="A10" s="15" t="s">
        <v>29</v>
      </c>
      <c r="B10" s="15"/>
      <c r="C10" s="15"/>
      <c r="D10" s="15"/>
      <c r="E10" s="15"/>
      <c r="F10" s="15"/>
      <c r="G10" s="15"/>
      <c r="H10" s="15"/>
    </row>
    <row r="11" spans="1:12" x14ac:dyDescent="0.2">
      <c r="A11" s="7"/>
      <c r="B11" s="7"/>
      <c r="C11" s="7"/>
      <c r="D11" s="7"/>
      <c r="E11" s="7"/>
      <c r="F11" s="7"/>
      <c r="G11" s="7"/>
      <c r="H11" s="7"/>
    </row>
    <row r="12" spans="1:12" ht="15.75" x14ac:dyDescent="0.25">
      <c r="A12" s="8"/>
      <c r="B12" s="8"/>
      <c r="C12" s="8"/>
      <c r="D12" s="8" t="s">
        <v>24</v>
      </c>
      <c r="E12" s="8" t="s">
        <v>25</v>
      </c>
      <c r="F12" s="8" t="s">
        <v>26</v>
      </c>
      <c r="G12" s="8" t="s">
        <v>27</v>
      </c>
      <c r="H12" s="7"/>
    </row>
    <row r="13" spans="1:12" x14ac:dyDescent="0.2">
      <c r="A13" s="7"/>
      <c r="B13" s="7"/>
      <c r="C13" s="9" t="s">
        <v>20</v>
      </c>
      <c r="D13" s="9">
        <v>2018</v>
      </c>
      <c r="E13" s="10">
        <v>2018</v>
      </c>
      <c r="F13" s="10"/>
      <c r="G13" s="10">
        <v>2019</v>
      </c>
      <c r="H13" s="7"/>
    </row>
    <row r="14" spans="1:12" x14ac:dyDescent="0.2">
      <c r="B14" s="2" t="s">
        <v>0</v>
      </c>
      <c r="C14" s="11">
        <v>11</v>
      </c>
      <c r="D14" s="2"/>
    </row>
    <row r="15" spans="1:12" x14ac:dyDescent="0.2">
      <c r="C15" s="11"/>
      <c r="D15" s="11"/>
      <c r="L15" s="13"/>
    </row>
    <row r="16" spans="1:12" x14ac:dyDescent="0.2">
      <c r="B16" t="s">
        <v>1</v>
      </c>
      <c r="C16" s="11">
        <v>2</v>
      </c>
      <c r="D16" s="1">
        <v>474677</v>
      </c>
      <c r="E16" s="1">
        <v>528925</v>
      </c>
      <c r="F16" s="1">
        <f>E16-D16</f>
        <v>54248</v>
      </c>
      <c r="G16" s="1">
        <v>492000</v>
      </c>
      <c r="L16" s="13"/>
    </row>
    <row r="17" spans="2:12" x14ac:dyDescent="0.2">
      <c r="B17" s="3" t="s">
        <v>23</v>
      </c>
      <c r="C17" s="11">
        <v>2</v>
      </c>
      <c r="D17" s="1">
        <v>2831620</v>
      </c>
      <c r="E17" s="1">
        <v>2885050</v>
      </c>
      <c r="F17" s="1">
        <f t="shared" ref="F17:F47" si="0">E17-D17</f>
        <v>53430</v>
      </c>
      <c r="G17" s="1">
        <v>4094866</v>
      </c>
      <c r="L17" s="13"/>
    </row>
    <row r="18" spans="2:12" x14ac:dyDescent="0.2">
      <c r="B18" s="3" t="s">
        <v>28</v>
      </c>
      <c r="C18" s="11"/>
      <c r="D18" s="1">
        <v>2477894</v>
      </c>
      <c r="E18" s="1">
        <v>2226625</v>
      </c>
      <c r="F18" s="1">
        <f t="shared" si="0"/>
        <v>-251269</v>
      </c>
      <c r="G18" s="1">
        <v>2536750</v>
      </c>
      <c r="L18" s="13"/>
    </row>
    <row r="19" spans="2:12" x14ac:dyDescent="0.2">
      <c r="B19" s="3" t="s">
        <v>30</v>
      </c>
      <c r="C19" s="11"/>
      <c r="D19" s="1">
        <v>1049072</v>
      </c>
      <c r="E19" s="1">
        <v>822900</v>
      </c>
      <c r="F19" s="1">
        <f t="shared" si="0"/>
        <v>-226172</v>
      </c>
      <c r="G19" s="1">
        <v>1192500</v>
      </c>
      <c r="L19" s="13"/>
    </row>
    <row r="20" spans="2:12" x14ac:dyDescent="0.2">
      <c r="B20" t="s">
        <v>2</v>
      </c>
      <c r="C20" s="11"/>
      <c r="D20" s="1">
        <v>280249</v>
      </c>
      <c r="E20" s="1">
        <v>250000</v>
      </c>
      <c r="F20" s="1">
        <f t="shared" si="0"/>
        <v>-30249</v>
      </c>
      <c r="G20" s="1">
        <v>230000</v>
      </c>
      <c r="L20" s="13"/>
    </row>
    <row r="21" spans="2:12" x14ac:dyDescent="0.2">
      <c r="B21" t="s">
        <v>3</v>
      </c>
      <c r="C21" s="11">
        <v>3</v>
      </c>
      <c r="D21" s="1">
        <v>2200948</v>
      </c>
      <c r="E21" s="1">
        <v>2211762</v>
      </c>
      <c r="F21" s="1">
        <f t="shared" si="0"/>
        <v>10814</v>
      </c>
      <c r="G21" s="1">
        <v>2853700</v>
      </c>
      <c r="L21" s="13"/>
    </row>
    <row r="22" spans="2:12" x14ac:dyDescent="0.2">
      <c r="B22" t="s">
        <v>5</v>
      </c>
      <c r="C22" s="11"/>
      <c r="D22" s="1">
        <v>2464721</v>
      </c>
      <c r="E22" s="1">
        <v>2328400</v>
      </c>
      <c r="F22" s="1">
        <f t="shared" si="0"/>
        <v>-136321</v>
      </c>
      <c r="G22" s="1">
        <v>2520790</v>
      </c>
      <c r="L22" s="13"/>
    </row>
    <row r="23" spans="2:12" x14ac:dyDescent="0.2">
      <c r="B23" t="s">
        <v>6</v>
      </c>
      <c r="C23" s="11">
        <v>4</v>
      </c>
      <c r="D23" s="1">
        <v>3531783</v>
      </c>
      <c r="E23" s="1">
        <v>3283528</v>
      </c>
      <c r="F23" s="1">
        <f t="shared" si="0"/>
        <v>-248255</v>
      </c>
      <c r="G23" s="1">
        <v>3210366</v>
      </c>
      <c r="L23" s="13"/>
    </row>
    <row r="24" spans="2:12" x14ac:dyDescent="0.2">
      <c r="C24" s="11"/>
      <c r="D24" s="1"/>
      <c r="E24" s="1"/>
      <c r="F24" s="1">
        <f t="shared" si="0"/>
        <v>0</v>
      </c>
      <c r="G24" s="1"/>
    </row>
    <row r="25" spans="2:12" x14ac:dyDescent="0.2">
      <c r="B25" s="5" t="s">
        <v>16</v>
      </c>
      <c r="C25" s="12"/>
      <c r="D25" s="6">
        <f>SUM(D15:D24)</f>
        <v>15310964</v>
      </c>
      <c r="E25" s="6">
        <f>SUM(E16:E24)</f>
        <v>14537190</v>
      </c>
      <c r="F25" s="1">
        <f t="shared" si="0"/>
        <v>-773774</v>
      </c>
      <c r="G25" s="6">
        <f>SUM(G15:G24)</f>
        <v>17130972</v>
      </c>
    </row>
    <row r="26" spans="2:12" x14ac:dyDescent="0.2">
      <c r="C26" s="11"/>
      <c r="D26" s="1"/>
      <c r="E26" s="1"/>
      <c r="F26" s="1"/>
      <c r="G26" s="1"/>
    </row>
    <row r="27" spans="2:12" x14ac:dyDescent="0.2">
      <c r="B27" s="2" t="s">
        <v>4</v>
      </c>
      <c r="C27" s="11"/>
      <c r="D27" s="1"/>
      <c r="E27" s="1"/>
      <c r="F27" s="1"/>
      <c r="G27" s="1"/>
      <c r="K27"/>
    </row>
    <row r="28" spans="2:12" x14ac:dyDescent="0.2">
      <c r="C28" s="11"/>
      <c r="D28" s="1"/>
      <c r="E28" s="1"/>
      <c r="F28" s="1"/>
      <c r="G28" s="1"/>
      <c r="K28"/>
    </row>
    <row r="29" spans="2:12" x14ac:dyDescent="0.2">
      <c r="B29" t="s">
        <v>7</v>
      </c>
      <c r="C29" s="11">
        <v>9</v>
      </c>
      <c r="D29" s="1">
        <v>455713</v>
      </c>
      <c r="E29" s="1">
        <v>355487</v>
      </c>
      <c r="F29" s="1">
        <f t="shared" si="0"/>
        <v>-100226</v>
      </c>
      <c r="G29" s="1">
        <v>491559</v>
      </c>
      <c r="K29"/>
    </row>
    <row r="30" spans="2:12" x14ac:dyDescent="0.2">
      <c r="B30" t="s">
        <v>8</v>
      </c>
      <c r="C30" s="11">
        <v>5</v>
      </c>
      <c r="D30" s="1">
        <v>5169061</v>
      </c>
      <c r="E30" s="1">
        <v>4856072</v>
      </c>
      <c r="F30" s="1">
        <f t="shared" si="0"/>
        <v>-312989</v>
      </c>
      <c r="G30" s="1">
        <v>6138605</v>
      </c>
      <c r="K30"/>
    </row>
    <row r="31" spans="2:12" x14ac:dyDescent="0.2">
      <c r="B31" t="s">
        <v>9</v>
      </c>
      <c r="C31" s="11">
        <v>6</v>
      </c>
      <c r="D31" s="1">
        <v>360293</v>
      </c>
      <c r="E31" s="1">
        <v>283873</v>
      </c>
      <c r="F31" s="1">
        <f t="shared" si="0"/>
        <v>-76420</v>
      </c>
      <c r="G31" s="1">
        <v>298679</v>
      </c>
      <c r="K31"/>
    </row>
    <row r="32" spans="2:12" x14ac:dyDescent="0.2">
      <c r="B32" t="s">
        <v>15</v>
      </c>
      <c r="C32" s="11">
        <v>4.5</v>
      </c>
      <c r="D32" s="1">
        <v>8805875</v>
      </c>
      <c r="E32" s="1">
        <v>8209148</v>
      </c>
      <c r="F32" s="1">
        <f t="shared" si="0"/>
        <v>-596727</v>
      </c>
      <c r="G32" s="1">
        <v>9565470</v>
      </c>
      <c r="K32"/>
    </row>
    <row r="33" spans="2:11" x14ac:dyDescent="0.2">
      <c r="C33" s="11"/>
      <c r="D33" s="1"/>
      <c r="E33" s="1"/>
      <c r="F33" s="1"/>
      <c r="G33" s="1"/>
      <c r="K33"/>
    </row>
    <row r="34" spans="2:11" x14ac:dyDescent="0.2">
      <c r="B34" s="5" t="s">
        <v>17</v>
      </c>
      <c r="C34" s="12"/>
      <c r="D34" s="6">
        <f>SUM(D29:D33)</f>
        <v>14790942</v>
      </c>
      <c r="E34" s="6">
        <f>SUM(E29:E33)</f>
        <v>13704580</v>
      </c>
      <c r="F34" s="1">
        <f t="shared" si="0"/>
        <v>-1086362</v>
      </c>
      <c r="G34" s="6">
        <f>SUM(G29:G33)</f>
        <v>16494313</v>
      </c>
      <c r="K34"/>
    </row>
    <row r="35" spans="2:11" x14ac:dyDescent="0.2">
      <c r="C35" s="11"/>
      <c r="D35" s="1"/>
      <c r="E35" s="1"/>
      <c r="F35" s="1"/>
      <c r="G35" s="1"/>
      <c r="K35"/>
    </row>
    <row r="36" spans="2:11" x14ac:dyDescent="0.2">
      <c r="B36" s="5" t="s">
        <v>10</v>
      </c>
      <c r="C36" s="12"/>
      <c r="D36" s="6">
        <f>+D25-D34</f>
        <v>520022</v>
      </c>
      <c r="E36" s="6">
        <f>+E25-E34</f>
        <v>832610</v>
      </c>
      <c r="F36" s="1">
        <f t="shared" si="0"/>
        <v>312588</v>
      </c>
      <c r="G36" s="6">
        <f>+G25-G34</f>
        <v>636659</v>
      </c>
      <c r="K36"/>
    </row>
    <row r="37" spans="2:11" x14ac:dyDescent="0.2">
      <c r="C37" s="11"/>
      <c r="D37" s="1"/>
      <c r="E37" s="1"/>
      <c r="F37" s="1"/>
      <c r="G37" s="1"/>
      <c r="K37"/>
    </row>
    <row r="38" spans="2:11" x14ac:dyDescent="0.2">
      <c r="B38" s="2" t="s">
        <v>11</v>
      </c>
      <c r="C38" s="11"/>
      <c r="D38" s="1"/>
      <c r="E38" s="1"/>
      <c r="F38" s="1"/>
      <c r="G38" s="1"/>
      <c r="K38"/>
    </row>
    <row r="39" spans="2:11" x14ac:dyDescent="0.2">
      <c r="C39" s="11"/>
      <c r="D39" s="1"/>
      <c r="E39" s="1"/>
      <c r="F39" s="1"/>
      <c r="G39" s="1"/>
    </row>
    <row r="40" spans="2:11" x14ac:dyDescent="0.2">
      <c r="B40" t="s">
        <v>12</v>
      </c>
      <c r="C40" s="11"/>
      <c r="D40" s="1">
        <v>89064</v>
      </c>
      <c r="E40" s="1">
        <v>34361</v>
      </c>
      <c r="F40" s="1">
        <f t="shared" si="0"/>
        <v>-54703</v>
      </c>
      <c r="G40" s="6">
        <v>2532</v>
      </c>
    </row>
    <row r="41" spans="2:11" x14ac:dyDescent="0.2">
      <c r="B41" t="s">
        <v>13</v>
      </c>
      <c r="C41" s="11"/>
      <c r="D41" s="1">
        <v>177253</v>
      </c>
      <c r="E41" s="1">
        <v>184250</v>
      </c>
      <c r="F41" s="1">
        <f t="shared" si="0"/>
        <v>6997</v>
      </c>
      <c r="G41" s="6">
        <v>294229</v>
      </c>
    </row>
    <row r="42" spans="2:11" x14ac:dyDescent="0.2">
      <c r="C42" s="11"/>
      <c r="D42" s="1"/>
      <c r="E42" s="1"/>
      <c r="F42" s="1"/>
      <c r="G42" s="1"/>
    </row>
    <row r="43" spans="2:11" x14ac:dyDescent="0.2">
      <c r="B43" s="5" t="s">
        <v>18</v>
      </c>
      <c r="C43" s="12"/>
      <c r="D43" s="6">
        <f>D40-D41</f>
        <v>-88189</v>
      </c>
      <c r="E43" s="6">
        <f>+E40-E41</f>
        <v>-149889</v>
      </c>
      <c r="F43" s="1">
        <f t="shared" si="0"/>
        <v>-61700</v>
      </c>
      <c r="G43" s="6">
        <f>+G40-G41</f>
        <v>-291697</v>
      </c>
    </row>
    <row r="44" spans="2:11" x14ac:dyDescent="0.2">
      <c r="B44" s="5"/>
      <c r="C44" s="12"/>
      <c r="D44" s="6"/>
      <c r="E44" s="6"/>
      <c r="F44" s="1"/>
      <c r="G44" s="6"/>
    </row>
    <row r="45" spans="2:11" x14ac:dyDescent="0.2">
      <c r="B45" s="3" t="s">
        <v>31</v>
      </c>
      <c r="C45" s="12"/>
      <c r="D45" s="6"/>
      <c r="E45" s="6">
        <v>-500000</v>
      </c>
      <c r="F45" s="1"/>
      <c r="G45" s="6"/>
    </row>
    <row r="46" spans="2:11" x14ac:dyDescent="0.2">
      <c r="C46" s="11"/>
      <c r="D46" s="1"/>
      <c r="E46" s="1"/>
      <c r="F46" s="1"/>
      <c r="G46" s="1"/>
    </row>
    <row r="47" spans="2:11" x14ac:dyDescent="0.2">
      <c r="B47" s="5" t="s">
        <v>14</v>
      </c>
      <c r="C47" s="12"/>
      <c r="D47" s="6">
        <f>+D36+D43</f>
        <v>431833</v>
      </c>
      <c r="E47" s="6">
        <f>E36+E43+E45</f>
        <v>182721</v>
      </c>
      <c r="F47" s="1">
        <f t="shared" si="0"/>
        <v>-249112</v>
      </c>
      <c r="G47" s="6">
        <f>+G36+G43</f>
        <v>344962</v>
      </c>
    </row>
    <row r="48" spans="2:11" x14ac:dyDescent="0.2">
      <c r="C48" s="11"/>
      <c r="D48" s="1"/>
      <c r="E48" s="1"/>
      <c r="F48" s="1"/>
      <c r="G48" s="1"/>
    </row>
    <row r="49" spans="2:7" x14ac:dyDescent="0.2">
      <c r="C49" s="11"/>
      <c r="D49" s="1"/>
      <c r="E49" s="1"/>
      <c r="F49" s="1"/>
      <c r="G49" s="1"/>
    </row>
    <row r="50" spans="2:7" x14ac:dyDescent="0.2">
      <c r="B50" s="2" t="s">
        <v>19</v>
      </c>
      <c r="C50" s="11"/>
      <c r="D50" s="1"/>
      <c r="E50" s="1"/>
      <c r="F50" s="1"/>
      <c r="G50" s="1"/>
    </row>
    <row r="51" spans="2:7" x14ac:dyDescent="0.2">
      <c r="C51" s="11"/>
      <c r="D51" s="1"/>
      <c r="E51" s="1"/>
      <c r="F51" s="1"/>
      <c r="G51" s="1"/>
    </row>
    <row r="52" spans="2:7" x14ac:dyDescent="0.2">
      <c r="B52" s="3" t="s">
        <v>22</v>
      </c>
      <c r="C52" s="11"/>
      <c r="D52" s="1">
        <v>431832</v>
      </c>
      <c r="E52" s="1"/>
      <c r="F52" s="1"/>
      <c r="G52" s="1"/>
    </row>
    <row r="53" spans="2:7" x14ac:dyDescent="0.2">
      <c r="B53" s="3" t="s">
        <v>21</v>
      </c>
      <c r="C53" s="4"/>
      <c r="D53" s="14">
        <v>0</v>
      </c>
      <c r="E53" s="1"/>
      <c r="F53" s="1"/>
      <c r="G53" s="1"/>
    </row>
    <row r="54" spans="2:7" x14ac:dyDescent="0.2">
      <c r="D54" s="1">
        <f>D52+D53</f>
        <v>431832</v>
      </c>
      <c r="E54" s="1"/>
      <c r="F54" s="1"/>
      <c r="G54" s="1"/>
    </row>
  </sheetData>
  <mergeCells count="1">
    <mergeCell ref="A10:H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5D36C380E1A4B95CD7257FDF81BF7" ma:contentTypeVersion="10" ma:contentTypeDescription="Opprett et nytt dokument." ma:contentTypeScope="" ma:versionID="e5047b802ab1e3d2370d9c647d6ac4aa">
  <xsd:schema xmlns:xsd="http://www.w3.org/2001/XMLSchema" xmlns:xs="http://www.w3.org/2001/XMLSchema" xmlns:p="http://schemas.microsoft.com/office/2006/metadata/properties" xmlns:ns2="e6287ac7-88fe-4b99-86bc-5ae4e36baf37" xmlns:ns3="54133af7-3471-4ed7-8292-4983a5cd9ad4" targetNamespace="http://schemas.microsoft.com/office/2006/metadata/properties" ma:root="true" ma:fieldsID="fb4e6bbcef4380f3d6783091cb4eede4" ns2:_="" ns3:_="">
    <xsd:import namespace="e6287ac7-88fe-4b99-86bc-5ae4e36baf37"/>
    <xsd:import namespace="54133af7-3471-4ed7-8292-4983a5cd9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87ac7-88fe-4b99-86bc-5ae4e36b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3af7-3471-4ed7-8292-4983a5cd9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6FBF2B-AD2C-4509-BA4D-9C581B2217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C4D1A6-455A-43C2-963E-C50ECBC74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87ac7-88fe-4b99-86bc-5ae4e36baf37"/>
    <ds:schemaRef ds:uri="54133af7-3471-4ed7-8292-4983a5cd9a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7CDEC2-5BCC-4B22-A8EA-0AE59DC9C030}">
  <ds:schemaRefs>
    <ds:schemaRef ds:uri="http://schemas.microsoft.com/office/2006/documentManagement/types"/>
    <ds:schemaRef ds:uri="54133af7-3471-4ed7-8292-4983a5cd9ad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6287ac7-88fe-4b99-86bc-5ae4e36baf3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BUDSJETT 2019</vt:lpstr>
    </vt:vector>
  </TitlesOfParts>
  <Company>Lindorff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Belsnes</dc:creator>
  <cp:lastModifiedBy>Eier</cp:lastModifiedBy>
  <cp:lastPrinted>2015-03-25T17:37:34Z</cp:lastPrinted>
  <dcterms:created xsi:type="dcterms:W3CDTF">2009-05-11T06:13:07Z</dcterms:created>
  <dcterms:modified xsi:type="dcterms:W3CDTF">2019-03-14T20:31:50Z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2009-05-13 16:31:36</vt:lpwstr>
  </property>
  <property fmtid="{D5CDD505-2E9C-101B-9397-08002B2CF9AE}" pid="3" name="ContentTypeId">
    <vt:lpwstr>0x0101008395D36C380E1A4B95CD7257FDF81BF7</vt:lpwstr>
  </property>
</Properties>
</file>