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ar\Documents\Snøgg Friidrett\2024\"/>
    </mc:Choice>
  </mc:AlternateContent>
  <bookViews>
    <workbookView xWindow="0" yWindow="30" windowWidth="7485" windowHeight="4140"/>
  </bookViews>
  <sheets>
    <sheet name="_5fa0zazkg" sheetId="1" r:id="rId1"/>
  </sheets>
  <calcPr calcId="152511"/>
</workbook>
</file>

<file path=xl/calcChain.xml><?xml version="1.0" encoding="utf-8"?>
<calcChain xmlns="http://schemas.openxmlformats.org/spreadsheetml/2006/main">
  <c r="C29" i="1" l="1"/>
  <c r="F39" i="1"/>
  <c r="F14" i="1" l="1"/>
  <c r="F40" i="1" s="1"/>
  <c r="F44" i="1" l="1"/>
  <c r="E39" i="1"/>
  <c r="C39" i="1"/>
  <c r="E14" i="1"/>
  <c r="C14" i="1"/>
  <c r="C40" i="1" l="1"/>
  <c r="C44" i="1" s="1"/>
  <c r="E40" i="1"/>
  <c r="E44" i="1" s="1"/>
</calcChain>
</file>

<file path=xl/sharedStrings.xml><?xml version="1.0" encoding="utf-8"?>
<sst xmlns="http://schemas.openxmlformats.org/spreadsheetml/2006/main" count="77" uniqueCount="76">
  <si>
    <t>saldo</t>
  </si>
  <si>
    <t>3000</t>
  </si>
  <si>
    <t>Medlemskontingent</t>
  </si>
  <si>
    <t>3120</t>
  </si>
  <si>
    <t>Sponsorinntekter</t>
  </si>
  <si>
    <t>3130</t>
  </si>
  <si>
    <t>3330</t>
  </si>
  <si>
    <t>Notoddenlekene</t>
  </si>
  <si>
    <t>3400</t>
  </si>
  <si>
    <t>3401</t>
  </si>
  <si>
    <t>Driftstilskudd fra NK</t>
  </si>
  <si>
    <t>3406</t>
  </si>
  <si>
    <t>Bingo</t>
  </si>
  <si>
    <t>3407</t>
  </si>
  <si>
    <t>Grasrotandel</t>
  </si>
  <si>
    <t>3500</t>
  </si>
  <si>
    <t>Salg kiosk</t>
  </si>
  <si>
    <t>Dugnader</t>
  </si>
  <si>
    <t>3900</t>
  </si>
  <si>
    <t>MVA-kompensasjon</t>
  </si>
  <si>
    <t>4010</t>
  </si>
  <si>
    <t>Startkontingent nasjonale stevner</t>
  </si>
  <si>
    <t>4020</t>
  </si>
  <si>
    <t>Startkontingent Nasjonale mesterskap</t>
  </si>
  <si>
    <t>4030</t>
  </si>
  <si>
    <t>Startkontingent kretsmesterskap</t>
  </si>
  <si>
    <t>4110</t>
  </si>
  <si>
    <t>Stevneutgifter nasjonale stevner</t>
  </si>
  <si>
    <t>4120</t>
  </si>
  <si>
    <t>Stevneutgifter nasjonale mesterskap</t>
  </si>
  <si>
    <t>4140</t>
  </si>
  <si>
    <t>4200</t>
  </si>
  <si>
    <t>Treningsutgifter</t>
  </si>
  <si>
    <t>4210</t>
  </si>
  <si>
    <t>Treningsleir/-samlinger</t>
  </si>
  <si>
    <t>4220</t>
  </si>
  <si>
    <t>Vedlikehold av utstyr</t>
  </si>
  <si>
    <t>4221</t>
  </si>
  <si>
    <t>Banen, div utgifter</t>
  </si>
  <si>
    <t>6560</t>
  </si>
  <si>
    <t>Kjøp av friidrettsmateriell/-utstyr</t>
  </si>
  <si>
    <t>6570</t>
  </si>
  <si>
    <t>Kjøp av premier</t>
  </si>
  <si>
    <t>6580</t>
  </si>
  <si>
    <t>Forsikringer</t>
  </si>
  <si>
    <t>6700</t>
  </si>
  <si>
    <t>Kontingenter</t>
  </si>
  <si>
    <t>6800</t>
  </si>
  <si>
    <t>Kontorrekvisita</t>
  </si>
  <si>
    <t>6804</t>
  </si>
  <si>
    <t>Datakostnader</t>
  </si>
  <si>
    <t>6910</t>
  </si>
  <si>
    <t>Administrasjonsutgifter</t>
  </si>
  <si>
    <t>7610</t>
  </si>
  <si>
    <t>Miljøtiltak</t>
  </si>
  <si>
    <t>7700</t>
  </si>
  <si>
    <t>Utdanning og kurs</t>
  </si>
  <si>
    <t>7702</t>
  </si>
  <si>
    <t>Årsmøtet</t>
  </si>
  <si>
    <t>7770</t>
  </si>
  <si>
    <t>Bank og kortgebyrer</t>
  </si>
  <si>
    <t>8050</t>
  </si>
  <si>
    <t>Annen renteinntekt</t>
  </si>
  <si>
    <t>Konto</t>
  </si>
  <si>
    <t>Kontonavn</t>
  </si>
  <si>
    <t>Sum inntekter</t>
  </si>
  <si>
    <t>Sum utgifter</t>
  </si>
  <si>
    <t>Resultat</t>
  </si>
  <si>
    <t>Kulturmidler NK</t>
  </si>
  <si>
    <t>Avskrivninger</t>
  </si>
  <si>
    <t>Tilskudd Norges Idrettsforbund/spillemidler utstyr</t>
  </si>
  <si>
    <t>Budsjett 2023</t>
  </si>
  <si>
    <t>Andre tilskudd</t>
  </si>
  <si>
    <t>Budsjett 2024</t>
  </si>
  <si>
    <t>Regnskap 2023</t>
  </si>
  <si>
    <t>Prosjekt trenerutdanning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</si>
</sst>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0" borderId="1" xfId="0" applyFont="1" applyBorder="1"/>
    <xf numFmtId="3" fontId="2" fillId="2" borderId="1" xfId="0" applyNumberFormat="1" applyFont="1" applyFill="1" applyBorder="1"/>
    <xf numFmtId="0" fontId="0" fillId="0" borderId="0" xfId="0" applyBorder="1"/>
    <xf numFmtId="3" fontId="0" fillId="0" borderId="0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E4" sqref="E4"/>
    </sheetView>
  </sheetViews>
  <sheetFormatPr baseColWidth="10" defaultRowHeight="12.75" x14ac:dyDescent="0.2"/>
  <cols>
    <col min="2" max="2" width="41.140625" customWidth="1"/>
    <col min="3" max="3" width="16.140625" customWidth="1"/>
    <col min="4" max="4" width="0" hidden="1" customWidth="1"/>
    <col min="5" max="6" width="16.28515625" customWidth="1"/>
  </cols>
  <sheetData>
    <row r="1" spans="1:8" x14ac:dyDescent="0.2">
      <c r="A1" s="1" t="s">
        <v>63</v>
      </c>
      <c r="B1" s="1" t="s">
        <v>64</v>
      </c>
      <c r="C1" s="10" t="s">
        <v>74</v>
      </c>
      <c r="D1" s="2" t="s">
        <v>0</v>
      </c>
      <c r="E1" s="10" t="s">
        <v>73</v>
      </c>
      <c r="F1" s="10" t="s">
        <v>71</v>
      </c>
    </row>
    <row r="2" spans="1:8" x14ac:dyDescent="0.2">
      <c r="A2" s="1" t="s">
        <v>1</v>
      </c>
      <c r="B2" s="1" t="s">
        <v>2</v>
      </c>
      <c r="C2" s="3">
        <v>-38000</v>
      </c>
      <c r="D2" s="3">
        <v>-40500.11</v>
      </c>
      <c r="E2" s="3">
        <v>-40000</v>
      </c>
      <c r="F2" s="3">
        <v>-42000</v>
      </c>
    </row>
    <row r="3" spans="1:8" x14ac:dyDescent="0.2">
      <c r="A3" s="1" t="s">
        <v>3</v>
      </c>
      <c r="B3" s="1" t="s">
        <v>4</v>
      </c>
      <c r="C3" s="3">
        <v>-15000</v>
      </c>
      <c r="D3" s="3">
        <v>0</v>
      </c>
      <c r="E3" s="3">
        <v>-15000</v>
      </c>
      <c r="F3" s="3">
        <v>-20000</v>
      </c>
    </row>
    <row r="4" spans="1:8" x14ac:dyDescent="0.2">
      <c r="A4" s="1" t="s">
        <v>5</v>
      </c>
      <c r="B4" s="1" t="s">
        <v>70</v>
      </c>
      <c r="C4" s="3">
        <v>-74439</v>
      </c>
      <c r="D4" s="3">
        <v>-37933</v>
      </c>
      <c r="E4" s="3">
        <v>-50000</v>
      </c>
      <c r="F4" s="3">
        <v>-56000</v>
      </c>
    </row>
    <row r="5" spans="1:8" x14ac:dyDescent="0.2">
      <c r="A5" s="1" t="s">
        <v>6</v>
      </c>
      <c r="B5" s="1" t="s">
        <v>7</v>
      </c>
      <c r="C5" s="3">
        <v>-199700</v>
      </c>
      <c r="D5" s="3">
        <v>-114425</v>
      </c>
      <c r="E5" s="3">
        <v>-200000</v>
      </c>
      <c r="F5" s="3">
        <v>-150000</v>
      </c>
      <c r="H5" s="6"/>
    </row>
    <row r="6" spans="1:8" x14ac:dyDescent="0.2">
      <c r="A6" s="1" t="s">
        <v>8</v>
      </c>
      <c r="B6" s="1" t="s">
        <v>68</v>
      </c>
      <c r="C6" s="3">
        <v>0</v>
      </c>
      <c r="D6" s="3">
        <v>-25000</v>
      </c>
      <c r="E6" s="3">
        <v>-30000</v>
      </c>
      <c r="F6" s="3">
        <v>-30000</v>
      </c>
      <c r="H6" s="7"/>
    </row>
    <row r="7" spans="1:8" x14ac:dyDescent="0.2">
      <c r="A7" s="1" t="s">
        <v>9</v>
      </c>
      <c r="B7" s="1" t="s">
        <v>10</v>
      </c>
      <c r="C7" s="3">
        <v>-115667</v>
      </c>
      <c r="D7" s="3">
        <v>-96846</v>
      </c>
      <c r="E7" s="3">
        <v>-120000</v>
      </c>
      <c r="F7" s="3">
        <v>-115000</v>
      </c>
      <c r="H7" s="7"/>
    </row>
    <row r="8" spans="1:8" x14ac:dyDescent="0.2">
      <c r="A8" s="1" t="s">
        <v>11</v>
      </c>
      <c r="B8" s="1" t="s">
        <v>12</v>
      </c>
      <c r="C8" s="3">
        <v>-65997</v>
      </c>
      <c r="D8" s="3">
        <v>-45023.57</v>
      </c>
      <c r="E8" s="3">
        <v>-55000</v>
      </c>
      <c r="F8" s="3">
        <v>-55000</v>
      </c>
      <c r="H8" s="7"/>
    </row>
    <row r="9" spans="1:8" x14ac:dyDescent="0.2">
      <c r="A9" s="1" t="s">
        <v>13</v>
      </c>
      <c r="B9" s="1" t="s">
        <v>14</v>
      </c>
      <c r="C9" s="3">
        <v>-15490</v>
      </c>
      <c r="D9" s="3">
        <v>-29881.4</v>
      </c>
      <c r="E9" s="3">
        <v>-15000</v>
      </c>
      <c r="F9" s="3">
        <v>-12000</v>
      </c>
      <c r="H9" s="7"/>
    </row>
    <row r="10" spans="1:8" x14ac:dyDescent="0.2">
      <c r="A10" s="1" t="s">
        <v>15</v>
      </c>
      <c r="B10" s="1" t="s">
        <v>16</v>
      </c>
      <c r="C10" s="3">
        <v>-9835</v>
      </c>
      <c r="D10" s="3">
        <v>-21186.93</v>
      </c>
      <c r="E10" s="3">
        <v>-10000</v>
      </c>
      <c r="F10" s="3">
        <v>-10000</v>
      </c>
      <c r="H10" s="7"/>
    </row>
    <row r="11" spans="1:8" x14ac:dyDescent="0.2">
      <c r="A11" s="9">
        <v>3440</v>
      </c>
      <c r="B11" s="1" t="s">
        <v>72</v>
      </c>
      <c r="C11" s="3">
        <v>-100000</v>
      </c>
      <c r="D11" s="3">
        <v>0</v>
      </c>
      <c r="E11" s="3">
        <v>-100000</v>
      </c>
      <c r="F11" s="3">
        <v>-60000</v>
      </c>
      <c r="H11" s="7"/>
    </row>
    <row r="12" spans="1:8" x14ac:dyDescent="0.2">
      <c r="A12" s="9">
        <v>3703</v>
      </c>
      <c r="B12" s="1" t="s">
        <v>17</v>
      </c>
      <c r="C12" s="3">
        <v>-5000</v>
      </c>
      <c r="D12" s="3">
        <v>-10000</v>
      </c>
      <c r="E12" s="3">
        <v>-5000</v>
      </c>
      <c r="F12" s="3">
        <v>-5000</v>
      </c>
      <c r="H12" s="7"/>
    </row>
    <row r="13" spans="1:8" x14ac:dyDescent="0.2">
      <c r="A13" s="1" t="s">
        <v>18</v>
      </c>
      <c r="B13" s="1" t="s">
        <v>19</v>
      </c>
      <c r="C13" s="3">
        <v>-47659</v>
      </c>
      <c r="D13" s="3">
        <v>-24597</v>
      </c>
      <c r="E13" s="3">
        <v>-55000</v>
      </c>
      <c r="F13" s="3">
        <v>-45000</v>
      </c>
      <c r="H13" s="7"/>
    </row>
    <row r="14" spans="1:8" x14ac:dyDescent="0.2">
      <c r="A14" s="4" t="s">
        <v>65</v>
      </c>
      <c r="B14" s="1"/>
      <c r="C14" s="3">
        <f>SUM(C2:C13)</f>
        <v>-686787</v>
      </c>
      <c r="D14" s="3"/>
      <c r="E14" s="3">
        <f>SUM(E2:E13)</f>
        <v>-695000</v>
      </c>
      <c r="F14" s="3">
        <f>SUM(F2:F13)</f>
        <v>-600000</v>
      </c>
      <c r="H14" s="7"/>
    </row>
    <row r="15" spans="1:8" x14ac:dyDescent="0.2">
      <c r="A15" s="1"/>
      <c r="B15" s="1"/>
      <c r="C15" s="3"/>
      <c r="D15" s="3"/>
      <c r="E15" s="3"/>
      <c r="F15" s="3"/>
      <c r="H15" s="7"/>
    </row>
    <row r="16" spans="1:8" x14ac:dyDescent="0.2">
      <c r="A16" s="1" t="s">
        <v>20</v>
      </c>
      <c r="B16" s="1" t="s">
        <v>21</v>
      </c>
      <c r="C16" s="3">
        <v>18520</v>
      </c>
      <c r="D16" s="3">
        <v>29595</v>
      </c>
      <c r="E16" s="3">
        <v>20000</v>
      </c>
      <c r="F16" s="3">
        <v>27000</v>
      </c>
      <c r="H16" s="7"/>
    </row>
    <row r="17" spans="1:8" x14ac:dyDescent="0.2">
      <c r="A17" s="1" t="s">
        <v>22</v>
      </c>
      <c r="B17" s="1" t="s">
        <v>23</v>
      </c>
      <c r="C17" s="3">
        <v>6875</v>
      </c>
      <c r="D17" s="3">
        <v>5805</v>
      </c>
      <c r="E17" s="3">
        <v>8000</v>
      </c>
      <c r="F17" s="3">
        <v>13000</v>
      </c>
      <c r="H17" s="7"/>
    </row>
    <row r="18" spans="1:8" x14ac:dyDescent="0.2">
      <c r="A18" s="1" t="s">
        <v>24</v>
      </c>
      <c r="B18" s="1" t="s">
        <v>25</v>
      </c>
      <c r="C18" s="3">
        <v>2375</v>
      </c>
      <c r="D18" s="3">
        <v>15085</v>
      </c>
      <c r="E18" s="3">
        <v>3000</v>
      </c>
      <c r="F18" s="3">
        <v>4000</v>
      </c>
      <c r="H18" s="7"/>
    </row>
    <row r="19" spans="1:8" x14ac:dyDescent="0.2">
      <c r="A19" s="1" t="s">
        <v>26</v>
      </c>
      <c r="B19" s="1" t="s">
        <v>27</v>
      </c>
      <c r="C19" s="3">
        <v>31223</v>
      </c>
      <c r="D19" s="3">
        <v>26950</v>
      </c>
      <c r="E19" s="3">
        <v>35000</v>
      </c>
      <c r="F19" s="3">
        <v>40000</v>
      </c>
      <c r="H19" s="6"/>
    </row>
    <row r="20" spans="1:8" x14ac:dyDescent="0.2">
      <c r="A20" s="1" t="s">
        <v>28</v>
      </c>
      <c r="B20" s="1" t="s">
        <v>29</v>
      </c>
      <c r="C20" s="3">
        <v>73071</v>
      </c>
      <c r="D20" s="3">
        <v>36104</v>
      </c>
      <c r="E20" s="3">
        <v>75000</v>
      </c>
      <c r="F20" s="3">
        <v>80000</v>
      </c>
    </row>
    <row r="21" spans="1:8" x14ac:dyDescent="0.2">
      <c r="A21" s="1" t="s">
        <v>30</v>
      </c>
      <c r="B21" s="1" t="s">
        <v>7</v>
      </c>
      <c r="C21" s="3">
        <v>203820</v>
      </c>
      <c r="D21" s="3">
        <v>170945.49000000002</v>
      </c>
      <c r="E21" s="3">
        <v>190000</v>
      </c>
      <c r="F21" s="3">
        <v>150000</v>
      </c>
    </row>
    <row r="22" spans="1:8" x14ac:dyDescent="0.2">
      <c r="A22" s="1" t="s">
        <v>31</v>
      </c>
      <c r="B22" s="1" t="s">
        <v>32</v>
      </c>
      <c r="C22" s="3">
        <v>62529</v>
      </c>
      <c r="D22" s="3">
        <v>9995</v>
      </c>
      <c r="E22" s="3">
        <v>65000</v>
      </c>
      <c r="F22" s="3">
        <v>30000</v>
      </c>
    </row>
    <row r="23" spans="1:8" x14ac:dyDescent="0.2">
      <c r="A23" s="1" t="s">
        <v>33</v>
      </c>
      <c r="B23" s="1" t="s">
        <v>34</v>
      </c>
      <c r="C23" s="3">
        <v>33466</v>
      </c>
      <c r="D23" s="3">
        <v>60951</v>
      </c>
      <c r="E23" s="3">
        <v>40000</v>
      </c>
      <c r="F23" s="3">
        <v>30000</v>
      </c>
    </row>
    <row r="24" spans="1:8" x14ac:dyDescent="0.2">
      <c r="A24" s="1" t="s">
        <v>35</v>
      </c>
      <c r="B24" s="1" t="s">
        <v>36</v>
      </c>
      <c r="C24" s="3">
        <v>4227</v>
      </c>
      <c r="D24" s="3">
        <v>5158.2</v>
      </c>
      <c r="E24" s="3">
        <v>15000</v>
      </c>
      <c r="F24" s="3">
        <v>20000</v>
      </c>
    </row>
    <row r="25" spans="1:8" x14ac:dyDescent="0.2">
      <c r="A25" s="1" t="s">
        <v>37</v>
      </c>
      <c r="B25" s="1" t="s">
        <v>38</v>
      </c>
      <c r="C25" s="3">
        <v>49035</v>
      </c>
      <c r="D25" s="3">
        <v>29305.32</v>
      </c>
      <c r="E25" s="3">
        <v>40000</v>
      </c>
      <c r="F25" s="3">
        <v>25000</v>
      </c>
    </row>
    <row r="26" spans="1:8" x14ac:dyDescent="0.2">
      <c r="A26" s="8">
        <v>4230</v>
      </c>
      <c r="B26" s="4" t="s">
        <v>75</v>
      </c>
      <c r="C26" s="3">
        <v>65070</v>
      </c>
      <c r="D26" s="3">
        <v>0</v>
      </c>
      <c r="E26" s="3">
        <v>50000</v>
      </c>
      <c r="F26" s="3">
        <v>0</v>
      </c>
    </row>
    <row r="27" spans="1:8" x14ac:dyDescent="0.2">
      <c r="A27" s="1" t="s">
        <v>39</v>
      </c>
      <c r="B27" s="1" t="s">
        <v>40</v>
      </c>
      <c r="C27" s="3">
        <v>74515</v>
      </c>
      <c r="D27" s="3">
        <v>25639</v>
      </c>
      <c r="E27" s="3">
        <v>64000</v>
      </c>
      <c r="F27" s="3">
        <v>45000</v>
      </c>
    </row>
    <row r="28" spans="1:8" x14ac:dyDescent="0.2">
      <c r="A28" s="1" t="s">
        <v>41</v>
      </c>
      <c r="B28" s="1" t="s">
        <v>42</v>
      </c>
      <c r="C28" s="3">
        <v>19049</v>
      </c>
      <c r="D28" s="3">
        <v>12214</v>
      </c>
      <c r="E28" s="3">
        <v>18000</v>
      </c>
      <c r="F28" s="3">
        <v>16000</v>
      </c>
    </row>
    <row r="29" spans="1:8" x14ac:dyDescent="0.2">
      <c r="A29" s="1" t="s">
        <v>43</v>
      </c>
      <c r="B29" s="1" t="s">
        <v>44</v>
      </c>
      <c r="C29" s="3">
        <f>700+11846</f>
        <v>12546</v>
      </c>
      <c r="D29" s="3">
        <v>12014</v>
      </c>
      <c r="E29" s="3">
        <v>13000</v>
      </c>
      <c r="F29" s="3">
        <v>18000</v>
      </c>
    </row>
    <row r="30" spans="1:8" x14ac:dyDescent="0.2">
      <c r="A30" s="1" t="s">
        <v>45</v>
      </c>
      <c r="B30" s="1" t="s">
        <v>46</v>
      </c>
      <c r="C30" s="3">
        <v>4500</v>
      </c>
      <c r="D30" s="3">
        <v>6800</v>
      </c>
      <c r="E30" s="3">
        <v>8000</v>
      </c>
      <c r="F30" s="3">
        <v>10000</v>
      </c>
    </row>
    <row r="31" spans="1:8" x14ac:dyDescent="0.2">
      <c r="A31" s="1" t="s">
        <v>47</v>
      </c>
      <c r="B31" s="1" t="s">
        <v>48</v>
      </c>
      <c r="C31" s="3">
        <v>585</v>
      </c>
      <c r="D31" s="3">
        <v>79</v>
      </c>
      <c r="E31" s="3">
        <v>0</v>
      </c>
      <c r="F31" s="3">
        <v>0</v>
      </c>
    </row>
    <row r="32" spans="1:8" x14ac:dyDescent="0.2">
      <c r="A32" s="1" t="s">
        <v>49</v>
      </c>
      <c r="B32" s="1" t="s">
        <v>50</v>
      </c>
      <c r="C32" s="3">
        <v>5835</v>
      </c>
      <c r="D32" s="3">
        <v>5742.55</v>
      </c>
      <c r="E32" s="3">
        <v>6000</v>
      </c>
      <c r="F32" s="3">
        <v>6000</v>
      </c>
    </row>
    <row r="33" spans="1:6" x14ac:dyDescent="0.2">
      <c r="A33" s="1" t="s">
        <v>51</v>
      </c>
      <c r="B33" s="1" t="s">
        <v>52</v>
      </c>
      <c r="C33" s="3">
        <v>-2700</v>
      </c>
      <c r="D33" s="3">
        <v>1512</v>
      </c>
      <c r="E33" s="3">
        <v>4000</v>
      </c>
      <c r="F33" s="3">
        <v>5000</v>
      </c>
    </row>
    <row r="34" spans="1:6" x14ac:dyDescent="0.2">
      <c r="A34" s="1" t="s">
        <v>53</v>
      </c>
      <c r="B34" s="1" t="s">
        <v>54</v>
      </c>
      <c r="C34" s="3"/>
      <c r="D34" s="3">
        <v>4140</v>
      </c>
      <c r="E34" s="3">
        <v>10000</v>
      </c>
      <c r="F34" s="3">
        <v>10000</v>
      </c>
    </row>
    <row r="35" spans="1:6" x14ac:dyDescent="0.2">
      <c r="A35" s="1" t="s">
        <v>55</v>
      </c>
      <c r="B35" s="1" t="s">
        <v>56</v>
      </c>
      <c r="C35" s="3">
        <v>575</v>
      </c>
      <c r="D35" s="3">
        <v>800</v>
      </c>
      <c r="E35" s="3">
        <v>10000</v>
      </c>
      <c r="F35" s="3">
        <v>10000</v>
      </c>
    </row>
    <row r="36" spans="1:6" x14ac:dyDescent="0.2">
      <c r="A36" s="1" t="s">
        <v>57</v>
      </c>
      <c r="B36" s="1" t="s">
        <v>58</v>
      </c>
      <c r="C36" s="3">
        <v>4280</v>
      </c>
      <c r="D36" s="3">
        <v>2492</v>
      </c>
      <c r="E36" s="3">
        <v>4000</v>
      </c>
      <c r="F36" s="3">
        <v>3000</v>
      </c>
    </row>
    <row r="37" spans="1:6" x14ac:dyDescent="0.2">
      <c r="A37" s="1" t="s">
        <v>59</v>
      </c>
      <c r="B37" s="1" t="s">
        <v>60</v>
      </c>
      <c r="C37" s="3">
        <v>1939</v>
      </c>
      <c r="D37" s="3">
        <v>1732.48</v>
      </c>
      <c r="E37" s="3">
        <v>2000</v>
      </c>
      <c r="F37" s="3">
        <v>2000</v>
      </c>
    </row>
    <row r="38" spans="1:6" x14ac:dyDescent="0.2">
      <c r="A38" s="11">
        <v>6010</v>
      </c>
      <c r="B38" s="1" t="s">
        <v>69</v>
      </c>
      <c r="C38" s="3">
        <v>63664</v>
      </c>
      <c r="D38" s="3">
        <v>0</v>
      </c>
      <c r="E38" s="3">
        <v>50000</v>
      </c>
      <c r="F38" s="3">
        <v>70000</v>
      </c>
    </row>
    <row r="39" spans="1:6" x14ac:dyDescent="0.2">
      <c r="A39" s="4" t="s">
        <v>66</v>
      </c>
      <c r="B39" s="1"/>
      <c r="C39" s="3">
        <f>SUM(C16:C38)</f>
        <v>734999</v>
      </c>
      <c r="D39" s="3"/>
      <c r="E39" s="3">
        <f>SUM(E16:E38)</f>
        <v>730000</v>
      </c>
      <c r="F39" s="3">
        <f>SUM(F16:F38)</f>
        <v>614000</v>
      </c>
    </row>
    <row r="40" spans="1:6" x14ac:dyDescent="0.2">
      <c r="A40" s="4" t="s">
        <v>67</v>
      </c>
      <c r="B40" s="1"/>
      <c r="C40" s="3">
        <f>C14+C39</f>
        <v>48212</v>
      </c>
      <c r="D40" s="3"/>
      <c r="E40" s="3">
        <f>E14+E39</f>
        <v>35000</v>
      </c>
      <c r="F40" s="3">
        <f>F14+F39</f>
        <v>14000</v>
      </c>
    </row>
    <row r="41" spans="1:6" x14ac:dyDescent="0.2">
      <c r="A41" s="4"/>
      <c r="B41" s="1"/>
      <c r="C41" s="3"/>
      <c r="D41" s="3"/>
      <c r="E41" s="3"/>
      <c r="F41" s="3"/>
    </row>
    <row r="42" spans="1:6" x14ac:dyDescent="0.2">
      <c r="A42" s="1" t="s">
        <v>61</v>
      </c>
      <c r="B42" s="1" t="s">
        <v>62</v>
      </c>
      <c r="C42" s="3">
        <v>-13576</v>
      </c>
      <c r="D42" s="3">
        <v>-2893.75</v>
      </c>
      <c r="E42" s="3">
        <v>-15000</v>
      </c>
      <c r="F42" s="3">
        <v>-4000</v>
      </c>
    </row>
    <row r="43" spans="1:6" x14ac:dyDescent="0.2">
      <c r="A43" s="1"/>
      <c r="B43" s="1"/>
      <c r="C43" s="3"/>
      <c r="D43" s="3"/>
      <c r="E43" s="3"/>
      <c r="F43" s="3"/>
    </row>
    <row r="44" spans="1:6" x14ac:dyDescent="0.2">
      <c r="A44" s="1"/>
      <c r="B44" s="1"/>
      <c r="C44" s="3">
        <f>C40+C42</f>
        <v>34636</v>
      </c>
      <c r="D44" s="3"/>
      <c r="E44" s="5">
        <f>E40+E42</f>
        <v>20000</v>
      </c>
      <c r="F44" s="5">
        <f>F40+F42</f>
        <v>10000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_5fa0zazkg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Roar Uglem</dc:creator>
  <cp:lastModifiedBy>Roar Uglem</cp:lastModifiedBy>
  <dcterms:created xsi:type="dcterms:W3CDTF">2019-02-26T15:28:22Z</dcterms:created>
  <dcterms:modified xsi:type="dcterms:W3CDTF">2024-02-28T16:48:09Z</dcterms:modified>
</cp:coreProperties>
</file>