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joda\Desktop\Fotball gutter 01\2017\"/>
    </mc:Choice>
  </mc:AlternateContent>
  <bookViews>
    <workbookView xWindow="0" yWindow="0" windowWidth="28800" windowHeight="13110" xr2:uid="{00000000-000D-0000-FFFF-FFFF00000000}"/>
  </bookViews>
  <sheets>
    <sheet name="Dommer-baneoppsett" sheetId="13" r:id="rId1"/>
    <sheet name="Dommere" sheetId="14" r:id="rId2"/>
    <sheet name="Ark1" sheetId="17" r:id="rId3"/>
  </sheets>
  <definedNames>
    <definedName name="_xlnm._FilterDatabase" localSheetId="1" hidden="1">Dommere!$B$7:$M$59</definedName>
    <definedName name="Addo_DocID">"cb214e94-705a-4a55-8bfd-0fa75f04e8e2"</definedName>
    <definedName name="Addo_Today">42235</definedName>
    <definedName name="_xlnm.Print_Area" localSheetId="0">'Dommer-baneoppsett'!$A$1:$I$41</definedName>
  </definedNames>
  <calcPr calcId="171027"/>
</workbook>
</file>

<file path=xl/calcChain.xml><?xml version="1.0" encoding="utf-8"?>
<calcChain xmlns="http://schemas.openxmlformats.org/spreadsheetml/2006/main">
  <c r="L33" i="13" l="1"/>
  <c r="L34" i="13"/>
  <c r="L35" i="13"/>
  <c r="L36" i="13"/>
  <c r="L37" i="13"/>
  <c r="L4" i="13"/>
  <c r="L5" i="13"/>
  <c r="L6" i="13"/>
  <c r="L7" i="13"/>
  <c r="L8" i="13"/>
  <c r="L9" i="13"/>
  <c r="L10" i="13"/>
  <c r="L11" i="13"/>
  <c r="L12" i="13"/>
  <c r="L13" i="13"/>
  <c r="L14" i="13"/>
  <c r="L15" i="13"/>
  <c r="L16" i="13"/>
  <c r="L17" i="13"/>
  <c r="L18" i="13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L3" i="13"/>
  <c r="I7" i="13"/>
  <c r="I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4" i="13"/>
  <c r="I5" i="13"/>
  <c r="I6" i="13"/>
  <c r="I3" i="13"/>
</calcChain>
</file>

<file path=xl/sharedStrings.xml><?xml version="1.0" encoding="utf-8"?>
<sst xmlns="http://schemas.openxmlformats.org/spreadsheetml/2006/main" count="426" uniqueCount="185">
  <si>
    <t>Bane 1</t>
  </si>
  <si>
    <t>Bane 2</t>
  </si>
  <si>
    <t>Bane 3</t>
  </si>
  <si>
    <t>Bane 4</t>
  </si>
  <si>
    <t>Bane 5</t>
  </si>
  <si>
    <t>Bane 6</t>
  </si>
  <si>
    <t>Tid</t>
  </si>
  <si>
    <t>Bane 7</t>
  </si>
  <si>
    <t>Bane 8</t>
  </si>
  <si>
    <t>Dommer</t>
  </si>
  <si>
    <t>Dommere :</t>
  </si>
  <si>
    <t>Navn :</t>
  </si>
  <si>
    <t>Nr :</t>
  </si>
  <si>
    <t>Bane 11</t>
  </si>
  <si>
    <t>Bane 12</t>
  </si>
  <si>
    <t>7'er baner</t>
  </si>
  <si>
    <t>5'er baner</t>
  </si>
  <si>
    <t xml:space="preserve">5'er </t>
  </si>
  <si>
    <t>7'er</t>
  </si>
  <si>
    <t>Kommentar</t>
  </si>
  <si>
    <t>Navn:</t>
  </si>
  <si>
    <t>Foresatte epost:</t>
  </si>
  <si>
    <t>x</t>
  </si>
  <si>
    <t>Frida Andersson</t>
  </si>
  <si>
    <t>Andreas Kämpe Voigt</t>
  </si>
  <si>
    <t>Noah Meursinge</t>
  </si>
  <si>
    <t>Julie Kristiansen</t>
  </si>
  <si>
    <t>Markus Ingjerd</t>
  </si>
  <si>
    <t>Markus Herredsvela</t>
  </si>
  <si>
    <t>Leander Bakke-Hegli</t>
  </si>
  <si>
    <t>nina.lasse@hotmail.com</t>
  </si>
  <si>
    <t>hvoigt@frisurf.no</t>
  </si>
  <si>
    <t>sander.meursinge@gmail.com</t>
  </si>
  <si>
    <t>jarle.kristiansen@superoffice.no</t>
  </si>
  <si>
    <t>auduningjerd@gmail.com</t>
  </si>
  <si>
    <t>ole.herredsvela@strommenstorsenter.no</t>
  </si>
  <si>
    <t>silje.bakke.hegli@sorum.kommune.no</t>
  </si>
  <si>
    <t>DOMMERLISTER SIF CUP 2016</t>
  </si>
  <si>
    <t>G16</t>
  </si>
  <si>
    <t>G15</t>
  </si>
  <si>
    <t>G13</t>
  </si>
  <si>
    <t>J14</t>
  </si>
  <si>
    <t>Julie Ingjerd</t>
  </si>
  <si>
    <t>Født/År :</t>
  </si>
  <si>
    <t>Emil Pettersen</t>
  </si>
  <si>
    <t>2 skift</t>
  </si>
  <si>
    <t>Sebastian Gjelsvik</t>
  </si>
  <si>
    <t>Lørdag 2.9</t>
  </si>
  <si>
    <t>Søndag 3.9</t>
  </si>
  <si>
    <t>Håkon J. Johannesen</t>
  </si>
  <si>
    <t>gro.jaere@gmail.com</t>
  </si>
  <si>
    <t>Simen J. Johannesen</t>
  </si>
  <si>
    <t>J15</t>
  </si>
  <si>
    <t>Ingrid Jødahl Riste</t>
  </si>
  <si>
    <t>irja.jodahl@skatteetaten.no</t>
  </si>
  <si>
    <t>Markus  Herredsvela</t>
  </si>
  <si>
    <t>Sander Johansen</t>
  </si>
  <si>
    <t>Sander T Laingen</t>
  </si>
  <si>
    <t>Marius Granaas</t>
  </si>
  <si>
    <t>Ola Jødahl</t>
  </si>
  <si>
    <t>Magnus Lavik Soleng</t>
  </si>
  <si>
    <t>Amund Spikkerud</t>
  </si>
  <si>
    <t>Petter Stensås</t>
  </si>
  <si>
    <t>Even Berg Melby</t>
  </si>
  <si>
    <t>Sebastian-Andrei Cotràu</t>
  </si>
  <si>
    <t>Joaqin Durrani</t>
  </si>
  <si>
    <t>Sander Lislerud</t>
  </si>
  <si>
    <t>Markus Lislerud</t>
  </si>
  <si>
    <t>Jonas Nielsen</t>
  </si>
  <si>
    <t>Markus Laugstøl Rypern</t>
  </si>
  <si>
    <t>Adrian Hermansen</t>
  </si>
  <si>
    <t>Vetle Abrahamsrud</t>
  </si>
  <si>
    <t>Even Bergmann Terjesen</t>
  </si>
  <si>
    <t>Marius Bråthen</t>
  </si>
  <si>
    <t>Brage B Pettersen</t>
  </si>
  <si>
    <t>t-pet@online.no</t>
  </si>
  <si>
    <t>anitasolvang@icloud.com</t>
  </si>
  <si>
    <t>plainge@frisurf.no</t>
  </si>
  <si>
    <t>fgranaas@ccnordic.com</t>
  </si>
  <si>
    <t>gro.jodahl@politiet.no</t>
  </si>
  <si>
    <t>asoleng@start.no</t>
  </si>
  <si>
    <t>spikk@online.no</t>
  </si>
  <si>
    <t>arestens@frisurf.no</t>
  </si>
  <si>
    <t>p-melb@online.no</t>
  </si>
  <si>
    <t>anacotrau1@yahoo.com</t>
  </si>
  <si>
    <t>knut.aulie@online.no</t>
  </si>
  <si>
    <t>himy73@hotmail.com</t>
  </si>
  <si>
    <t>ec-hardt@hotmail.com</t>
  </si>
  <si>
    <t>marianneryp@gmail.com</t>
  </si>
  <si>
    <t>hugo.hermansen@hotmail.com</t>
  </si>
  <si>
    <t>rita@abrahamsrud.com</t>
  </si>
  <si>
    <t>sollia25@online.no</t>
  </si>
  <si>
    <t>finn.bra@online.no</t>
  </si>
  <si>
    <t>vidape2@online.no</t>
  </si>
  <si>
    <t>Tobias Fors</t>
  </si>
  <si>
    <t>trine_sneeggen@hotmail.com</t>
  </si>
  <si>
    <t>Dani Husanovic</t>
  </si>
  <si>
    <t>dahusano@gmail.com</t>
  </si>
  <si>
    <t>Tobias Halten Løken</t>
  </si>
  <si>
    <t>ahloken@online.no</t>
  </si>
  <si>
    <t>Hanna Madshus Bakken</t>
  </si>
  <si>
    <t>janne.madshus@gmail.com</t>
  </si>
  <si>
    <t>Karoline Aslaksen Hestvik</t>
  </si>
  <si>
    <t>erik@gento.no</t>
  </si>
  <si>
    <t>Ida Haug</t>
  </si>
  <si>
    <t>kristin@famhaug.org</t>
  </si>
  <si>
    <t>Merete R Eriksen</t>
  </si>
  <si>
    <t>roareriksen@yahoo.no</t>
  </si>
  <si>
    <t>Ingrid J. Sæther</t>
  </si>
  <si>
    <t>ing.j.sae@gmail.com</t>
  </si>
  <si>
    <t>Sigrid Helene Brenne</t>
  </si>
  <si>
    <t>kathbre01@gmail.com</t>
  </si>
  <si>
    <t>G14</t>
  </si>
  <si>
    <t>J13</t>
  </si>
  <si>
    <t>beyin.yonas@yahoo.com   </t>
  </si>
  <si>
    <t>trond.bernhus@hotmail.no</t>
  </si>
  <si>
    <t>jan.borgen@sariba.com   </t>
  </si>
  <si>
    <t>sumisl@online.no</t>
  </si>
  <si>
    <t>thaug72@gmail.com</t>
  </si>
  <si>
    <t>tore.servold@gmail.com; ingunn.servold@gmail.com  </t>
  </si>
  <si>
    <t>19sms79@hotmail.no; cecca-storoy@hotmail.com</t>
  </si>
  <si>
    <t>tgromsrud@yahoo.no; kare.faergestad@yahoo.no</t>
  </si>
  <si>
    <t>per-e.brede@hotmail.com; trollfan68@hotmail.com</t>
  </si>
  <si>
    <t>khellne@online.no; pthellne@online.no</t>
  </si>
  <si>
    <t>eskilmo@hotmail.com; karentessini@yahoo.es</t>
  </si>
  <si>
    <t>kvisler18@hotmail.com</t>
  </si>
  <si>
    <t>sjbolkan@online.no</t>
  </si>
  <si>
    <t>Roger.Gulbrandsen@romerikerevisjon.no</t>
  </si>
  <si>
    <t>lars.lerdalen@gmail.com</t>
  </si>
  <si>
    <t>geir.skodje@gmail.com</t>
  </si>
  <si>
    <t>fossum.espen @gmail.com</t>
  </si>
  <si>
    <t>bjornfredrik@kagge.no</t>
  </si>
  <si>
    <t>chino1979@live.no</t>
  </si>
  <si>
    <t>synnove1907@gmail.com</t>
  </si>
  <si>
    <t>Andreas Haug</t>
  </si>
  <si>
    <t>Martin Lopez</t>
  </si>
  <si>
    <t>Mikolaj Sumislawski</t>
  </si>
  <si>
    <t>Nils Arne Nixon Knivsland</t>
  </si>
  <si>
    <t>Sander Bernhus</t>
  </si>
  <si>
    <t>Vegard Færgestad</t>
  </si>
  <si>
    <t>David Pereira</t>
  </si>
  <si>
    <t>Philip  Pereira</t>
  </si>
  <si>
    <t>Sander Scavenius Fossum</t>
  </si>
  <si>
    <t>Sander Bredesen</t>
  </si>
  <si>
    <t>Johan Alexander Storøy</t>
  </si>
  <si>
    <t>Mats Hellne</t>
  </si>
  <si>
    <t>Vidar Servold</t>
  </si>
  <si>
    <t>Lukas Drangsholt</t>
  </si>
  <si>
    <t>Markus Aavik</t>
  </si>
  <si>
    <t>Sami Beyin</t>
  </si>
  <si>
    <t>Jesper Borgen</t>
  </si>
  <si>
    <t>Jørgen Bolkan</t>
  </si>
  <si>
    <t>Andreas  Gulbrandsen</t>
  </si>
  <si>
    <t>Bastian  Lerdalen</t>
  </si>
  <si>
    <t>Mathias Skodje</t>
  </si>
  <si>
    <t>Jostein Frøystadvåg</t>
  </si>
  <si>
    <t>Thomas  Bernstrøm</t>
  </si>
  <si>
    <t>Tommy  Eilertsen</t>
  </si>
  <si>
    <t>Junior</t>
  </si>
  <si>
    <t>Ønsker 3 septeember</t>
  </si>
  <si>
    <t>Lørdag 9.30 - 13.00</t>
  </si>
  <si>
    <t>Lørdag 13.00 - 16.30</t>
  </si>
  <si>
    <t>09:30-13:00</t>
  </si>
  <si>
    <t>13:00-16:30</t>
  </si>
  <si>
    <t>Reserve</t>
  </si>
  <si>
    <t xml:space="preserve">Reserve </t>
  </si>
  <si>
    <t>Søndag 9.30 - 13.00</t>
  </si>
  <si>
    <t>Dommer #</t>
  </si>
  <si>
    <t xml:space="preserve">Lørdag - hele dagen </t>
  </si>
  <si>
    <t>Søndag 13.00 - 17.00</t>
  </si>
  <si>
    <t>Bane 9</t>
  </si>
  <si>
    <t>Bane 10</t>
  </si>
  <si>
    <t>Søndag 13.00 - 16.00</t>
  </si>
  <si>
    <t>Søndag 9.30 - 12.00</t>
  </si>
  <si>
    <t>Søndag 12.00 - 15.00</t>
  </si>
  <si>
    <t>09:30-12:00</t>
  </si>
  <si>
    <t>12:00-15:00</t>
  </si>
  <si>
    <t>Andreas Voigt</t>
  </si>
  <si>
    <t>Sander Laingen</t>
  </si>
  <si>
    <t>Magnus Soleng</t>
  </si>
  <si>
    <t>Even Melby</t>
  </si>
  <si>
    <t>Sebastian Cotràu</t>
  </si>
  <si>
    <t>Markus Rypern</t>
  </si>
  <si>
    <t>Even Terjesen</t>
  </si>
  <si>
    <t>Brage Pettersen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</si>
</sst>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.5"/>
      <color theme="1"/>
      <name val="Arial"/>
      <family val="2"/>
    </font>
    <font>
      <u/>
      <sz val="11"/>
      <color theme="10"/>
      <name val="Calibri"/>
      <family val="2"/>
    </font>
    <font>
      <b/>
      <sz val="10.5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</font>
    <font>
      <b/>
      <sz val="11"/>
      <color rgb="FFFF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49" fontId="15" fillId="0" borderId="0" applyNumberFormat="0" applyFill="0" applyProtection="0"/>
    <xf numFmtId="49" fontId="14" fillId="0" borderId="0" applyNumberFormat="0" applyFill="0" applyProtection="0"/>
    <xf numFmtId="0" fontId="12" fillId="0" borderId="0"/>
  </cellStyleXfs>
  <cellXfs count="54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0" xfId="0"/>
    <xf numFmtId="0" fontId="2" fillId="0" borderId="0" xfId="0" applyFont="1" applyFill="1" applyBorder="1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 applyFill="1" applyBorder="1"/>
    <xf numFmtId="49" fontId="0" fillId="4" borderId="5" xfId="0" applyNumberFormat="1" applyFill="1" applyBorder="1"/>
    <xf numFmtId="0" fontId="0" fillId="5" borderId="1" xfId="0" applyFill="1" applyBorder="1"/>
    <xf numFmtId="49" fontId="1" fillId="3" borderId="1" xfId="0" applyNumberFormat="1" applyFont="1" applyFill="1" applyBorder="1"/>
    <xf numFmtId="49" fontId="0" fillId="2" borderId="5" xfId="0" applyNumberFormat="1" applyFill="1" applyBorder="1"/>
    <xf numFmtId="0" fontId="1" fillId="2" borderId="1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2" borderId="6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" fillId="2" borderId="7" xfId="0" applyFont="1" applyFill="1" applyBorder="1"/>
    <xf numFmtId="0" fontId="1" fillId="2" borderId="5" xfId="0" applyFont="1" applyFill="1" applyBorder="1"/>
    <xf numFmtId="0" fontId="0" fillId="4" borderId="10" xfId="0" applyFill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0" fontId="9" fillId="0" borderId="0" xfId="0" applyFont="1"/>
    <xf numFmtId="1" fontId="0" fillId="0" borderId="0" xfId="0" applyNumberFormat="1"/>
    <xf numFmtId="0" fontId="10" fillId="0" borderId="0" xfId="0" applyFont="1"/>
    <xf numFmtId="1" fontId="0" fillId="5" borderId="1" xfId="0" applyNumberFormat="1" applyFill="1" applyBorder="1" applyAlignment="1">
      <alignment horizontal="center"/>
    </xf>
    <xf numFmtId="0" fontId="0" fillId="0" borderId="0" xfId="0" applyFill="1"/>
    <xf numFmtId="1" fontId="0" fillId="0" borderId="0" xfId="0" applyNumberFormat="1" applyFont="1"/>
    <xf numFmtId="0" fontId="5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49" fontId="6" fillId="4" borderId="8" xfId="0" applyNumberFormat="1" applyFont="1" applyFill="1" applyBorder="1"/>
    <xf numFmtId="49" fontId="1" fillId="3" borderId="8" xfId="0" applyNumberFormat="1" applyFont="1" applyFill="1" applyBorder="1"/>
    <xf numFmtId="0" fontId="11" fillId="0" borderId="0" xfId="0" applyFont="1" applyFill="1"/>
    <xf numFmtId="0" fontId="11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vertical="top"/>
    </xf>
    <xf numFmtId="2" fontId="15" fillId="0" borderId="0" xfId="20" applyNumberFormat="1" applyFill="1" applyProtection="1"/>
    <xf numFmtId="0" fontId="16" fillId="0" borderId="0" xfId="0" applyFont="1" applyFill="1" applyBorder="1" applyAlignment="1">
      <alignment horizontal="center" vertical="top"/>
    </xf>
    <xf numFmtId="0" fontId="1" fillId="0" borderId="0" xfId="0" applyFont="1" applyFill="1"/>
    <xf numFmtId="0" fontId="2" fillId="0" borderId="0" xfId="0" quotePrefix="1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center" vertical="top"/>
    </xf>
    <xf numFmtId="49" fontId="0" fillId="0" borderId="0" xfId="0" applyNumberFormat="1"/>
    <xf numFmtId="0" fontId="2" fillId="24" borderId="8" xfId="0" applyFont="1" applyFill="1" applyBorder="1" applyAlignment="1">
      <alignment horizontal="center" vertical="top"/>
    </xf>
    <xf numFmtId="1" fontId="0" fillId="25" borderId="1" xfId="0" applyNumberFormat="1" applyFill="1" applyBorder="1" applyAlignment="1">
      <alignment horizontal="center"/>
    </xf>
    <xf numFmtId="0" fontId="0" fillId="25" borderId="1" xfId="0" applyFill="1" applyBorder="1"/>
  </cellXfs>
  <cellStyles count="23">
    <cellStyle name="20% - uthevingsfarge 1" xfId="2" xr:uid="{00000000-0005-0000-0000-000000000000}"/>
    <cellStyle name="20% - uthevingsfarge 2" xfId="3" xr:uid="{00000000-0005-0000-0000-000001000000}"/>
    <cellStyle name="20% - uthevingsfarge 3" xfId="4" xr:uid="{00000000-0005-0000-0000-000002000000}"/>
    <cellStyle name="20% - uthevingsfarge 4" xfId="5" xr:uid="{00000000-0005-0000-0000-000003000000}"/>
    <cellStyle name="20% - uthevingsfarge 5" xfId="6" xr:uid="{00000000-0005-0000-0000-000004000000}"/>
    <cellStyle name="20% - uthevingsfarge 6" xfId="7" xr:uid="{00000000-0005-0000-0000-000005000000}"/>
    <cellStyle name="40% - uthevingsfarge 1" xfId="8" xr:uid="{00000000-0005-0000-0000-000006000000}"/>
    <cellStyle name="40% - uthevingsfarge 2" xfId="9" xr:uid="{00000000-0005-0000-0000-000007000000}"/>
    <cellStyle name="40% - uthevingsfarge 3" xfId="10" xr:uid="{00000000-0005-0000-0000-000008000000}"/>
    <cellStyle name="40% - uthevingsfarge 4" xfId="11" xr:uid="{00000000-0005-0000-0000-000009000000}"/>
    <cellStyle name="40% - uthevingsfarge 5" xfId="12" xr:uid="{00000000-0005-0000-0000-00000A000000}"/>
    <cellStyle name="40% - uthevingsfarge 6" xfId="13" xr:uid="{00000000-0005-0000-0000-00000B000000}"/>
    <cellStyle name="60% - uthevingsfarge 1" xfId="14" xr:uid="{00000000-0005-0000-0000-00000C000000}"/>
    <cellStyle name="60% - uthevingsfarge 2" xfId="15" xr:uid="{00000000-0005-0000-0000-00000D000000}"/>
    <cellStyle name="60% - uthevingsfarge 3" xfId="16" xr:uid="{00000000-0005-0000-0000-00000E000000}"/>
    <cellStyle name="60% - uthevingsfarge 4" xfId="17" xr:uid="{00000000-0005-0000-0000-00000F000000}"/>
    <cellStyle name="60% - uthevingsfarge 5" xfId="18" xr:uid="{00000000-0005-0000-0000-000010000000}"/>
    <cellStyle name="60% - uthevingsfarge 6" xfId="19" xr:uid="{00000000-0005-0000-0000-000011000000}"/>
    <cellStyle name="Hyperlink 2" xfId="1" xr:uid="{00000000-0005-0000-0000-000012000000}"/>
    <cellStyle name="Normal" xfId="0" builtinId="0"/>
    <cellStyle name="Normal 2" xfId="21" xr:uid="{00000000-0005-0000-0000-000014000000}"/>
    <cellStyle name="Normal 3" xfId="22" xr:uid="{00000000-0005-0000-0000-000015000000}"/>
    <cellStyle name="Normal_Dommere" xfId="20" xr:uid="{00000000-0005-0000-0000-000016000000}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3399"/>
      <color rgb="FFF7ED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jbolkan@online.no" TargetMode="External"/><Relationship Id="rId13" Type="http://schemas.openxmlformats.org/officeDocument/2006/relationships/hyperlink" Target="mailto:chino1979@live.no" TargetMode="External"/><Relationship Id="rId3" Type="http://schemas.openxmlformats.org/officeDocument/2006/relationships/hyperlink" Target="mailto:sumisl@online.no" TargetMode="External"/><Relationship Id="rId7" Type="http://schemas.openxmlformats.org/officeDocument/2006/relationships/hyperlink" Target="mailto:vidape2@online.no" TargetMode="External"/><Relationship Id="rId12" Type="http://schemas.openxmlformats.org/officeDocument/2006/relationships/hyperlink" Target="mailto:chino1979@live.no" TargetMode="External"/><Relationship Id="rId2" Type="http://schemas.openxmlformats.org/officeDocument/2006/relationships/hyperlink" Target="mailto:tgromsrud@yahoo.no" TargetMode="External"/><Relationship Id="rId1" Type="http://schemas.openxmlformats.org/officeDocument/2006/relationships/hyperlink" Target="mailto:thaug72@gmail.com" TargetMode="External"/><Relationship Id="rId6" Type="http://schemas.openxmlformats.org/officeDocument/2006/relationships/hyperlink" Target="mailto:eskilmo@hotmail.com/karentessini@yahoo.es" TargetMode="External"/><Relationship Id="rId11" Type="http://schemas.openxmlformats.org/officeDocument/2006/relationships/hyperlink" Target="mailto:geir.skodje@gmail.com" TargetMode="External"/><Relationship Id="rId5" Type="http://schemas.openxmlformats.org/officeDocument/2006/relationships/hyperlink" Target="mailto:khellne@online.no;%20pthellne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mailto:lars.lerdalen@gmail.com" TargetMode="External"/><Relationship Id="rId4" Type="http://schemas.openxmlformats.org/officeDocument/2006/relationships/hyperlink" Target="mailto:kvisler18@hotmail.com" TargetMode="External"/><Relationship Id="rId9" Type="http://schemas.openxmlformats.org/officeDocument/2006/relationships/hyperlink" Target="mailto:Roger.Gulbrandsen@romerikerevisjon.no" TargetMode="External"/><Relationship Id="rId14" Type="http://schemas.openxmlformats.org/officeDocument/2006/relationships/hyperlink" Target="mailto:bjornfredrik@kagg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2"/>
  <sheetViews>
    <sheetView tabSelected="1" zoomScale="70" zoomScaleNormal="70" workbookViewId="0">
      <selection activeCell="G37" sqref="G37"/>
    </sheetView>
  </sheetViews>
  <sheetFormatPr baseColWidth="10" defaultRowHeight="15" x14ac:dyDescent="0.25"/>
  <cols>
    <col min="1" max="1" width="21.5703125" customWidth="1"/>
    <col min="2" max="2" width="10.7109375" style="16" customWidth="1"/>
    <col min="3" max="6" width="10.7109375" style="16" bestFit="1" customWidth="1"/>
    <col min="7" max="7" width="34.42578125" style="16" customWidth="1"/>
    <col min="8" max="8" width="9.7109375" customWidth="1"/>
    <col min="9" max="9" width="31.7109375" customWidth="1"/>
    <col min="10" max="10" width="5.28515625" customWidth="1"/>
    <col min="12" max="12" width="33.28515625" customWidth="1"/>
    <col min="14" max="14" width="20" bestFit="1" customWidth="1"/>
    <col min="15" max="15" width="21.85546875" customWidth="1"/>
    <col min="16" max="16" width="22.5703125" bestFit="1" customWidth="1"/>
    <col min="17" max="17" width="23.42578125" bestFit="1" customWidth="1"/>
    <col min="18" max="18" width="24" bestFit="1" customWidth="1"/>
    <col min="19" max="19" width="20.42578125" customWidth="1"/>
    <col min="20" max="20" width="21.7109375" bestFit="1" customWidth="1"/>
  </cols>
  <sheetData>
    <row r="1" spans="1:20" s="3" customFormat="1" ht="20.100000000000001" customHeight="1" thickBot="1" x14ac:dyDescent="0.3">
      <c r="A1" s="2" t="s">
        <v>15</v>
      </c>
      <c r="B1" s="20" t="s">
        <v>170</v>
      </c>
      <c r="C1" s="21" t="s">
        <v>171</v>
      </c>
      <c r="D1" s="22" t="s">
        <v>13</v>
      </c>
      <c r="E1" s="22" t="s">
        <v>14</v>
      </c>
      <c r="F1" s="49" t="s">
        <v>164</v>
      </c>
      <c r="G1" s="46"/>
      <c r="H1" s="39" t="s">
        <v>10</v>
      </c>
      <c r="I1" s="25"/>
      <c r="K1" s="39" t="s">
        <v>10</v>
      </c>
      <c r="L1" s="25"/>
      <c r="O1" s="2" t="s">
        <v>15</v>
      </c>
      <c r="P1" s="20" t="s">
        <v>170</v>
      </c>
      <c r="Q1" s="21" t="s">
        <v>171</v>
      </c>
      <c r="R1" s="22" t="s">
        <v>13</v>
      </c>
      <c r="S1" s="22" t="s">
        <v>14</v>
      </c>
      <c r="T1" s="49" t="s">
        <v>164</v>
      </c>
    </row>
    <row r="2" spans="1:20" s="3" customFormat="1" ht="20.100000000000001" customHeight="1" x14ac:dyDescent="0.25">
      <c r="A2" s="23" t="s">
        <v>6</v>
      </c>
      <c r="B2" s="11" t="s">
        <v>9</v>
      </c>
      <c r="C2" s="11" t="s">
        <v>9</v>
      </c>
      <c r="D2" s="11" t="s">
        <v>9</v>
      </c>
      <c r="E2" s="11" t="s">
        <v>9</v>
      </c>
      <c r="F2" s="11" t="s">
        <v>9</v>
      </c>
      <c r="G2" s="15"/>
      <c r="H2" s="40" t="s">
        <v>12</v>
      </c>
      <c r="I2" s="9" t="s">
        <v>11</v>
      </c>
      <c r="K2" s="40" t="s">
        <v>12</v>
      </c>
      <c r="L2" s="9" t="s">
        <v>11</v>
      </c>
      <c r="O2" s="23" t="s">
        <v>6</v>
      </c>
      <c r="P2" s="11" t="s">
        <v>9</v>
      </c>
      <c r="Q2" s="11" t="s">
        <v>9</v>
      </c>
      <c r="R2" s="11" t="s">
        <v>9</v>
      </c>
      <c r="S2" s="11" t="s">
        <v>9</v>
      </c>
      <c r="T2" s="11" t="s">
        <v>9</v>
      </c>
    </row>
    <row r="3" spans="1:20" s="3" customFormat="1" ht="20.100000000000001" customHeight="1" x14ac:dyDescent="0.25">
      <c r="A3" s="7" t="s">
        <v>160</v>
      </c>
      <c r="B3" s="12">
        <v>47</v>
      </c>
      <c r="C3" s="12">
        <v>48</v>
      </c>
      <c r="D3" s="12">
        <v>24</v>
      </c>
      <c r="E3" s="51"/>
      <c r="F3" s="12">
        <v>3</v>
      </c>
      <c r="G3" s="48"/>
      <c r="H3" s="52">
        <v>1</v>
      </c>
      <c r="I3" s="53" t="str">
        <f>VLOOKUP(H3,Dommere!A8:B72,2,FALSE)</f>
        <v>Noah Meursinge</v>
      </c>
      <c r="K3" s="52">
        <v>31</v>
      </c>
      <c r="L3" s="53" t="str">
        <f>VLOOKUP(K3,Dommere!A8:B72,2,FALSE)</f>
        <v>Frida Andersson</v>
      </c>
      <c r="N3" s="50"/>
      <c r="O3" s="7" t="s">
        <v>160</v>
      </c>
      <c r="P3" s="12">
        <v>47</v>
      </c>
      <c r="Q3" s="12">
        <v>48</v>
      </c>
      <c r="R3" s="12" t="s">
        <v>28</v>
      </c>
      <c r="S3" s="51"/>
      <c r="T3" s="12" t="s">
        <v>177</v>
      </c>
    </row>
    <row r="4" spans="1:20" s="3" customFormat="1" ht="20.100000000000001" customHeight="1" x14ac:dyDescent="0.25">
      <c r="A4" s="7" t="s">
        <v>161</v>
      </c>
      <c r="B4" s="12">
        <v>26</v>
      </c>
      <c r="C4" s="12">
        <v>49</v>
      </c>
      <c r="D4" s="12">
        <v>2</v>
      </c>
      <c r="E4" s="51"/>
      <c r="F4" s="12">
        <v>4</v>
      </c>
      <c r="G4" s="48"/>
      <c r="H4" s="52">
        <v>2</v>
      </c>
      <c r="I4" s="53" t="str">
        <f>VLOOKUP(H4,Dommere!A9:B73,2,FALSE)</f>
        <v>Markus Ingjerd</v>
      </c>
      <c r="K4" s="52">
        <v>32</v>
      </c>
      <c r="L4" s="53" t="str">
        <f>VLOOKUP(K4,Dommere!A9:B73,2,FALSE)</f>
        <v>Julie Kristiansen</v>
      </c>
      <c r="O4" s="7" t="s">
        <v>161</v>
      </c>
      <c r="P4" s="12">
        <v>26</v>
      </c>
      <c r="Q4" s="12">
        <v>49</v>
      </c>
      <c r="R4" s="12" t="s">
        <v>27</v>
      </c>
      <c r="S4" s="51"/>
      <c r="T4" s="12" t="s">
        <v>44</v>
      </c>
    </row>
    <row r="5" spans="1:20" s="3" customFormat="1" ht="20.100000000000001" customHeight="1" x14ac:dyDescent="0.25">
      <c r="A5" s="10"/>
      <c r="B5" s="13"/>
      <c r="C5" s="14"/>
      <c r="D5" s="14"/>
      <c r="E5" s="14"/>
      <c r="F5" s="14"/>
      <c r="G5" s="15"/>
      <c r="H5" s="52">
        <v>3</v>
      </c>
      <c r="I5" s="53" t="str">
        <f>VLOOKUP(H5,Dommere!A10:B74,2,FALSE)</f>
        <v>Andreas Kämpe Voigt</v>
      </c>
      <c r="K5" s="52">
        <v>33</v>
      </c>
      <c r="L5" s="53" t="str">
        <f>VLOOKUP(K5,Dommere!A10:B74,2,FALSE)</f>
        <v>Julie Ingjerd</v>
      </c>
      <c r="O5" s="10"/>
      <c r="P5" s="13"/>
      <c r="Q5" s="14"/>
      <c r="R5" s="14"/>
      <c r="S5" s="14"/>
      <c r="T5" s="14"/>
    </row>
    <row r="6" spans="1:20" s="3" customFormat="1" ht="20.100000000000001" customHeight="1" x14ac:dyDescent="0.25">
      <c r="A6" s="7" t="s">
        <v>173</v>
      </c>
      <c r="B6" s="12">
        <v>41</v>
      </c>
      <c r="C6" s="12">
        <v>42</v>
      </c>
      <c r="D6" s="12">
        <v>43</v>
      </c>
      <c r="E6" s="12">
        <v>44</v>
      </c>
      <c r="F6" s="12">
        <v>45</v>
      </c>
      <c r="G6" s="15"/>
      <c r="H6" s="52">
        <v>4</v>
      </c>
      <c r="I6" s="53" t="str">
        <f>VLOOKUP(H6,Dommere!A11:B75,2,FALSE)</f>
        <v>Emil Pettersen</v>
      </c>
      <c r="K6" s="52">
        <v>34</v>
      </c>
      <c r="L6" s="53" t="str">
        <f>VLOOKUP(K6,Dommere!A11:B75,2,FALSE)</f>
        <v>Ingrid Jødahl Riste</v>
      </c>
      <c r="O6" s="7" t="s">
        <v>173</v>
      </c>
      <c r="P6" s="12">
        <v>41</v>
      </c>
      <c r="Q6" s="12">
        <v>42</v>
      </c>
      <c r="R6" s="12">
        <v>43</v>
      </c>
      <c r="S6" s="12">
        <v>44</v>
      </c>
      <c r="T6" s="12">
        <v>45</v>
      </c>
    </row>
    <row r="7" spans="1:20" s="3" customFormat="1" ht="20.100000000000001" customHeight="1" x14ac:dyDescent="0.25">
      <c r="A7" s="7" t="s">
        <v>174</v>
      </c>
      <c r="B7" s="12">
        <v>46</v>
      </c>
      <c r="C7" s="12">
        <v>1</v>
      </c>
      <c r="D7" s="12">
        <v>50</v>
      </c>
      <c r="E7" s="12">
        <v>51</v>
      </c>
      <c r="F7" s="12">
        <v>52</v>
      </c>
      <c r="G7" s="33"/>
      <c r="H7" s="52">
        <v>5</v>
      </c>
      <c r="I7" s="53" t="str">
        <f>VLOOKUP(H7,Dommere!A12:B76,2,FALSE)</f>
        <v>Sander Johansen</v>
      </c>
      <c r="K7" s="32">
        <v>35</v>
      </c>
      <c r="L7" s="8" t="str">
        <f>VLOOKUP(K7,Dommere!A12:B76,2,FALSE)</f>
        <v>Hanna Madshus Bakken</v>
      </c>
      <c r="O7" s="7" t="s">
        <v>174</v>
      </c>
      <c r="P7" s="12">
        <v>46</v>
      </c>
      <c r="Q7" s="12" t="s">
        <v>25</v>
      </c>
      <c r="R7" s="12">
        <v>50</v>
      </c>
      <c r="S7" s="12">
        <v>51</v>
      </c>
      <c r="T7" s="12">
        <v>52</v>
      </c>
    </row>
    <row r="8" spans="1:20" s="3" customFormat="1" ht="20.100000000000001" customHeight="1" x14ac:dyDescent="0.25">
      <c r="A8" s="33"/>
      <c r="B8" s="33"/>
      <c r="C8" s="33"/>
      <c r="D8" s="33"/>
      <c r="E8" s="33"/>
      <c r="F8" s="33"/>
      <c r="G8" s="33"/>
      <c r="H8" s="52">
        <v>6</v>
      </c>
      <c r="I8" s="53" t="str">
        <f>VLOOKUP(H8,Dommere!A13:B77,2,FALSE)</f>
        <v>Sander T Laingen</v>
      </c>
      <c r="K8" s="32">
        <v>36</v>
      </c>
      <c r="L8" s="8" t="str">
        <f>VLOOKUP(K8,Dommere!A13:B77,2,FALSE)</f>
        <v>Karoline Aslaksen Hestvik</v>
      </c>
      <c r="O8" s="33"/>
      <c r="P8" s="33"/>
      <c r="Q8" s="33"/>
      <c r="R8" s="33"/>
      <c r="S8" s="33"/>
      <c r="T8" s="33"/>
    </row>
    <row r="9" spans="1:20" s="3" customFormat="1" ht="20.100000000000001" customHeight="1" x14ac:dyDescent="0.25">
      <c r="A9" s="4"/>
      <c r="B9" s="15"/>
      <c r="C9" s="15"/>
      <c r="D9" s="15"/>
      <c r="E9" s="15"/>
      <c r="F9" s="15"/>
      <c r="G9" s="33"/>
      <c r="H9" s="52">
        <v>7</v>
      </c>
      <c r="I9" s="53" t="str">
        <f>VLOOKUP(H9,Dommere!A14:B78,2,FALSE)</f>
        <v>Marius Granaas</v>
      </c>
      <c r="K9" s="32">
        <v>37</v>
      </c>
      <c r="L9" s="8" t="str">
        <f>VLOOKUP(K9,Dommere!A14:B78,2,FALSE)</f>
        <v>Ida Haug</v>
      </c>
      <c r="O9" s="4"/>
      <c r="P9" s="15"/>
      <c r="Q9" s="15"/>
      <c r="R9" s="15"/>
      <c r="S9" s="15"/>
      <c r="T9" s="15"/>
    </row>
    <row r="10" spans="1:20" s="3" customFormat="1" ht="20.100000000000001" customHeight="1" thickBot="1" x14ac:dyDescent="0.3">
      <c r="B10" s="16"/>
      <c r="C10" s="16"/>
      <c r="D10" s="16"/>
      <c r="E10" s="16"/>
      <c r="F10" s="17"/>
      <c r="H10" s="52">
        <v>8</v>
      </c>
      <c r="I10" s="53" t="str">
        <f>VLOOKUP(H10,Dommere!A15:B79,2,FALSE)</f>
        <v>Ola Jødahl</v>
      </c>
      <c r="K10" s="32">
        <v>38</v>
      </c>
      <c r="L10" s="8" t="str">
        <f>VLOOKUP(K10,Dommere!A15:B79,2,FALSE)</f>
        <v>Merete R Eriksen</v>
      </c>
      <c r="N10" s="16"/>
      <c r="P10" s="16"/>
      <c r="Q10" s="16"/>
      <c r="R10" s="16"/>
      <c r="S10" s="16"/>
      <c r="T10" s="17"/>
    </row>
    <row r="11" spans="1:20" s="3" customFormat="1" ht="20.100000000000001" customHeight="1" thickBot="1" x14ac:dyDescent="0.3">
      <c r="A11" s="2" t="s">
        <v>16</v>
      </c>
      <c r="B11" s="18" t="s">
        <v>0</v>
      </c>
      <c r="C11" s="19" t="s">
        <v>1</v>
      </c>
      <c r="D11" s="19" t="s">
        <v>2</v>
      </c>
      <c r="E11" s="19" t="s">
        <v>3</v>
      </c>
      <c r="F11" s="49" t="s">
        <v>165</v>
      </c>
      <c r="G11" s="15"/>
      <c r="H11" s="52">
        <v>9</v>
      </c>
      <c r="I11" s="53" t="str">
        <f>VLOOKUP(H11,Dommere!A16:B80,2,FALSE)</f>
        <v>Magnus Lavik Soleng</v>
      </c>
      <c r="K11" s="32">
        <v>39</v>
      </c>
      <c r="L11" s="8" t="str">
        <f>VLOOKUP(K11,Dommere!A16:B80,2,FALSE)</f>
        <v>Ingrid J. Sæther</v>
      </c>
      <c r="N11" s="16"/>
      <c r="O11" s="2" t="s">
        <v>16</v>
      </c>
      <c r="P11" s="18" t="s">
        <v>0</v>
      </c>
      <c r="Q11" s="19" t="s">
        <v>1</v>
      </c>
      <c r="R11" s="19" t="s">
        <v>2</v>
      </c>
      <c r="S11" s="19" t="s">
        <v>3</v>
      </c>
      <c r="T11" s="49" t="s">
        <v>165</v>
      </c>
    </row>
    <row r="12" spans="1:20" s="3" customFormat="1" ht="20.100000000000001" customHeight="1" x14ac:dyDescent="0.25">
      <c r="A12" s="24" t="s">
        <v>6</v>
      </c>
      <c r="B12" s="11" t="s">
        <v>9</v>
      </c>
      <c r="C12" s="11" t="s">
        <v>9</v>
      </c>
      <c r="D12" s="11" t="s">
        <v>9</v>
      </c>
      <c r="E12" s="11" t="s">
        <v>9</v>
      </c>
      <c r="F12" s="11" t="s">
        <v>9</v>
      </c>
      <c r="G12" s="15"/>
      <c r="H12" s="52">
        <v>10</v>
      </c>
      <c r="I12" s="53" t="str">
        <f>VLOOKUP(H12,Dommere!A17:B81,2,FALSE)</f>
        <v>Amund Spikkerud</v>
      </c>
      <c r="K12" s="32">
        <v>40</v>
      </c>
      <c r="L12" s="8" t="str">
        <f>VLOOKUP(K12,Dommere!A17:B81,2,FALSE)</f>
        <v>Sigrid Helene Brenne</v>
      </c>
      <c r="N12" s="16"/>
      <c r="O12" s="24" t="s">
        <v>6</v>
      </c>
      <c r="P12" s="11" t="s">
        <v>9</v>
      </c>
      <c r="Q12" s="11" t="s">
        <v>9</v>
      </c>
      <c r="R12" s="11" t="s">
        <v>9</v>
      </c>
      <c r="S12" s="11" t="s">
        <v>9</v>
      </c>
      <c r="T12" s="11" t="s">
        <v>9</v>
      </c>
    </row>
    <row r="13" spans="1:20" ht="20.100000000000001" customHeight="1" x14ac:dyDescent="0.25">
      <c r="A13" s="7" t="s">
        <v>160</v>
      </c>
      <c r="B13" s="12">
        <v>34</v>
      </c>
      <c r="C13" s="12">
        <v>31</v>
      </c>
      <c r="D13" s="12">
        <v>32</v>
      </c>
      <c r="E13" s="12">
        <v>33</v>
      </c>
      <c r="F13" s="12">
        <v>5</v>
      </c>
      <c r="G13" s="15"/>
      <c r="H13" s="52">
        <v>11</v>
      </c>
      <c r="I13" s="53" t="str">
        <f>VLOOKUP(H13,Dommere!A18:B82,2,FALSE)</f>
        <v>Petter Stensås</v>
      </c>
      <c r="J13" s="3"/>
      <c r="K13" s="52">
        <v>41</v>
      </c>
      <c r="L13" s="53" t="str">
        <f>VLOOKUP(K13,Dommere!A18:B82,2,FALSE)</f>
        <v>Andreas Haug</v>
      </c>
      <c r="N13" s="16"/>
      <c r="O13" s="7" t="s">
        <v>160</v>
      </c>
      <c r="P13" s="12">
        <v>34</v>
      </c>
      <c r="Q13" s="12">
        <v>31</v>
      </c>
      <c r="R13" s="12">
        <v>32</v>
      </c>
      <c r="S13" s="12">
        <v>33</v>
      </c>
      <c r="T13" s="12" t="s">
        <v>56</v>
      </c>
    </row>
    <row r="14" spans="1:20" s="3" customFormat="1" ht="20.100000000000001" customHeight="1" x14ac:dyDescent="0.25">
      <c r="A14" s="7" t="s">
        <v>161</v>
      </c>
      <c r="B14" s="51"/>
      <c r="C14" s="51"/>
      <c r="D14" s="12">
        <v>6</v>
      </c>
      <c r="E14" s="12">
        <v>7</v>
      </c>
      <c r="F14" s="12">
        <v>8</v>
      </c>
      <c r="G14" s="15"/>
      <c r="H14" s="52">
        <v>12</v>
      </c>
      <c r="I14" s="53" t="str">
        <f>VLOOKUP(H14,Dommere!A19:B83,2,FALSE)</f>
        <v>Even Berg Melby</v>
      </c>
      <c r="K14" s="52">
        <v>42</v>
      </c>
      <c r="L14" s="53" t="str">
        <f>VLOOKUP(K14,Dommere!A19:B83,2,FALSE)</f>
        <v>Martin Lopez</v>
      </c>
      <c r="N14" s="16"/>
      <c r="O14" s="7" t="s">
        <v>161</v>
      </c>
      <c r="P14" s="51"/>
      <c r="Q14" s="51"/>
      <c r="R14" s="12" t="s">
        <v>178</v>
      </c>
      <c r="S14" s="12" t="s">
        <v>58</v>
      </c>
      <c r="T14" s="12" t="s">
        <v>59</v>
      </c>
    </row>
    <row r="15" spans="1:20" s="3" customFormat="1" ht="20.100000000000001" customHeight="1" x14ac:dyDescent="0.25">
      <c r="A15" s="10"/>
      <c r="B15" s="14"/>
      <c r="C15" s="14"/>
      <c r="D15" s="14"/>
      <c r="E15" s="14"/>
      <c r="F15" s="14"/>
      <c r="G15" s="15"/>
      <c r="H15" s="52">
        <v>13</v>
      </c>
      <c r="I15" s="53" t="str">
        <f>VLOOKUP(H15,Dommere!A20:B84,2,FALSE)</f>
        <v>Sebastian-Andrei Cotràu</v>
      </c>
      <c r="K15" s="52">
        <v>43</v>
      </c>
      <c r="L15" s="53" t="str">
        <f>VLOOKUP(K15,Dommere!A20:B84,2,FALSE)</f>
        <v>Mikolaj Sumislawski</v>
      </c>
      <c r="N15" s="16"/>
      <c r="O15" s="10"/>
      <c r="P15" s="14"/>
      <c r="Q15" s="14"/>
      <c r="R15" s="14"/>
      <c r="S15" s="14"/>
      <c r="T15" s="14"/>
    </row>
    <row r="16" spans="1:20" s="3" customFormat="1" ht="20.100000000000001" customHeight="1" x14ac:dyDescent="0.25">
      <c r="A16" s="7" t="s">
        <v>166</v>
      </c>
      <c r="B16" s="12">
        <v>9</v>
      </c>
      <c r="C16" s="12">
        <v>10</v>
      </c>
      <c r="D16" s="12">
        <v>11</v>
      </c>
      <c r="E16" s="12">
        <v>12</v>
      </c>
      <c r="F16" s="12">
        <v>13</v>
      </c>
      <c r="G16" s="15"/>
      <c r="H16" s="52">
        <v>14</v>
      </c>
      <c r="I16" s="53" t="str">
        <f>VLOOKUP(H16,Dommere!A21:B85,2,FALSE)</f>
        <v>Joaqin Durrani</v>
      </c>
      <c r="K16" s="52">
        <v>44</v>
      </c>
      <c r="L16" s="53" t="str">
        <f>VLOOKUP(K16,Dommere!A21:B85,2,FALSE)</f>
        <v>Nils Arne Nixon Knivsland</v>
      </c>
      <c r="N16" s="5"/>
      <c r="O16" s="7" t="s">
        <v>166</v>
      </c>
      <c r="P16" s="12" t="s">
        <v>179</v>
      </c>
      <c r="Q16" s="12" t="s">
        <v>61</v>
      </c>
      <c r="R16" s="12" t="s">
        <v>62</v>
      </c>
      <c r="S16" s="12" t="s">
        <v>180</v>
      </c>
      <c r="T16" s="12" t="s">
        <v>181</v>
      </c>
    </row>
    <row r="17" spans="1:20" s="3" customFormat="1" ht="20.100000000000001" customHeight="1" x14ac:dyDescent="0.25">
      <c r="A17" s="7" t="s">
        <v>172</v>
      </c>
      <c r="B17" s="12">
        <v>53</v>
      </c>
      <c r="C17" s="12">
        <v>54</v>
      </c>
      <c r="D17" s="12">
        <v>55</v>
      </c>
      <c r="E17" s="12">
        <v>56</v>
      </c>
      <c r="F17" s="12">
        <v>57</v>
      </c>
      <c r="G17" s="15"/>
      <c r="H17" s="52">
        <v>15</v>
      </c>
      <c r="I17" s="53" t="str">
        <f>VLOOKUP(H17,Dommere!A22:B86,2,FALSE)</f>
        <v>Sander Lislerud</v>
      </c>
      <c r="K17" s="52">
        <v>45</v>
      </c>
      <c r="L17" s="53" t="str">
        <f>VLOOKUP(K17,Dommere!A22:B86,2,FALSE)</f>
        <v>Sander Bernhus</v>
      </c>
      <c r="N17" s="5"/>
      <c r="O17" s="7" t="s">
        <v>172</v>
      </c>
      <c r="P17" s="12">
        <v>53</v>
      </c>
      <c r="Q17" s="12">
        <v>54</v>
      </c>
      <c r="R17" s="12">
        <v>55</v>
      </c>
      <c r="S17" s="12">
        <v>56</v>
      </c>
      <c r="T17" s="12">
        <v>57</v>
      </c>
    </row>
    <row r="18" spans="1:20" s="3" customFormat="1" ht="20.100000000000001" customHeight="1" x14ac:dyDescent="0.25">
      <c r="A18" s="1"/>
      <c r="B18" s="16"/>
      <c r="C18" s="17"/>
      <c r="D18" s="16"/>
      <c r="E18" s="16"/>
      <c r="F18" s="16"/>
      <c r="H18" s="52">
        <v>16</v>
      </c>
      <c r="I18" s="53" t="str">
        <f>VLOOKUP(H18,Dommere!A23:B87,2,FALSE)</f>
        <v>Markus Lislerud</v>
      </c>
      <c r="K18" s="52">
        <v>46</v>
      </c>
      <c r="L18" s="53" t="str">
        <f>VLOOKUP(K18,Dommere!A23:B87,2,FALSE)</f>
        <v>Vegard Færgestad</v>
      </c>
      <c r="N18" s="5"/>
      <c r="O18" s="1"/>
      <c r="P18" s="16"/>
      <c r="Q18" s="17"/>
      <c r="R18" s="16"/>
      <c r="S18" s="16"/>
      <c r="T18" s="16"/>
    </row>
    <row r="19" spans="1:20" s="3" customFormat="1" ht="20.100000000000001" customHeight="1" thickBot="1" x14ac:dyDescent="0.3">
      <c r="B19" s="16"/>
      <c r="C19" s="16"/>
      <c r="D19" s="16"/>
      <c r="E19" s="16"/>
      <c r="F19" s="17"/>
      <c r="H19" s="52">
        <v>17</v>
      </c>
      <c r="I19" s="53" t="str">
        <f>VLOOKUP(H19,Dommere!A24:B88,2,FALSE)</f>
        <v>Jonas Nielsen</v>
      </c>
      <c r="K19" s="52">
        <v>47</v>
      </c>
      <c r="L19" s="53" t="str">
        <f>VLOOKUP(K19,Dommere!A24:B88,2,FALSE)</f>
        <v>David Pereira</v>
      </c>
      <c r="N19" s="5"/>
      <c r="P19" s="16"/>
      <c r="Q19" s="16"/>
      <c r="R19" s="16"/>
      <c r="S19" s="16"/>
      <c r="T19" s="17"/>
    </row>
    <row r="20" spans="1:20" s="3" customFormat="1" ht="20.100000000000001" customHeight="1" thickBot="1" x14ac:dyDescent="0.3">
      <c r="A20" s="2" t="s">
        <v>16</v>
      </c>
      <c r="B20" s="19" t="s">
        <v>4</v>
      </c>
      <c r="C20" s="18" t="s">
        <v>5</v>
      </c>
      <c r="D20" s="18" t="s">
        <v>7</v>
      </c>
      <c r="E20" s="18" t="s">
        <v>8</v>
      </c>
      <c r="F20" s="49" t="s">
        <v>165</v>
      </c>
      <c r="G20" s="46"/>
      <c r="H20" s="52">
        <v>18</v>
      </c>
      <c r="I20" s="53" t="str">
        <f>VLOOKUP(H20,Dommere!A25:B89,2,FALSE)</f>
        <v>Markus Laugstøl Rypern</v>
      </c>
      <c r="J20" s="33"/>
      <c r="K20" s="52">
        <v>48</v>
      </c>
      <c r="L20" s="53" t="str">
        <f>VLOOKUP(K20,Dommere!A25:B89,2,FALSE)</f>
        <v>Philip  Pereira</v>
      </c>
      <c r="N20" s="5"/>
      <c r="O20" s="2" t="s">
        <v>16</v>
      </c>
      <c r="P20" s="19" t="s">
        <v>4</v>
      </c>
      <c r="Q20" s="18" t="s">
        <v>5</v>
      </c>
      <c r="R20" s="18" t="s">
        <v>7</v>
      </c>
      <c r="S20" s="18" t="s">
        <v>8</v>
      </c>
      <c r="T20" s="49" t="s">
        <v>165</v>
      </c>
    </row>
    <row r="21" spans="1:20" s="3" customFormat="1" ht="20.100000000000001" customHeight="1" x14ac:dyDescent="0.25">
      <c r="A21" s="24" t="s">
        <v>6</v>
      </c>
      <c r="B21" s="11" t="s">
        <v>9</v>
      </c>
      <c r="C21" s="11" t="s">
        <v>9</v>
      </c>
      <c r="D21" s="11" t="s">
        <v>9</v>
      </c>
      <c r="E21" s="11" t="s">
        <v>9</v>
      </c>
      <c r="F21" s="11" t="s">
        <v>9</v>
      </c>
      <c r="G21" s="46"/>
      <c r="H21" s="52">
        <v>19</v>
      </c>
      <c r="I21" s="53" t="str">
        <f>VLOOKUP(H21,Dommere!A26:B90,2,FALSE)</f>
        <v>Adrian Hermansen</v>
      </c>
      <c r="K21" s="52">
        <v>49</v>
      </c>
      <c r="L21" s="53" t="str">
        <f>VLOOKUP(K21,Dommere!A26:B90,2,FALSE)</f>
        <v>Sander Scavenius Fossum</v>
      </c>
      <c r="N21"/>
      <c r="O21" s="24" t="s">
        <v>6</v>
      </c>
      <c r="P21" s="11" t="s">
        <v>9</v>
      </c>
      <c r="Q21" s="11" t="s">
        <v>9</v>
      </c>
      <c r="R21" s="11" t="s">
        <v>9</v>
      </c>
      <c r="S21" s="11" t="s">
        <v>9</v>
      </c>
      <c r="T21" s="11" t="s">
        <v>9</v>
      </c>
    </row>
    <row r="22" spans="1:20" s="3" customFormat="1" ht="20.100000000000001" customHeight="1" x14ac:dyDescent="0.25">
      <c r="A22" s="7" t="s">
        <v>160</v>
      </c>
      <c r="B22" s="12">
        <v>14</v>
      </c>
      <c r="C22" s="12">
        <v>15</v>
      </c>
      <c r="D22" s="12">
        <v>16</v>
      </c>
      <c r="E22" s="12">
        <v>17</v>
      </c>
      <c r="F22" s="12">
        <v>18</v>
      </c>
      <c r="G22" s="46"/>
      <c r="H22" s="52">
        <v>20</v>
      </c>
      <c r="I22" s="53" t="str">
        <f>VLOOKUP(H22,Dommere!A27:B91,2,FALSE)</f>
        <v>Vetle Abrahamsrud</v>
      </c>
      <c r="K22" s="52">
        <v>50</v>
      </c>
      <c r="L22" s="53" t="str">
        <f>VLOOKUP(K22,Dommere!A27:B91,2,FALSE)</f>
        <v>Sander Bredesen</v>
      </c>
      <c r="N22"/>
      <c r="O22" s="7" t="s">
        <v>160</v>
      </c>
      <c r="P22" s="12" t="s">
        <v>65</v>
      </c>
      <c r="Q22" s="12" t="s">
        <v>66</v>
      </c>
      <c r="R22" s="12" t="s">
        <v>67</v>
      </c>
      <c r="S22" s="12" t="s">
        <v>68</v>
      </c>
      <c r="T22" s="12" t="s">
        <v>182</v>
      </c>
    </row>
    <row r="23" spans="1:20" s="3" customFormat="1" ht="20.100000000000001" customHeight="1" x14ac:dyDescent="0.25">
      <c r="A23" s="7" t="s">
        <v>161</v>
      </c>
      <c r="B23" s="51"/>
      <c r="C23" s="51"/>
      <c r="D23" s="51"/>
      <c r="E23" s="51"/>
      <c r="F23" s="51"/>
      <c r="G23" s="46"/>
      <c r="H23" s="52">
        <v>21</v>
      </c>
      <c r="I23" s="53" t="str">
        <f>VLOOKUP(H23,Dommere!A28:B92,2,FALSE)</f>
        <v>Even Bergmann Terjesen</v>
      </c>
      <c r="K23" s="52">
        <v>51</v>
      </c>
      <c r="L23" s="53" t="str">
        <f>VLOOKUP(K23,Dommere!A28:B92,2,FALSE)</f>
        <v>Johan Alexander Storøy</v>
      </c>
      <c r="O23" s="7" t="s">
        <v>161</v>
      </c>
      <c r="P23" s="51"/>
      <c r="Q23" s="51"/>
      <c r="R23" s="51"/>
      <c r="S23" s="51"/>
      <c r="T23" s="51"/>
    </row>
    <row r="24" spans="1:20" s="3" customFormat="1" ht="20.100000000000001" customHeight="1" x14ac:dyDescent="0.25">
      <c r="A24" s="10"/>
      <c r="B24" s="14"/>
      <c r="C24" s="13"/>
      <c r="D24" s="14"/>
      <c r="E24" s="14"/>
      <c r="F24" s="14"/>
      <c r="G24" s="46"/>
      <c r="H24" s="52">
        <v>22</v>
      </c>
      <c r="I24" s="53" t="str">
        <f>VLOOKUP(H24,Dommere!A29:B93,2,FALSE)</f>
        <v>Marius Bråthen</v>
      </c>
      <c r="K24" s="52">
        <v>52</v>
      </c>
      <c r="L24" s="53" t="str">
        <f>VLOOKUP(K24,Dommere!A29:B93,2,FALSE)</f>
        <v>Mats Hellne</v>
      </c>
      <c r="O24" s="10"/>
      <c r="P24" s="14"/>
      <c r="Q24" s="13"/>
      <c r="R24" s="14"/>
      <c r="S24" s="14"/>
      <c r="T24" s="14"/>
    </row>
    <row r="25" spans="1:20" s="3" customFormat="1" ht="20.100000000000001" customHeight="1" x14ac:dyDescent="0.25">
      <c r="A25" s="7" t="s">
        <v>166</v>
      </c>
      <c r="B25" s="12">
        <v>19</v>
      </c>
      <c r="C25" s="12">
        <v>20</v>
      </c>
      <c r="D25" s="12">
        <v>21</v>
      </c>
      <c r="E25" s="12">
        <v>22</v>
      </c>
      <c r="F25" s="12">
        <v>23</v>
      </c>
      <c r="G25" s="46"/>
      <c r="H25" s="52">
        <v>23</v>
      </c>
      <c r="I25" s="53" t="str">
        <f>VLOOKUP(H25,Dommere!A30:B94,2,FALSE)</f>
        <v>Brage B Pettersen</v>
      </c>
      <c r="K25" s="52">
        <v>53</v>
      </c>
      <c r="L25" s="53" t="str">
        <f>VLOOKUP(K25,Dommere!A30:B94,2,FALSE)</f>
        <v>Vidar Servold</v>
      </c>
      <c r="O25" s="7" t="s">
        <v>166</v>
      </c>
      <c r="P25" s="12" t="s">
        <v>70</v>
      </c>
      <c r="Q25" s="12" t="s">
        <v>71</v>
      </c>
      <c r="R25" s="12" t="s">
        <v>183</v>
      </c>
      <c r="S25" s="12" t="s">
        <v>73</v>
      </c>
      <c r="T25" s="12" t="s">
        <v>184</v>
      </c>
    </row>
    <row r="26" spans="1:20" s="3" customFormat="1" ht="20.100000000000001" customHeight="1" x14ac:dyDescent="0.25">
      <c r="A26" s="7" t="s">
        <v>169</v>
      </c>
      <c r="B26" s="12">
        <v>58</v>
      </c>
      <c r="C26" s="12">
        <v>59</v>
      </c>
      <c r="D26" s="12">
        <v>60</v>
      </c>
      <c r="E26" s="12">
        <v>61</v>
      </c>
      <c r="F26" s="12">
        <v>62</v>
      </c>
      <c r="G26" s="46"/>
      <c r="H26" s="52">
        <v>24</v>
      </c>
      <c r="I26" s="53" t="str">
        <f>VLOOKUP(H26,Dommere!A31:B95,2,FALSE)</f>
        <v>Markus Herredsvela</v>
      </c>
      <c r="K26" s="52">
        <v>54</v>
      </c>
      <c r="L26" s="53" t="str">
        <f>VLOOKUP(K26,Dommere!A31:B95,2,FALSE)</f>
        <v>Emil Pettersen</v>
      </c>
      <c r="O26" s="7" t="s">
        <v>169</v>
      </c>
      <c r="P26" s="12">
        <v>58</v>
      </c>
      <c r="Q26" s="12">
        <v>59</v>
      </c>
      <c r="R26" s="12">
        <v>60</v>
      </c>
      <c r="S26" s="12">
        <v>61</v>
      </c>
      <c r="T26" s="12">
        <v>62</v>
      </c>
    </row>
    <row r="27" spans="1:20" s="3" customFormat="1" ht="20.100000000000001" customHeight="1" x14ac:dyDescent="0.25">
      <c r="A27" s="6"/>
      <c r="B27" s="15"/>
      <c r="C27" s="15"/>
      <c r="D27" s="15"/>
      <c r="E27" s="15"/>
      <c r="F27" s="15"/>
      <c r="G27" s="47"/>
      <c r="H27" s="32">
        <v>25</v>
      </c>
      <c r="I27" s="8" t="str">
        <f>VLOOKUP(H27,Dommere!A32:B96,2,FALSE)</f>
        <v>Tobias Halten Løken</v>
      </c>
      <c r="K27" s="52">
        <v>55</v>
      </c>
      <c r="L27" s="53" t="str">
        <f>VLOOKUP(K27,Dommere!A32:B96,2,FALSE)</f>
        <v>Lukas Drangsholt</v>
      </c>
    </row>
    <row r="28" spans="1:20" s="3" customFormat="1" ht="20.100000000000001" customHeight="1" x14ac:dyDescent="0.25">
      <c r="A28" s="6"/>
      <c r="B28" s="15"/>
      <c r="C28" s="15"/>
      <c r="D28" s="15"/>
      <c r="E28" s="15"/>
      <c r="F28" s="15"/>
      <c r="G28" s="33"/>
      <c r="H28" s="52">
        <v>26</v>
      </c>
      <c r="I28" s="53" t="str">
        <f>VLOOKUP(H28,Dommere!A33:B97,2,FALSE)</f>
        <v>Leander Bakke-Hegli</v>
      </c>
      <c r="K28" s="52">
        <v>56</v>
      </c>
      <c r="L28" s="53" t="str">
        <f>VLOOKUP(K28,Dommere!A33:B97,2,FALSE)</f>
        <v>Markus Aavik</v>
      </c>
    </row>
    <row r="29" spans="1:20" s="3" customFormat="1" ht="20.100000000000001" customHeight="1" x14ac:dyDescent="0.25">
      <c r="D29" s="38"/>
      <c r="E29" s="38"/>
      <c r="F29" s="35"/>
      <c r="G29" s="33"/>
      <c r="H29" s="32">
        <v>27</v>
      </c>
      <c r="I29" s="8" t="str">
        <f>VLOOKUP(H29,Dommere!A34:B98,2,FALSE)</f>
        <v>Håkon J. Johannesen</v>
      </c>
      <c r="K29" s="52">
        <v>57</v>
      </c>
      <c r="L29" s="53" t="str">
        <f>VLOOKUP(K29,Dommere!A34:B98,2,FALSE)</f>
        <v>Sami Beyin</v>
      </c>
    </row>
    <row r="30" spans="1:20" ht="20.100000000000001" customHeight="1" x14ac:dyDescent="0.25">
      <c r="D30" s="36"/>
      <c r="E30" s="36"/>
      <c r="F30" s="36"/>
      <c r="G30" s="33"/>
      <c r="H30" s="32">
        <v>28</v>
      </c>
      <c r="I30" s="8" t="str">
        <f>VLOOKUP(H30,Dommere!A35:B99,2,FALSE)</f>
        <v>Simen J. Johannesen</v>
      </c>
      <c r="J30" s="3"/>
      <c r="K30" s="52">
        <v>58</v>
      </c>
      <c r="L30" s="53" t="str">
        <f>VLOOKUP(K30,Dommere!A35:B99,2,FALSE)</f>
        <v>Jesper Borgen</v>
      </c>
    </row>
    <row r="31" spans="1:20" s="3" customFormat="1" ht="20.100000000000001" customHeight="1" x14ac:dyDescent="0.25">
      <c r="D31" s="15"/>
      <c r="E31" s="15"/>
      <c r="F31" s="15"/>
      <c r="G31" s="33"/>
      <c r="H31" s="32">
        <v>29</v>
      </c>
      <c r="I31" s="8" t="str">
        <f>VLOOKUP(H31,Dommere!A36:B100,2,FALSE)</f>
        <v>Tobias Fors</v>
      </c>
      <c r="J31" s="33"/>
      <c r="K31" s="52">
        <v>59</v>
      </c>
      <c r="L31" s="53" t="str">
        <f>VLOOKUP(K31,Dommere!A36:B100,2,FALSE)</f>
        <v>Jørgen Bolkan</v>
      </c>
    </row>
    <row r="32" spans="1:20" ht="20.100000000000001" customHeight="1" x14ac:dyDescent="0.25">
      <c r="D32" s="15"/>
      <c r="E32" s="15"/>
      <c r="F32" s="15"/>
      <c r="G32" s="33"/>
      <c r="H32" s="32">
        <v>30</v>
      </c>
      <c r="I32" s="8" t="str">
        <f>VLOOKUP(H32,Dommere!A37:B101,2,FALSE)</f>
        <v>Dani Husanovic</v>
      </c>
      <c r="J32" s="33"/>
      <c r="K32" s="52">
        <v>60</v>
      </c>
      <c r="L32" s="53" t="str">
        <f>VLOOKUP(K32,Dommere!A37:B101,2,FALSE)</f>
        <v>Andreas  Gulbrandsen</v>
      </c>
    </row>
    <row r="33" spans="4:12" ht="20.100000000000001" customHeight="1" x14ac:dyDescent="0.25">
      <c r="D33" s="37"/>
      <c r="E33" s="37"/>
      <c r="F33" s="37"/>
      <c r="H33" s="33"/>
      <c r="K33" s="52">
        <v>61</v>
      </c>
      <c r="L33" s="53" t="str">
        <f>VLOOKUP(K33,Dommere!A38:B102,2,FALSE)</f>
        <v>Bastian  Lerdalen</v>
      </c>
    </row>
    <row r="34" spans="4:12" ht="20.100000000000001" customHeight="1" x14ac:dyDescent="0.25">
      <c r="D34" s="37"/>
      <c r="E34" s="37"/>
      <c r="F34" s="37"/>
      <c r="H34" s="33"/>
      <c r="K34" s="52">
        <v>62</v>
      </c>
      <c r="L34" s="53" t="str">
        <f>VLOOKUP(K34,Dommere!A39:B103,2,FALSE)</f>
        <v>Mathias Skodje</v>
      </c>
    </row>
    <row r="35" spans="4:12" ht="20.100000000000001" customHeight="1" x14ac:dyDescent="0.25">
      <c r="H35" s="3"/>
      <c r="K35" s="32">
        <v>63</v>
      </c>
      <c r="L35" s="8" t="str">
        <f>VLOOKUP(K35,Dommere!A40:B104,2,FALSE)</f>
        <v>Jostein Frøystadvåg</v>
      </c>
    </row>
    <row r="36" spans="4:12" ht="20.100000000000001" customHeight="1" x14ac:dyDescent="0.25">
      <c r="H36" s="3"/>
      <c r="K36" s="32">
        <v>64</v>
      </c>
      <c r="L36" s="8" t="str">
        <f>VLOOKUP(K36,Dommere!A41:B105,2,FALSE)</f>
        <v>Thomas  Bernstrøm</v>
      </c>
    </row>
    <row r="37" spans="4:12" ht="20.100000000000001" customHeight="1" x14ac:dyDescent="0.25">
      <c r="H37" s="3"/>
      <c r="K37" s="32">
        <v>65</v>
      </c>
      <c r="L37" s="8" t="str">
        <f>VLOOKUP(K37,Dommere!A42:B106,2,FALSE)</f>
        <v>Tommy  Eilertsen</v>
      </c>
    </row>
    <row r="38" spans="4:12" ht="20.25" customHeight="1" x14ac:dyDescent="0.25">
      <c r="H38" s="3"/>
      <c r="K38" s="32"/>
      <c r="L38" s="8"/>
    </row>
    <row r="39" spans="4:12" x14ac:dyDescent="0.25">
      <c r="H39" s="3"/>
    </row>
    <row r="40" spans="4:12" x14ac:dyDescent="0.25">
      <c r="H40" s="3"/>
    </row>
    <row r="41" spans="4:12" x14ac:dyDescent="0.25">
      <c r="H41" s="3"/>
    </row>
    <row r="42" spans="4:12" x14ac:dyDescent="0.25">
      <c r="H42" s="3"/>
    </row>
  </sheetData>
  <conditionalFormatting sqref="I26">
    <cfRule type="expression" dxfId="0" priority="1">
      <formula>"SLÅ.OPP(H24;H3:H32;I3:I32;1)"</formula>
    </cfRule>
  </conditionalFormatting>
  <pageMargins left="0.23622047244094491" right="0.23622047244094491" top="0.74803149606299213" bottom="0.74803149606299213" header="0.31496062992125984" footer="0.31496062992125984"/>
  <pageSetup paperSize="8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8"/>
  <sheetViews>
    <sheetView zoomScale="70" zoomScaleNormal="70" workbookViewId="0">
      <pane ySplit="7" topLeftCell="A8" activePane="bottomLeft" state="frozen"/>
      <selection pane="bottomLeft" activeCell="H7" sqref="H7"/>
    </sheetView>
  </sheetViews>
  <sheetFormatPr baseColWidth="10" defaultRowHeight="15" x14ac:dyDescent="0.25"/>
  <cols>
    <col min="1" max="1" width="12.85546875" style="3" bestFit="1" customWidth="1"/>
    <col min="2" max="2" width="27.140625" bestFit="1" customWidth="1"/>
    <col min="3" max="3" width="9.5703125" style="3" bestFit="1" customWidth="1"/>
    <col min="4" max="4" width="52.5703125" bestFit="1" customWidth="1"/>
    <col min="5" max="5" width="15.7109375" bestFit="1" customWidth="1"/>
    <col min="6" max="6" width="15.28515625" style="3" bestFit="1" customWidth="1"/>
    <col min="7" max="7" width="15.7109375" bestFit="1" customWidth="1"/>
    <col min="8" max="8" width="15.28515625" bestFit="1" customWidth="1"/>
    <col min="9" max="9" width="10.85546875" style="3" customWidth="1"/>
    <col min="10" max="10" width="7.140625" customWidth="1"/>
    <col min="11" max="11" width="12" customWidth="1"/>
    <col min="12" max="12" width="61.5703125" bestFit="1" customWidth="1"/>
  </cols>
  <sheetData>
    <row r="1" spans="1:13" x14ac:dyDescent="0.25">
      <c r="B1" s="3"/>
      <c r="D1" s="3"/>
      <c r="E1" s="3"/>
      <c r="G1" s="3"/>
      <c r="H1" s="3"/>
      <c r="J1" s="3"/>
      <c r="K1" s="3"/>
      <c r="L1" s="3"/>
      <c r="M1" s="3"/>
    </row>
    <row r="2" spans="1:13" x14ac:dyDescent="0.25">
      <c r="B2" s="26" t="s">
        <v>37</v>
      </c>
      <c r="C2" s="26"/>
      <c r="D2" s="3"/>
      <c r="E2" s="3"/>
      <c r="G2" s="3"/>
      <c r="H2" s="3"/>
      <c r="J2" s="3"/>
      <c r="K2" s="3"/>
      <c r="L2" s="3"/>
      <c r="M2" s="3"/>
    </row>
    <row r="3" spans="1:13" x14ac:dyDescent="0.25">
      <c r="B3" s="26"/>
      <c r="C3" s="26"/>
      <c r="D3" s="3"/>
      <c r="E3" s="3"/>
      <c r="G3" s="3"/>
      <c r="H3" s="3"/>
      <c r="J3" s="3"/>
      <c r="K3" s="3"/>
      <c r="L3" s="3"/>
      <c r="M3" s="3"/>
    </row>
    <row r="4" spans="1:13" x14ac:dyDescent="0.25">
      <c r="B4" s="3"/>
      <c r="D4" s="3"/>
      <c r="H4" s="3"/>
      <c r="M4" s="3"/>
    </row>
    <row r="5" spans="1:13" x14ac:dyDescent="0.25">
      <c r="B5" s="3"/>
      <c r="D5" s="3"/>
      <c r="E5" s="27" t="s">
        <v>47</v>
      </c>
      <c r="F5" s="27" t="s">
        <v>47</v>
      </c>
      <c r="G5" s="27" t="s">
        <v>48</v>
      </c>
      <c r="H5" s="27" t="s">
        <v>48</v>
      </c>
      <c r="J5" s="28"/>
      <c r="K5" s="3"/>
      <c r="L5" s="3"/>
      <c r="M5" s="3"/>
    </row>
    <row r="6" spans="1:13" x14ac:dyDescent="0.25">
      <c r="B6" s="3"/>
      <c r="D6" s="3"/>
      <c r="E6" s="1" t="s">
        <v>162</v>
      </c>
      <c r="F6" s="1" t="s">
        <v>163</v>
      </c>
      <c r="G6" s="1" t="s">
        <v>175</v>
      </c>
      <c r="H6" s="1" t="s">
        <v>176</v>
      </c>
      <c r="I6" s="1"/>
      <c r="J6" s="3"/>
      <c r="K6" s="3"/>
      <c r="L6" s="3"/>
      <c r="M6" s="3"/>
    </row>
    <row r="7" spans="1:13" x14ac:dyDescent="0.25">
      <c r="A7" s="1" t="s">
        <v>167</v>
      </c>
      <c r="B7" s="29" t="s">
        <v>20</v>
      </c>
      <c r="C7" s="29" t="s">
        <v>43</v>
      </c>
      <c r="D7" s="29" t="s">
        <v>21</v>
      </c>
      <c r="E7" s="29"/>
      <c r="F7" s="29"/>
      <c r="G7" s="29"/>
      <c r="H7" s="29"/>
      <c r="I7" s="28"/>
      <c r="J7" s="26" t="s">
        <v>17</v>
      </c>
      <c r="K7" s="26" t="s">
        <v>18</v>
      </c>
      <c r="L7" s="26" t="s">
        <v>19</v>
      </c>
      <c r="M7" s="26" t="s">
        <v>45</v>
      </c>
    </row>
    <row r="8" spans="1:13" ht="15.75" x14ac:dyDescent="0.25">
      <c r="A8" s="3">
        <v>1</v>
      </c>
      <c r="B8" s="3" t="s">
        <v>25</v>
      </c>
      <c r="C8" s="3" t="s">
        <v>38</v>
      </c>
      <c r="D8" s="3" t="s">
        <v>32</v>
      </c>
      <c r="E8" s="3"/>
      <c r="G8" s="3"/>
      <c r="H8" s="3"/>
      <c r="J8" s="3"/>
      <c r="K8" s="3" t="s">
        <v>22</v>
      </c>
      <c r="L8" s="31"/>
      <c r="M8" s="3"/>
    </row>
    <row r="9" spans="1:13" x14ac:dyDescent="0.25">
      <c r="A9" s="3">
        <v>2</v>
      </c>
      <c r="B9" s="3" t="s">
        <v>27</v>
      </c>
      <c r="C9" s="3" t="s">
        <v>38</v>
      </c>
      <c r="D9" s="3" t="s">
        <v>34</v>
      </c>
      <c r="E9" s="34"/>
      <c r="F9" s="34"/>
      <c r="G9" s="3"/>
      <c r="H9" s="3"/>
      <c r="J9" s="3"/>
      <c r="K9" s="3" t="s">
        <v>22</v>
      </c>
      <c r="L9" s="3"/>
      <c r="M9" s="3"/>
    </row>
    <row r="10" spans="1:13" x14ac:dyDescent="0.25">
      <c r="A10" s="3">
        <v>3</v>
      </c>
      <c r="B10" s="3" t="s">
        <v>24</v>
      </c>
      <c r="C10" s="3" t="s">
        <v>38</v>
      </c>
      <c r="D10" s="3" t="s">
        <v>31</v>
      </c>
      <c r="E10" s="3"/>
      <c r="G10" s="3"/>
      <c r="H10" s="3"/>
      <c r="J10" s="3"/>
      <c r="K10" s="3" t="s">
        <v>22</v>
      </c>
      <c r="L10" s="3"/>
      <c r="M10" s="3"/>
    </row>
    <row r="11" spans="1:13" s="3" customFormat="1" x14ac:dyDescent="0.25">
      <c r="A11" s="3">
        <v>4</v>
      </c>
      <c r="B11" s="33" t="s">
        <v>44</v>
      </c>
      <c r="C11" s="33" t="s">
        <v>38</v>
      </c>
      <c r="D11" s="3" t="s">
        <v>75</v>
      </c>
      <c r="K11" s="3" t="s">
        <v>22</v>
      </c>
    </row>
    <row r="12" spans="1:13" s="3" customFormat="1" x14ac:dyDescent="0.25">
      <c r="A12" s="3">
        <v>5</v>
      </c>
      <c r="B12" s="33" t="s">
        <v>56</v>
      </c>
      <c r="C12" s="33" t="s">
        <v>38</v>
      </c>
      <c r="D12" s="3" t="s">
        <v>76</v>
      </c>
      <c r="K12" s="3" t="s">
        <v>22</v>
      </c>
    </row>
    <row r="13" spans="1:13" s="3" customFormat="1" x14ac:dyDescent="0.25">
      <c r="A13" s="3">
        <v>6</v>
      </c>
      <c r="B13" s="33" t="s">
        <v>57</v>
      </c>
      <c r="C13" s="33" t="s">
        <v>38</v>
      </c>
      <c r="D13" s="3" t="s">
        <v>77</v>
      </c>
      <c r="K13" s="3" t="s">
        <v>22</v>
      </c>
    </row>
    <row r="14" spans="1:13" s="3" customFormat="1" x14ac:dyDescent="0.25">
      <c r="A14" s="3">
        <v>7</v>
      </c>
      <c r="B14" s="33" t="s">
        <v>58</v>
      </c>
      <c r="C14" s="33" t="s">
        <v>38</v>
      </c>
      <c r="D14" s="3" t="s">
        <v>78</v>
      </c>
      <c r="K14" s="3" t="s">
        <v>22</v>
      </c>
    </row>
    <row r="15" spans="1:13" s="3" customFormat="1" x14ac:dyDescent="0.25">
      <c r="A15" s="3">
        <v>8</v>
      </c>
      <c r="B15" s="33" t="s">
        <v>59</v>
      </c>
      <c r="C15" s="33" t="s">
        <v>38</v>
      </c>
      <c r="D15" s="3" t="s">
        <v>79</v>
      </c>
      <c r="K15" s="3" t="s">
        <v>22</v>
      </c>
    </row>
    <row r="16" spans="1:13" s="3" customFormat="1" x14ac:dyDescent="0.25">
      <c r="A16" s="3">
        <v>9</v>
      </c>
      <c r="B16" s="33" t="s">
        <v>60</v>
      </c>
      <c r="C16" s="33" t="s">
        <v>38</v>
      </c>
      <c r="D16" s="3" t="s">
        <v>80</v>
      </c>
      <c r="K16" s="3" t="s">
        <v>22</v>
      </c>
    </row>
    <row r="17" spans="1:13" s="3" customFormat="1" x14ac:dyDescent="0.25">
      <c r="A17" s="3">
        <v>10</v>
      </c>
      <c r="B17" s="33" t="s">
        <v>61</v>
      </c>
      <c r="C17" s="33" t="s">
        <v>38</v>
      </c>
      <c r="D17" s="3" t="s">
        <v>81</v>
      </c>
      <c r="K17" s="3" t="s">
        <v>22</v>
      </c>
    </row>
    <row r="18" spans="1:13" s="3" customFormat="1" x14ac:dyDescent="0.25">
      <c r="A18" s="3">
        <v>11</v>
      </c>
      <c r="B18" s="33" t="s">
        <v>62</v>
      </c>
      <c r="C18" s="33" t="s">
        <v>38</v>
      </c>
      <c r="D18" s="3" t="s">
        <v>82</v>
      </c>
      <c r="K18" s="3" t="s">
        <v>22</v>
      </c>
    </row>
    <row r="19" spans="1:13" s="3" customFormat="1" x14ac:dyDescent="0.25">
      <c r="A19" s="3">
        <v>12</v>
      </c>
      <c r="B19" s="33" t="s">
        <v>63</v>
      </c>
      <c r="C19" s="33" t="s">
        <v>38</v>
      </c>
      <c r="D19" s="3" t="s">
        <v>83</v>
      </c>
      <c r="K19" s="3" t="s">
        <v>22</v>
      </c>
    </row>
    <row r="20" spans="1:13" s="3" customFormat="1" x14ac:dyDescent="0.25">
      <c r="A20" s="3">
        <v>13</v>
      </c>
      <c r="B20" s="33" t="s">
        <v>64</v>
      </c>
      <c r="C20" s="33" t="s">
        <v>38</v>
      </c>
      <c r="D20" s="3" t="s">
        <v>84</v>
      </c>
      <c r="K20" s="3" t="s">
        <v>22</v>
      </c>
    </row>
    <row r="21" spans="1:13" s="3" customFormat="1" x14ac:dyDescent="0.25">
      <c r="A21" s="3">
        <v>14</v>
      </c>
      <c r="B21" s="33" t="s">
        <v>65</v>
      </c>
      <c r="C21" s="33" t="s">
        <v>38</v>
      </c>
      <c r="D21" s="3" t="s">
        <v>85</v>
      </c>
      <c r="K21" s="3" t="s">
        <v>22</v>
      </c>
    </row>
    <row r="22" spans="1:13" s="3" customFormat="1" x14ac:dyDescent="0.25">
      <c r="A22" s="3">
        <v>15</v>
      </c>
      <c r="B22" s="33" t="s">
        <v>66</v>
      </c>
      <c r="C22" s="33" t="s">
        <v>38</v>
      </c>
      <c r="D22" s="3" t="s">
        <v>86</v>
      </c>
      <c r="K22" s="3" t="s">
        <v>22</v>
      </c>
    </row>
    <row r="23" spans="1:13" s="3" customFormat="1" x14ac:dyDescent="0.25">
      <c r="A23" s="3">
        <v>16</v>
      </c>
      <c r="B23" s="33" t="s">
        <v>67</v>
      </c>
      <c r="C23" s="33" t="s">
        <v>38</v>
      </c>
      <c r="D23" s="3" t="s">
        <v>86</v>
      </c>
      <c r="K23" s="3" t="s">
        <v>22</v>
      </c>
    </row>
    <row r="24" spans="1:13" s="3" customFormat="1" x14ac:dyDescent="0.25">
      <c r="A24" s="3">
        <v>17</v>
      </c>
      <c r="B24" s="33" t="s">
        <v>68</v>
      </c>
      <c r="C24" s="33" t="s">
        <v>38</v>
      </c>
      <c r="D24" s="3" t="s">
        <v>87</v>
      </c>
      <c r="K24" s="3" t="s">
        <v>22</v>
      </c>
    </row>
    <row r="25" spans="1:13" s="3" customFormat="1" x14ac:dyDescent="0.25">
      <c r="A25" s="3">
        <v>18</v>
      </c>
      <c r="B25" s="33" t="s">
        <v>69</v>
      </c>
      <c r="C25" s="33" t="s">
        <v>38</v>
      </c>
      <c r="D25" s="3" t="s">
        <v>88</v>
      </c>
      <c r="K25" s="3" t="s">
        <v>22</v>
      </c>
    </row>
    <row r="26" spans="1:13" s="3" customFormat="1" x14ac:dyDescent="0.25">
      <c r="A26" s="3">
        <v>19</v>
      </c>
      <c r="B26" s="33" t="s">
        <v>70</v>
      </c>
      <c r="C26" s="33" t="s">
        <v>38</v>
      </c>
      <c r="D26" s="3" t="s">
        <v>89</v>
      </c>
      <c r="K26" s="3" t="s">
        <v>22</v>
      </c>
    </row>
    <row r="27" spans="1:13" s="3" customFormat="1" x14ac:dyDescent="0.25">
      <c r="A27" s="3">
        <v>20</v>
      </c>
      <c r="B27" s="33" t="s">
        <v>71</v>
      </c>
      <c r="C27" s="33" t="s">
        <v>38</v>
      </c>
      <c r="D27" s="3" t="s">
        <v>90</v>
      </c>
      <c r="K27" s="3" t="s">
        <v>22</v>
      </c>
    </row>
    <row r="28" spans="1:13" s="3" customFormat="1" x14ac:dyDescent="0.25">
      <c r="A28" s="3">
        <v>21</v>
      </c>
      <c r="B28" s="33" t="s">
        <v>72</v>
      </c>
      <c r="C28" s="33" t="s">
        <v>38</v>
      </c>
      <c r="D28" s="3" t="s">
        <v>91</v>
      </c>
      <c r="K28" s="3" t="s">
        <v>22</v>
      </c>
    </row>
    <row r="29" spans="1:13" s="3" customFormat="1" x14ac:dyDescent="0.25">
      <c r="A29" s="3">
        <v>22</v>
      </c>
      <c r="B29" s="33" t="s">
        <v>73</v>
      </c>
      <c r="C29" s="33" t="s">
        <v>38</v>
      </c>
      <c r="D29" s="3" t="s">
        <v>92</v>
      </c>
      <c r="K29" s="3" t="s">
        <v>22</v>
      </c>
    </row>
    <row r="30" spans="1:13" s="3" customFormat="1" x14ac:dyDescent="0.25">
      <c r="A30" s="3">
        <v>23</v>
      </c>
      <c r="B30" s="33" t="s">
        <v>74</v>
      </c>
      <c r="C30" s="33" t="s">
        <v>38</v>
      </c>
      <c r="D30" s="3" t="s">
        <v>93</v>
      </c>
      <c r="K30" s="3" t="s">
        <v>22</v>
      </c>
    </row>
    <row r="31" spans="1:13" x14ac:dyDescent="0.25">
      <c r="A31" s="3">
        <v>24</v>
      </c>
      <c r="B31" s="42" t="s">
        <v>28</v>
      </c>
      <c r="C31" s="3" t="s">
        <v>39</v>
      </c>
      <c r="D31" s="3" t="s">
        <v>35</v>
      </c>
      <c r="E31" s="3">
        <v>1</v>
      </c>
      <c r="G31" s="3"/>
      <c r="H31" s="3"/>
      <c r="J31" s="3"/>
      <c r="K31" s="3" t="s">
        <v>22</v>
      </c>
      <c r="L31" s="3"/>
      <c r="M31" s="3"/>
    </row>
    <row r="32" spans="1:13" s="3" customFormat="1" x14ac:dyDescent="0.25">
      <c r="A32" s="3">
        <v>25</v>
      </c>
      <c r="B32" s="3" t="s">
        <v>98</v>
      </c>
      <c r="C32" s="3" t="s">
        <v>112</v>
      </c>
      <c r="D32" s="3" t="s">
        <v>99</v>
      </c>
      <c r="F32" s="44"/>
      <c r="H32" s="5"/>
      <c r="I32" s="43"/>
      <c r="J32" s="3" t="s">
        <v>22</v>
      </c>
      <c r="K32" s="5"/>
    </row>
    <row r="33" spans="1:13" x14ac:dyDescent="0.25">
      <c r="A33" s="3">
        <v>26</v>
      </c>
      <c r="B33" s="42" t="s">
        <v>29</v>
      </c>
      <c r="C33" s="3" t="s">
        <v>40</v>
      </c>
      <c r="D33" s="3" t="s">
        <v>36</v>
      </c>
      <c r="E33" s="3"/>
      <c r="F33" s="3">
        <v>1</v>
      </c>
      <c r="G33" s="3"/>
      <c r="H33" s="3"/>
      <c r="J33" s="3"/>
      <c r="K33" s="3" t="s">
        <v>22</v>
      </c>
      <c r="L33" s="3" t="s">
        <v>168</v>
      </c>
      <c r="M33" s="3"/>
    </row>
    <row r="34" spans="1:13" x14ac:dyDescent="0.25">
      <c r="A34" s="3">
        <v>27</v>
      </c>
      <c r="B34" s="41" t="s">
        <v>49</v>
      </c>
      <c r="C34" s="3" t="s">
        <v>40</v>
      </c>
      <c r="D34" s="3" t="s">
        <v>50</v>
      </c>
      <c r="E34" s="30"/>
      <c r="F34" s="3">
        <v>1</v>
      </c>
      <c r="G34" s="3"/>
      <c r="H34" s="3"/>
      <c r="J34" s="3" t="s">
        <v>22</v>
      </c>
      <c r="K34" s="3"/>
      <c r="L34" s="3"/>
      <c r="M34" s="3"/>
    </row>
    <row r="35" spans="1:13" x14ac:dyDescent="0.25">
      <c r="A35" s="3">
        <v>28</v>
      </c>
      <c r="B35" s="42" t="s">
        <v>51</v>
      </c>
      <c r="C35" s="3" t="s">
        <v>40</v>
      </c>
      <c r="D35" s="3" t="s">
        <v>50</v>
      </c>
      <c r="E35" s="30"/>
      <c r="F35" s="3">
        <v>1</v>
      </c>
      <c r="G35" s="3"/>
      <c r="H35" s="3"/>
      <c r="J35" s="3" t="s">
        <v>22</v>
      </c>
      <c r="K35" s="3"/>
      <c r="L35" s="3"/>
      <c r="M35" s="3"/>
    </row>
    <row r="36" spans="1:13" s="3" customFormat="1" x14ac:dyDescent="0.25">
      <c r="A36" s="3">
        <v>29</v>
      </c>
      <c r="B36" s="3" t="s">
        <v>94</v>
      </c>
      <c r="C36" s="3" t="s">
        <v>40</v>
      </c>
      <c r="D36" s="3" t="s">
        <v>95</v>
      </c>
      <c r="H36" s="5"/>
      <c r="I36" s="43"/>
      <c r="J36" s="3" t="s">
        <v>22</v>
      </c>
      <c r="K36" s="5"/>
    </row>
    <row r="37" spans="1:13" s="3" customFormat="1" x14ac:dyDescent="0.25">
      <c r="A37" s="3">
        <v>30</v>
      </c>
      <c r="B37" s="3" t="s">
        <v>96</v>
      </c>
      <c r="C37" s="3" t="s">
        <v>40</v>
      </c>
      <c r="D37" s="3" t="s">
        <v>97</v>
      </c>
      <c r="H37" s="5"/>
      <c r="I37" s="43"/>
      <c r="J37" s="3" t="s">
        <v>22</v>
      </c>
      <c r="K37" s="5"/>
    </row>
    <row r="38" spans="1:13" x14ac:dyDescent="0.25">
      <c r="A38" s="3">
        <v>31</v>
      </c>
      <c r="B38" s="42" t="s">
        <v>23</v>
      </c>
      <c r="C38" s="3" t="s">
        <v>52</v>
      </c>
      <c r="D38" s="3" t="s">
        <v>30</v>
      </c>
      <c r="E38" s="3">
        <v>1</v>
      </c>
      <c r="G38" s="3"/>
      <c r="H38" s="3"/>
      <c r="J38" s="3"/>
      <c r="K38" s="3" t="s">
        <v>22</v>
      </c>
      <c r="L38" s="3"/>
      <c r="M38" s="3"/>
    </row>
    <row r="39" spans="1:13" x14ac:dyDescent="0.25">
      <c r="A39" s="3">
        <v>32</v>
      </c>
      <c r="B39" s="3" t="s">
        <v>26</v>
      </c>
      <c r="C39" s="3" t="s">
        <v>52</v>
      </c>
      <c r="D39" s="3" t="s">
        <v>33</v>
      </c>
      <c r="E39" s="3"/>
      <c r="G39" s="3"/>
      <c r="H39" s="3"/>
      <c r="J39" s="3"/>
      <c r="K39" s="3" t="s">
        <v>22</v>
      </c>
      <c r="L39" s="3"/>
      <c r="M39" s="3"/>
    </row>
    <row r="40" spans="1:13" s="3" customFormat="1" x14ac:dyDescent="0.25">
      <c r="A40" s="3">
        <v>33</v>
      </c>
      <c r="B40" s="3" t="s">
        <v>42</v>
      </c>
      <c r="C40" s="3" t="s">
        <v>41</v>
      </c>
      <c r="D40" s="3" t="s">
        <v>34</v>
      </c>
      <c r="K40" s="3" t="s">
        <v>22</v>
      </c>
    </row>
    <row r="41" spans="1:13" s="3" customFormat="1" x14ac:dyDescent="0.25">
      <c r="A41" s="3">
        <v>34</v>
      </c>
      <c r="B41" s="42" t="s">
        <v>53</v>
      </c>
      <c r="C41" s="3" t="s">
        <v>41</v>
      </c>
      <c r="D41" s="3" t="s">
        <v>54</v>
      </c>
      <c r="E41" s="30">
        <v>1</v>
      </c>
      <c r="J41" s="3" t="s">
        <v>22</v>
      </c>
    </row>
    <row r="42" spans="1:13" s="3" customFormat="1" x14ac:dyDescent="0.25">
      <c r="A42" s="3">
        <v>35</v>
      </c>
      <c r="B42" s="3" t="s">
        <v>100</v>
      </c>
      <c r="C42" s="3" t="s">
        <v>41</v>
      </c>
      <c r="D42" s="3" t="s">
        <v>101</v>
      </c>
      <c r="H42" s="5"/>
      <c r="I42" s="43"/>
      <c r="J42" s="3" t="s">
        <v>22</v>
      </c>
      <c r="K42" s="5"/>
    </row>
    <row r="43" spans="1:13" s="3" customFormat="1" x14ac:dyDescent="0.25">
      <c r="A43" s="3">
        <v>36</v>
      </c>
      <c r="B43" s="3" t="s">
        <v>102</v>
      </c>
      <c r="C43" s="3" t="s">
        <v>41</v>
      </c>
      <c r="D43" s="3" t="s">
        <v>103</v>
      </c>
      <c r="H43" s="5"/>
      <c r="I43" s="43"/>
      <c r="J43" s="3" t="s">
        <v>22</v>
      </c>
      <c r="K43" s="5"/>
    </row>
    <row r="44" spans="1:13" s="3" customFormat="1" x14ac:dyDescent="0.25">
      <c r="A44" s="3">
        <v>37</v>
      </c>
      <c r="B44" s="3" t="s">
        <v>104</v>
      </c>
      <c r="C44" s="3" t="s">
        <v>41</v>
      </c>
      <c r="D44" s="3" t="s">
        <v>105</v>
      </c>
      <c r="H44" s="5"/>
      <c r="I44" s="43"/>
      <c r="J44" s="3" t="s">
        <v>22</v>
      </c>
      <c r="K44" s="5"/>
    </row>
    <row r="45" spans="1:13" s="3" customFormat="1" x14ac:dyDescent="0.25">
      <c r="A45" s="3">
        <v>38</v>
      </c>
      <c r="B45" s="3" t="s">
        <v>106</v>
      </c>
      <c r="C45" s="3" t="s">
        <v>41</v>
      </c>
      <c r="D45" s="3" t="s">
        <v>107</v>
      </c>
      <c r="H45" s="5"/>
      <c r="I45" s="43"/>
      <c r="J45" s="3" t="s">
        <v>22</v>
      </c>
      <c r="K45" s="5"/>
    </row>
    <row r="46" spans="1:13" s="3" customFormat="1" x14ac:dyDescent="0.25">
      <c r="A46" s="3">
        <v>39</v>
      </c>
      <c r="B46" s="3" t="s">
        <v>108</v>
      </c>
      <c r="C46" s="3" t="s">
        <v>41</v>
      </c>
      <c r="D46" s="3" t="s">
        <v>109</v>
      </c>
      <c r="H46" s="5"/>
      <c r="I46" s="43"/>
      <c r="J46" s="3" t="s">
        <v>22</v>
      </c>
      <c r="K46" s="5"/>
    </row>
    <row r="47" spans="1:13" s="3" customFormat="1" x14ac:dyDescent="0.25">
      <c r="A47" s="3">
        <v>40</v>
      </c>
      <c r="B47" s="3" t="s">
        <v>110</v>
      </c>
      <c r="C47" s="3" t="s">
        <v>113</v>
      </c>
      <c r="D47" s="3" t="s">
        <v>111</v>
      </c>
      <c r="H47" s="5"/>
      <c r="I47" s="43"/>
      <c r="J47" s="3" t="s">
        <v>22</v>
      </c>
      <c r="K47" s="5"/>
    </row>
    <row r="48" spans="1:13" x14ac:dyDescent="0.25">
      <c r="A48" s="3">
        <v>41</v>
      </c>
      <c r="B48" s="45" t="s">
        <v>134</v>
      </c>
      <c r="C48" t="s">
        <v>158</v>
      </c>
      <c r="D48" s="3" t="s">
        <v>118</v>
      </c>
      <c r="K48" t="s">
        <v>22</v>
      </c>
    </row>
    <row r="49" spans="1:12" x14ac:dyDescent="0.25">
      <c r="A49" s="3">
        <v>42</v>
      </c>
      <c r="B49" s="45" t="s">
        <v>135</v>
      </c>
      <c r="C49" s="3" t="s">
        <v>158</v>
      </c>
      <c r="D49" s="3" t="s">
        <v>124</v>
      </c>
      <c r="E49" s="3"/>
      <c r="G49" s="3"/>
      <c r="H49" s="3"/>
      <c r="J49" s="3"/>
      <c r="K49" s="3" t="s">
        <v>22</v>
      </c>
    </row>
    <row r="50" spans="1:12" x14ac:dyDescent="0.25">
      <c r="A50" s="3">
        <v>43</v>
      </c>
      <c r="B50" s="45" t="s">
        <v>136</v>
      </c>
      <c r="C50" s="3" t="s">
        <v>158</v>
      </c>
      <c r="D50" s="3" t="s">
        <v>117</v>
      </c>
      <c r="E50" s="3"/>
      <c r="G50" s="3"/>
      <c r="H50" s="3"/>
      <c r="J50" s="3"/>
      <c r="K50" s="3" t="s">
        <v>22</v>
      </c>
    </row>
    <row r="51" spans="1:12" x14ac:dyDescent="0.25">
      <c r="A51" s="3">
        <v>44</v>
      </c>
      <c r="B51" s="45" t="s">
        <v>137</v>
      </c>
      <c r="C51" s="3" t="s">
        <v>158</v>
      </c>
      <c r="D51" s="3" t="s">
        <v>133</v>
      </c>
      <c r="E51" s="3"/>
      <c r="G51" s="3"/>
      <c r="H51" s="3"/>
      <c r="J51" s="3"/>
      <c r="K51" s="3" t="s">
        <v>22</v>
      </c>
    </row>
    <row r="52" spans="1:12" x14ac:dyDescent="0.25">
      <c r="A52" s="3">
        <v>45</v>
      </c>
      <c r="B52" s="45" t="s">
        <v>138</v>
      </c>
      <c r="C52" s="3" t="s">
        <v>158</v>
      </c>
      <c r="D52" s="3" t="s">
        <v>115</v>
      </c>
      <c r="E52" s="3"/>
      <c r="G52" s="3"/>
      <c r="H52" s="3"/>
      <c r="J52" s="3"/>
      <c r="K52" s="3" t="s">
        <v>22</v>
      </c>
    </row>
    <row r="53" spans="1:12" x14ac:dyDescent="0.25">
      <c r="A53" s="3">
        <v>46</v>
      </c>
      <c r="B53" s="45" t="s">
        <v>139</v>
      </c>
      <c r="C53" s="3" t="s">
        <v>158</v>
      </c>
      <c r="D53" s="3" t="s">
        <v>121</v>
      </c>
      <c r="E53" s="3"/>
      <c r="G53" s="3"/>
      <c r="H53" s="3"/>
      <c r="J53" s="3"/>
      <c r="K53" s="3" t="s">
        <v>22</v>
      </c>
    </row>
    <row r="54" spans="1:12" x14ac:dyDescent="0.25">
      <c r="A54" s="3">
        <v>47</v>
      </c>
      <c r="B54" s="45" t="s">
        <v>140</v>
      </c>
      <c r="C54" s="3" t="s">
        <v>158</v>
      </c>
      <c r="D54" s="3" t="s">
        <v>132</v>
      </c>
      <c r="E54" s="3">
        <v>1</v>
      </c>
      <c r="G54" s="3"/>
      <c r="H54" s="3"/>
      <c r="J54" s="3"/>
      <c r="K54" s="3" t="s">
        <v>22</v>
      </c>
    </row>
    <row r="55" spans="1:12" x14ac:dyDescent="0.25">
      <c r="A55" s="3">
        <v>48</v>
      </c>
      <c r="B55" s="45" t="s">
        <v>141</v>
      </c>
      <c r="C55" s="3" t="s">
        <v>158</v>
      </c>
      <c r="D55" s="3" t="s">
        <v>132</v>
      </c>
      <c r="E55" s="3">
        <v>1</v>
      </c>
      <c r="G55" s="3"/>
      <c r="H55" s="3"/>
      <c r="J55" s="3"/>
      <c r="K55" s="3" t="s">
        <v>22</v>
      </c>
    </row>
    <row r="56" spans="1:12" x14ac:dyDescent="0.25">
      <c r="A56" s="3">
        <v>49</v>
      </c>
      <c r="B56" s="45" t="s">
        <v>142</v>
      </c>
      <c r="C56" s="3" t="s">
        <v>158</v>
      </c>
      <c r="D56" s="3" t="s">
        <v>130</v>
      </c>
      <c r="E56" s="3"/>
      <c r="G56" s="3"/>
      <c r="H56" s="3"/>
      <c r="J56" s="3"/>
      <c r="K56" s="3" t="s">
        <v>22</v>
      </c>
    </row>
    <row r="57" spans="1:12" x14ac:dyDescent="0.25">
      <c r="A57" s="3">
        <v>50</v>
      </c>
      <c r="B57" s="45" t="s">
        <v>143</v>
      </c>
      <c r="C57" s="3" t="s">
        <v>158</v>
      </c>
      <c r="D57" s="3" t="s">
        <v>122</v>
      </c>
      <c r="E57" s="3"/>
      <c r="G57" s="3"/>
      <c r="H57" s="3"/>
      <c r="J57" s="3"/>
      <c r="K57" s="3" t="s">
        <v>22</v>
      </c>
    </row>
    <row r="58" spans="1:12" x14ac:dyDescent="0.25">
      <c r="A58" s="3">
        <v>51</v>
      </c>
      <c r="B58" s="45" t="s">
        <v>144</v>
      </c>
      <c r="C58" s="3" t="s">
        <v>158</v>
      </c>
      <c r="D58" s="3" t="s">
        <v>120</v>
      </c>
      <c r="E58" s="3"/>
      <c r="G58" s="3"/>
      <c r="H58" s="3"/>
      <c r="J58" s="3"/>
      <c r="K58" s="3" t="s">
        <v>22</v>
      </c>
    </row>
    <row r="59" spans="1:12" x14ac:dyDescent="0.25">
      <c r="A59" s="3">
        <v>52</v>
      </c>
      <c r="B59" s="45" t="s">
        <v>145</v>
      </c>
      <c r="C59" s="3" t="s">
        <v>158</v>
      </c>
      <c r="D59" s="3" t="s">
        <v>123</v>
      </c>
      <c r="E59" s="3"/>
      <c r="H59" s="3"/>
      <c r="J59" s="3"/>
      <c r="K59" s="3" t="s">
        <v>22</v>
      </c>
    </row>
    <row r="60" spans="1:12" x14ac:dyDescent="0.25">
      <c r="A60" s="3">
        <v>53</v>
      </c>
      <c r="B60" s="45" t="s">
        <v>146</v>
      </c>
      <c r="C60" s="3" t="s">
        <v>158</v>
      </c>
      <c r="D60" s="3" t="s">
        <v>119</v>
      </c>
      <c r="E60" s="3"/>
      <c r="K60" t="s">
        <v>22</v>
      </c>
    </row>
    <row r="61" spans="1:12" x14ac:dyDescent="0.25">
      <c r="A61" s="3">
        <v>54</v>
      </c>
      <c r="B61" s="45" t="s">
        <v>44</v>
      </c>
      <c r="C61" s="3" t="s">
        <v>158</v>
      </c>
      <c r="D61" s="3" t="s">
        <v>93</v>
      </c>
      <c r="E61" s="3"/>
      <c r="K61" t="s">
        <v>22</v>
      </c>
    </row>
    <row r="62" spans="1:12" x14ac:dyDescent="0.25">
      <c r="A62" s="3">
        <v>55</v>
      </c>
      <c r="B62" s="45" t="s">
        <v>147</v>
      </c>
      <c r="C62" s="3" t="s">
        <v>158</v>
      </c>
      <c r="D62" s="3" t="s">
        <v>131</v>
      </c>
      <c r="G62">
        <v>1</v>
      </c>
      <c r="K62" t="s">
        <v>22</v>
      </c>
      <c r="L62" s="43" t="s">
        <v>159</v>
      </c>
    </row>
    <row r="63" spans="1:12" x14ac:dyDescent="0.25">
      <c r="A63" s="3">
        <v>56</v>
      </c>
      <c r="B63" s="45" t="s">
        <v>148</v>
      </c>
      <c r="C63" s="3" t="s">
        <v>158</v>
      </c>
      <c r="D63" s="3" t="s">
        <v>125</v>
      </c>
      <c r="K63" t="s">
        <v>22</v>
      </c>
    </row>
    <row r="64" spans="1:12" x14ac:dyDescent="0.25">
      <c r="A64" s="3">
        <v>57</v>
      </c>
      <c r="B64" s="45" t="s">
        <v>149</v>
      </c>
      <c r="C64" s="3" t="s">
        <v>158</v>
      </c>
      <c r="D64" s="3" t="s">
        <v>114</v>
      </c>
      <c r="K64" t="s">
        <v>22</v>
      </c>
    </row>
    <row r="65" spans="1:11" x14ac:dyDescent="0.25">
      <c r="A65" s="3">
        <v>58</v>
      </c>
      <c r="B65" s="45" t="s">
        <v>150</v>
      </c>
      <c r="C65" s="3" t="s">
        <v>158</v>
      </c>
      <c r="D65" s="3" t="s">
        <v>116</v>
      </c>
      <c r="K65" t="s">
        <v>22</v>
      </c>
    </row>
    <row r="66" spans="1:11" x14ac:dyDescent="0.25">
      <c r="A66" s="3">
        <v>59</v>
      </c>
      <c r="B66" s="45" t="s">
        <v>151</v>
      </c>
      <c r="C66" s="3" t="s">
        <v>158</v>
      </c>
      <c r="D66" s="3" t="s">
        <v>126</v>
      </c>
      <c r="K66" t="s">
        <v>22</v>
      </c>
    </row>
    <row r="67" spans="1:11" x14ac:dyDescent="0.25">
      <c r="A67" s="3">
        <v>60</v>
      </c>
      <c r="B67" s="45" t="s">
        <v>152</v>
      </c>
      <c r="C67" s="3" t="s">
        <v>158</v>
      </c>
      <c r="D67" s="3" t="s">
        <v>127</v>
      </c>
      <c r="K67" t="s">
        <v>22</v>
      </c>
    </row>
    <row r="68" spans="1:11" x14ac:dyDescent="0.25">
      <c r="A68" s="3">
        <v>61</v>
      </c>
      <c r="B68" s="45" t="s">
        <v>153</v>
      </c>
      <c r="C68" s="3" t="s">
        <v>158</v>
      </c>
      <c r="D68" s="3" t="s">
        <v>128</v>
      </c>
      <c r="K68" t="s">
        <v>22</v>
      </c>
    </row>
    <row r="69" spans="1:11" x14ac:dyDescent="0.25">
      <c r="A69" s="3">
        <v>62</v>
      </c>
      <c r="B69" s="45" t="s">
        <v>154</v>
      </c>
      <c r="C69" s="3" t="s">
        <v>158</v>
      </c>
      <c r="D69" s="3" t="s">
        <v>129</v>
      </c>
      <c r="K69" t="s">
        <v>22</v>
      </c>
    </row>
    <row r="70" spans="1:11" x14ac:dyDescent="0.25">
      <c r="A70" s="3">
        <v>63</v>
      </c>
      <c r="B70" s="45" t="s">
        <v>155</v>
      </c>
      <c r="C70" s="3" t="s">
        <v>158</v>
      </c>
      <c r="D70" s="3"/>
      <c r="K70" t="s">
        <v>22</v>
      </c>
    </row>
    <row r="71" spans="1:11" x14ac:dyDescent="0.25">
      <c r="A71" s="3">
        <v>64</v>
      </c>
      <c r="B71" s="45" t="s">
        <v>156</v>
      </c>
      <c r="C71" s="3" t="s">
        <v>158</v>
      </c>
      <c r="K71" t="s">
        <v>22</v>
      </c>
    </row>
    <row r="72" spans="1:11" x14ac:dyDescent="0.25">
      <c r="A72" s="3">
        <v>65</v>
      </c>
      <c r="B72" s="45" t="s">
        <v>157</v>
      </c>
      <c r="C72" s="3" t="s">
        <v>158</v>
      </c>
    </row>
    <row r="73" spans="1:11" x14ac:dyDescent="0.25">
      <c r="B73" s="3"/>
      <c r="D73" s="3"/>
    </row>
    <row r="74" spans="1:11" x14ac:dyDescent="0.25">
      <c r="B74" s="3"/>
      <c r="D74" s="3"/>
    </row>
    <row r="75" spans="1:11" x14ac:dyDescent="0.25">
      <c r="B75" s="3"/>
      <c r="D75" s="3"/>
    </row>
    <row r="76" spans="1:11" x14ac:dyDescent="0.25">
      <c r="B76" s="3"/>
      <c r="D76" s="3"/>
    </row>
    <row r="77" spans="1:11" x14ac:dyDescent="0.25">
      <c r="B77" s="3"/>
      <c r="D77" s="3"/>
    </row>
    <row r="78" spans="1:11" x14ac:dyDescent="0.25">
      <c r="B78" s="3"/>
      <c r="D78" s="3"/>
    </row>
    <row r="79" spans="1:11" x14ac:dyDescent="0.25">
      <c r="B79" s="3"/>
      <c r="D79" s="3"/>
    </row>
    <row r="80" spans="1:11" x14ac:dyDescent="0.25">
      <c r="B80" s="3"/>
      <c r="D80" s="3"/>
    </row>
    <row r="81" spans="2:4" x14ac:dyDescent="0.25">
      <c r="B81" s="3"/>
      <c r="D81" s="3"/>
    </row>
    <row r="82" spans="2:4" x14ac:dyDescent="0.25">
      <c r="B82" s="3"/>
      <c r="D82" s="3"/>
    </row>
    <row r="83" spans="2:4" x14ac:dyDescent="0.25">
      <c r="B83" s="3"/>
      <c r="D83" s="3"/>
    </row>
    <row r="84" spans="2:4" x14ac:dyDescent="0.25">
      <c r="B84" s="3"/>
      <c r="D84" s="3"/>
    </row>
    <row r="85" spans="2:4" x14ac:dyDescent="0.25">
      <c r="B85" s="3"/>
      <c r="D85" s="3"/>
    </row>
    <row r="86" spans="2:4" x14ac:dyDescent="0.25">
      <c r="B86" s="3"/>
      <c r="D86" s="3"/>
    </row>
    <row r="87" spans="2:4" x14ac:dyDescent="0.25">
      <c r="B87" s="3"/>
      <c r="D87" s="3"/>
    </row>
    <row r="88" spans="2:4" x14ac:dyDescent="0.25">
      <c r="B88" s="3"/>
      <c r="D88" s="3"/>
    </row>
    <row r="89" spans="2:4" x14ac:dyDescent="0.25">
      <c r="B89" s="3"/>
      <c r="D89" s="3"/>
    </row>
    <row r="90" spans="2:4" x14ac:dyDescent="0.25">
      <c r="B90" s="3"/>
      <c r="D90" s="3"/>
    </row>
    <row r="91" spans="2:4" x14ac:dyDescent="0.25">
      <c r="B91" s="3"/>
      <c r="D91" s="3"/>
    </row>
    <row r="92" spans="2:4" x14ac:dyDescent="0.25">
      <c r="B92" s="3"/>
      <c r="D92" s="3"/>
    </row>
    <row r="93" spans="2:4" x14ac:dyDescent="0.25">
      <c r="B93" s="3"/>
      <c r="D93" s="3"/>
    </row>
    <row r="94" spans="2:4" x14ac:dyDescent="0.25">
      <c r="B94" s="3"/>
      <c r="D94" s="3"/>
    </row>
    <row r="95" spans="2:4" x14ac:dyDescent="0.25">
      <c r="B95" s="3"/>
      <c r="D95" s="3"/>
    </row>
    <row r="96" spans="2:4" x14ac:dyDescent="0.25">
      <c r="B96" s="3"/>
      <c r="D96" s="3"/>
    </row>
    <row r="97" spans="2:4" x14ac:dyDescent="0.25">
      <c r="B97" s="3"/>
      <c r="D97" s="3"/>
    </row>
    <row r="98" spans="2:4" x14ac:dyDescent="0.25">
      <c r="B98" s="3"/>
      <c r="D98" s="3"/>
    </row>
  </sheetData>
  <autoFilter ref="B7:M59" xr:uid="{00000000-0009-0000-0000-000001000000}"/>
  <hyperlinks>
    <hyperlink ref="D48" r:id="rId1" xr:uid="{00000000-0004-0000-0100-000000000000}"/>
    <hyperlink ref="D53" r:id="rId2" display="tgromsrud@yahoo.no" xr:uid="{00000000-0004-0000-0100-000001000000}"/>
    <hyperlink ref="D50" r:id="rId3" xr:uid="{00000000-0004-0000-0100-000002000000}"/>
    <hyperlink ref="D63" r:id="rId4" xr:uid="{00000000-0004-0000-0100-000003000000}"/>
    <hyperlink ref="D59" r:id="rId5" display="khellne@online.no; pthellne" xr:uid="{00000000-0004-0000-0100-000004000000}"/>
    <hyperlink ref="D49" r:id="rId6" display="mailto:eskilmo@hotmail.com/karentessini@yahoo.es" xr:uid="{00000000-0004-0000-0100-000005000000}"/>
    <hyperlink ref="D61" r:id="rId7" xr:uid="{00000000-0004-0000-0100-000006000000}"/>
    <hyperlink ref="D66" r:id="rId8" display="mailto:sjbolkan@online.no" xr:uid="{00000000-0004-0000-0100-000007000000}"/>
    <hyperlink ref="D67" r:id="rId9" display="mailto:Roger.Gulbrandsen@romerikerevisjon.no" xr:uid="{00000000-0004-0000-0100-000008000000}"/>
    <hyperlink ref="D68" r:id="rId10" display="mailto:lars.lerdalen@gmail.com" xr:uid="{00000000-0004-0000-0100-000009000000}"/>
    <hyperlink ref="D69" r:id="rId11" display="mailto:geir.skodje@gmail.com" xr:uid="{00000000-0004-0000-0100-00000A000000}"/>
    <hyperlink ref="D55" r:id="rId12" xr:uid="{00000000-0004-0000-0100-00000B000000}"/>
    <hyperlink ref="D54" r:id="rId13" xr:uid="{00000000-0004-0000-0100-00000C000000}"/>
    <hyperlink ref="D62" r:id="rId14" xr:uid="{00000000-0004-0000-0100-00000D000000}"/>
  </hyperlinks>
  <pageMargins left="0.7" right="0.7" top="0.75" bottom="0.75" header="0.3" footer="0.3"/>
  <pageSetup paperSize="9" orientation="portrait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5"/>
  <sheetViews>
    <sheetView workbookViewId="0">
      <selection sqref="A1:A25"/>
    </sheetView>
  </sheetViews>
  <sheetFormatPr baseColWidth="10" defaultRowHeight="15" x14ac:dyDescent="0.25"/>
  <sheetData>
    <row r="1" spans="1:1" x14ac:dyDescent="0.25">
      <c r="A1" s="3" t="s">
        <v>44</v>
      </c>
    </row>
    <row r="2" spans="1:1" x14ac:dyDescent="0.25">
      <c r="A2" s="3" t="s">
        <v>46</v>
      </c>
    </row>
    <row r="3" spans="1:1" x14ac:dyDescent="0.25">
      <c r="A3" s="3" t="s">
        <v>55</v>
      </c>
    </row>
    <row r="4" spans="1:1" x14ac:dyDescent="0.25">
      <c r="A4" s="3" t="s">
        <v>56</v>
      </c>
    </row>
    <row r="5" spans="1:1" x14ac:dyDescent="0.25">
      <c r="A5" s="3" t="s">
        <v>57</v>
      </c>
    </row>
    <row r="6" spans="1:1" x14ac:dyDescent="0.25">
      <c r="A6" s="3" t="s">
        <v>58</v>
      </c>
    </row>
    <row r="7" spans="1:1" x14ac:dyDescent="0.25">
      <c r="A7" s="3" t="s">
        <v>59</v>
      </c>
    </row>
    <row r="8" spans="1:1" x14ac:dyDescent="0.25">
      <c r="A8" s="3" t="s">
        <v>25</v>
      </c>
    </row>
    <row r="9" spans="1:1" x14ac:dyDescent="0.25">
      <c r="A9" s="3" t="s">
        <v>60</v>
      </c>
    </row>
    <row r="10" spans="1:1" x14ac:dyDescent="0.25">
      <c r="A10" s="3" t="s">
        <v>61</v>
      </c>
    </row>
    <row r="11" spans="1:1" x14ac:dyDescent="0.25">
      <c r="A11" s="3" t="s">
        <v>62</v>
      </c>
    </row>
    <row r="12" spans="1:1" x14ac:dyDescent="0.25">
      <c r="A12" s="3" t="s">
        <v>63</v>
      </c>
    </row>
    <row r="13" spans="1:1" x14ac:dyDescent="0.25">
      <c r="A13" s="3" t="s">
        <v>64</v>
      </c>
    </row>
    <row r="14" spans="1:1" x14ac:dyDescent="0.25">
      <c r="A14" s="3" t="s">
        <v>65</v>
      </c>
    </row>
    <row r="15" spans="1:1" x14ac:dyDescent="0.25">
      <c r="A15" s="3" t="s">
        <v>66</v>
      </c>
    </row>
    <row r="16" spans="1:1" x14ac:dyDescent="0.25">
      <c r="A16" s="3" t="s">
        <v>67</v>
      </c>
    </row>
    <row r="17" spans="1:1" x14ac:dyDescent="0.25">
      <c r="A17" s="3" t="s">
        <v>68</v>
      </c>
    </row>
    <row r="18" spans="1:1" x14ac:dyDescent="0.25">
      <c r="A18" s="3" t="s">
        <v>69</v>
      </c>
    </row>
    <row r="19" spans="1:1" x14ac:dyDescent="0.25">
      <c r="A19" s="3" t="s">
        <v>27</v>
      </c>
    </row>
    <row r="20" spans="1:1" x14ac:dyDescent="0.25">
      <c r="A20" s="3" t="s">
        <v>70</v>
      </c>
    </row>
    <row r="21" spans="1:1" x14ac:dyDescent="0.25">
      <c r="A21" s="3" t="s">
        <v>71</v>
      </c>
    </row>
    <row r="22" spans="1:1" x14ac:dyDescent="0.25">
      <c r="A22" s="3" t="s">
        <v>72</v>
      </c>
    </row>
    <row r="23" spans="1:1" x14ac:dyDescent="0.25">
      <c r="A23" s="3" t="s">
        <v>24</v>
      </c>
    </row>
    <row r="24" spans="1:1" x14ac:dyDescent="0.25">
      <c r="A24" s="3" t="s">
        <v>73</v>
      </c>
    </row>
    <row r="25" spans="1:1" x14ac:dyDescent="0.25">
      <c r="A25" s="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Dommer-baneoppsett</vt:lpstr>
      <vt:lpstr>Dommere</vt:lpstr>
      <vt:lpstr>Ark1</vt:lpstr>
      <vt:lpstr>'Dommer-baneoppsett'!Utskriftsområde</vt:lpstr>
    </vt:vector>
  </TitlesOfParts>
  <Company>Solar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Jakobsen</dc:creator>
  <cp:lastModifiedBy>Tom Jødahl</cp:lastModifiedBy>
  <cp:lastPrinted>2017-08-28T05:08:20Z</cp:lastPrinted>
  <dcterms:created xsi:type="dcterms:W3CDTF">2013-08-27T11:53:25Z</dcterms:created>
  <dcterms:modified xsi:type="dcterms:W3CDTF">2017-08-28T05:09:14Z</dcterms:modified>
</cp:coreProperties>
</file>