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ikaalliansen-my.sharepoint.com/personal/kjellaug_angvik_melhusbanken_no/Documents/Dokumenter/ABC/Privat/Hovedstyret Melhus IL/Budsjett/2023/"/>
    </mc:Choice>
  </mc:AlternateContent>
  <xr:revisionPtr revIDLastSave="0" documentId="8_{F5D0A4DB-479F-4D5C-BAE4-D953C2C36162}" xr6:coauthVersionLast="47" xr6:coauthVersionMax="47" xr10:uidLastSave="{00000000-0000-0000-0000-000000000000}"/>
  <bookViews>
    <workbookView xWindow="-120" yWindow="-120" windowWidth="29040" windowHeight="15840" xr2:uid="{1CD1DF51-C690-4AEB-8F18-8A8680BF8EEF}"/>
  </bookViews>
  <sheets>
    <sheet name="2023" sheetId="1" r:id="rId1"/>
    <sheet name="med 202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" l="1"/>
  <c r="D44" i="2" s="1"/>
  <c r="C41" i="2"/>
  <c r="C44" i="2" s="1"/>
  <c r="D12" i="2"/>
  <c r="D45" i="2" s="1"/>
  <c r="C12" i="2"/>
  <c r="C43" i="2" s="1"/>
  <c r="C41" i="1"/>
  <c r="C44" i="1" s="1"/>
  <c r="C12" i="1"/>
  <c r="C43" i="1" s="1"/>
  <c r="C45" i="2" l="1"/>
  <c r="D43" i="2"/>
  <c r="C45" i="1"/>
</calcChain>
</file>

<file path=xl/sharedStrings.xml><?xml version="1.0" encoding="utf-8"?>
<sst xmlns="http://schemas.openxmlformats.org/spreadsheetml/2006/main" count="98" uniqueCount="53">
  <si>
    <t>Driftsinntekter</t>
  </si>
  <si>
    <t>Salgsinntekter</t>
  </si>
  <si>
    <t>Kommunalt tilskudd</t>
  </si>
  <si>
    <t>MaxBingo</t>
  </si>
  <si>
    <t>Momskompensasjon</t>
  </si>
  <si>
    <t>Norsk Tipping, grasrot</t>
  </si>
  <si>
    <t>Leieinntekter</t>
  </si>
  <si>
    <t>Medlemskontigent</t>
  </si>
  <si>
    <t>Påmeldingsinntekter</t>
  </si>
  <si>
    <t>Tilskudd øvrige</t>
  </si>
  <si>
    <t>Tilskudd idr.festival</t>
  </si>
  <si>
    <t>SUM</t>
  </si>
  <si>
    <t>Driftskostnader</t>
  </si>
  <si>
    <t>Varekjøp kiosk</t>
  </si>
  <si>
    <t>Lønn til ansatte</t>
  </si>
  <si>
    <t>Godtgjørelse styret</t>
  </si>
  <si>
    <t>12x 2, 8x4</t>
  </si>
  <si>
    <t>Avskrivning på bygninger og annen fast eiendom</t>
  </si>
  <si>
    <t>?</t>
  </si>
  <si>
    <t>Avskrivning på inventar</t>
  </si>
  <si>
    <t>Renovasjon, vann, avløp</t>
  </si>
  <si>
    <t>Reelt 47'</t>
  </si>
  <si>
    <t>Lys, varme</t>
  </si>
  <si>
    <t>Reelt 48'</t>
  </si>
  <si>
    <t>Renhold</t>
  </si>
  <si>
    <t>Leie datasystemer</t>
  </si>
  <si>
    <t>5% av 65000</t>
  </si>
  <si>
    <t>Annen leiekostnad</t>
  </si>
  <si>
    <t>Blodstrupmoen og postboks</t>
  </si>
  <si>
    <t>Inventar</t>
  </si>
  <si>
    <t>Reparasjon og vedlikehold bygninger</t>
  </si>
  <si>
    <t>Reelt 25000</t>
  </si>
  <si>
    <t>Drift Gruva</t>
  </si>
  <si>
    <t>Honorar revisjon</t>
  </si>
  <si>
    <t>Honorar regnskap</t>
  </si>
  <si>
    <t>Telefon</t>
  </si>
  <si>
    <t>Forsikring, transportmidler</t>
  </si>
  <si>
    <t>Kontingent, fradragsberettiget</t>
  </si>
  <si>
    <t>Betales for å få bingomidler</t>
  </si>
  <si>
    <t>Gave, fradragsberettiget</t>
  </si>
  <si>
    <t>Forsikringspremie</t>
  </si>
  <si>
    <t>Kun ført kr 7000 i 2022</t>
  </si>
  <si>
    <t>Lisenser</t>
  </si>
  <si>
    <t>Idretten online</t>
  </si>
  <si>
    <t>Avgifter</t>
  </si>
  <si>
    <t>Styremøter</t>
  </si>
  <si>
    <t>Bank og kort-gebyr</t>
  </si>
  <si>
    <t>Hoopit og Vipps</t>
  </si>
  <si>
    <t>Annen kostnad</t>
  </si>
  <si>
    <t>Reelt kr 0</t>
  </si>
  <si>
    <t>Sum</t>
  </si>
  <si>
    <t>481' i 2022</t>
  </si>
  <si>
    <t>Driftsresultat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</si>
</sst>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kr&quot;\ * #,##0.00_-;\-&quot;kr&quot;\ * #,##0.00_-;_-&quot;kr&quot;\ * &quot;-&quot;??_-;_-@_-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4" fontId="0" fillId="0" borderId="0" xfId="1" applyFont="1" applyFill="1"/>
    <xf numFmtId="44" fontId="0" fillId="0" borderId="0" xfId="0" applyNumberFormat="1"/>
    <xf numFmtId="44" fontId="0" fillId="2" borderId="0" xfId="0" applyNumberFormat="1" applyFill="1"/>
    <xf numFmtId="0" fontId="0" fillId="0" borderId="1" xfId="0" applyBorder="1"/>
    <xf numFmtId="0" fontId="2" fillId="0" borderId="2" xfId="0" applyFont="1" applyBorder="1"/>
    <xf numFmtId="44" fontId="2" fillId="0" borderId="3" xfId="1" applyFont="1" applyBorder="1"/>
    <xf numFmtId="44" fontId="0" fillId="0" borderId="4" xfId="0" applyNumberFormat="1" applyBorder="1"/>
    <xf numFmtId="44" fontId="0" fillId="0" borderId="0" xfId="1" applyFont="1"/>
    <xf numFmtId="44" fontId="0" fillId="3" borderId="0" xfId="0" applyNumberFormat="1" applyFill="1"/>
    <xf numFmtId="0" fontId="2" fillId="0" borderId="1" xfId="0" applyFont="1" applyBorder="1"/>
    <xf numFmtId="44" fontId="0" fillId="0" borderId="0" xfId="0" applyNumberFormat="1" applyFont="1"/>
    <xf numFmtId="44" fontId="0" fillId="0" borderId="0" xfId="0" applyNumberFormat="1" applyFill="1"/>
    <xf numFmtId="44" fontId="0" fillId="0" borderId="3" xfId="0" applyNumberFormat="1" applyBorder="1"/>
    <xf numFmtId="0" fontId="2" fillId="0" borderId="0" xfId="0" applyFont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28C35-C43B-4A06-BC4F-44F3BED9E5C9}">
  <dimension ref="A1:C45"/>
  <sheetViews>
    <sheetView tabSelected="1" workbookViewId="0">
      <selection activeCell="C30" sqref="C30"/>
    </sheetView>
  </sheetViews>
  <sheetFormatPr baseColWidth="10" defaultRowHeight="14.25" x14ac:dyDescent="0.2"/>
  <cols>
    <col min="2" max="2" width="40.5" bestFit="1" customWidth="1"/>
    <col min="3" max="3" width="13.125" bestFit="1" customWidth="1"/>
  </cols>
  <sheetData>
    <row r="1" spans="1:3" ht="15" x14ac:dyDescent="0.25">
      <c r="A1" s="1" t="s">
        <v>0</v>
      </c>
      <c r="B1" s="1"/>
      <c r="C1" s="16">
        <v>2023</v>
      </c>
    </row>
    <row r="2" spans="1:3" x14ac:dyDescent="0.2">
      <c r="A2">
        <v>3200</v>
      </c>
      <c r="B2" t="s">
        <v>1</v>
      </c>
      <c r="C2" s="13">
        <v>10000</v>
      </c>
    </row>
    <row r="3" spans="1:3" x14ac:dyDescent="0.2">
      <c r="A3">
        <v>3400</v>
      </c>
      <c r="B3" t="s">
        <v>2</v>
      </c>
      <c r="C3" s="4">
        <v>40000</v>
      </c>
    </row>
    <row r="4" spans="1:3" x14ac:dyDescent="0.2">
      <c r="A4">
        <v>3405</v>
      </c>
      <c r="B4" t="s">
        <v>3</v>
      </c>
      <c r="C4" s="4">
        <v>70000</v>
      </c>
    </row>
    <row r="5" spans="1:3" x14ac:dyDescent="0.2">
      <c r="A5">
        <v>3407</v>
      </c>
      <c r="B5" t="s">
        <v>4</v>
      </c>
      <c r="C5" s="4">
        <v>50000</v>
      </c>
    </row>
    <row r="6" spans="1:3" x14ac:dyDescent="0.2">
      <c r="A6">
        <v>3410</v>
      </c>
      <c r="B6" t="s">
        <v>5</v>
      </c>
      <c r="C6" s="14">
        <v>190000</v>
      </c>
    </row>
    <row r="7" spans="1:3" x14ac:dyDescent="0.2">
      <c r="A7">
        <v>3605</v>
      </c>
      <c r="B7" t="s">
        <v>6</v>
      </c>
      <c r="C7" s="14">
        <v>40000</v>
      </c>
    </row>
    <row r="8" spans="1:3" x14ac:dyDescent="0.2">
      <c r="A8">
        <v>3920</v>
      </c>
      <c r="B8" t="s">
        <v>7</v>
      </c>
      <c r="C8" s="14">
        <v>130000</v>
      </c>
    </row>
    <row r="9" spans="1:3" x14ac:dyDescent="0.2">
      <c r="A9">
        <v>3950</v>
      </c>
      <c r="B9" t="s">
        <v>8</v>
      </c>
      <c r="C9" s="14">
        <v>10000</v>
      </c>
    </row>
    <row r="10" spans="1:3" x14ac:dyDescent="0.2">
      <c r="B10" t="s">
        <v>9</v>
      </c>
      <c r="C10" s="14">
        <v>0</v>
      </c>
    </row>
    <row r="11" spans="1:3" ht="15" thickBot="1" x14ac:dyDescent="0.25">
      <c r="B11" t="s">
        <v>10</v>
      </c>
      <c r="C11" s="14">
        <v>40000</v>
      </c>
    </row>
    <row r="12" spans="1:3" ht="15.75" thickBot="1" x14ac:dyDescent="0.3">
      <c r="A12" s="6"/>
      <c r="B12" s="7" t="s">
        <v>11</v>
      </c>
      <c r="C12" s="9">
        <f>SUM(C2:C11)</f>
        <v>580000</v>
      </c>
    </row>
    <row r="13" spans="1:3" x14ac:dyDescent="0.2">
      <c r="C13" s="4"/>
    </row>
    <row r="14" spans="1:3" x14ac:dyDescent="0.2">
      <c r="C14" s="4"/>
    </row>
    <row r="15" spans="1:3" ht="15" x14ac:dyDescent="0.25">
      <c r="A15" s="1" t="s">
        <v>12</v>
      </c>
      <c r="B15" s="1"/>
      <c r="C15" s="4"/>
    </row>
    <row r="16" spans="1:3" x14ac:dyDescent="0.2">
      <c r="A16">
        <v>4100</v>
      </c>
      <c r="B16" t="s">
        <v>13</v>
      </c>
      <c r="C16" s="4">
        <v>6000</v>
      </c>
    </row>
    <row r="17" spans="1:3" x14ac:dyDescent="0.2">
      <c r="A17">
        <v>5000</v>
      </c>
      <c r="B17" t="s">
        <v>14</v>
      </c>
      <c r="C17" s="11">
        <v>0</v>
      </c>
    </row>
    <row r="18" spans="1:3" x14ac:dyDescent="0.2">
      <c r="A18">
        <v>5330</v>
      </c>
      <c r="B18" t="s">
        <v>15</v>
      </c>
      <c r="C18" s="11">
        <v>56000</v>
      </c>
    </row>
    <row r="19" spans="1:3" x14ac:dyDescent="0.2">
      <c r="A19">
        <v>6000</v>
      </c>
      <c r="B19" t="s">
        <v>17</v>
      </c>
      <c r="C19" s="4">
        <v>40000</v>
      </c>
    </row>
    <row r="20" spans="1:3" x14ac:dyDescent="0.2">
      <c r="A20">
        <v>6017</v>
      </c>
      <c r="B20" t="s">
        <v>19</v>
      </c>
      <c r="C20" s="4">
        <v>10000</v>
      </c>
    </row>
    <row r="21" spans="1:3" x14ac:dyDescent="0.2">
      <c r="A21">
        <v>6320</v>
      </c>
      <c r="B21" t="s">
        <v>20</v>
      </c>
      <c r="C21" s="4">
        <v>50000</v>
      </c>
    </row>
    <row r="22" spans="1:3" x14ac:dyDescent="0.2">
      <c r="A22">
        <v>6340</v>
      </c>
      <c r="B22" t="s">
        <v>22</v>
      </c>
      <c r="C22" s="4">
        <v>50000</v>
      </c>
    </row>
    <row r="23" spans="1:3" x14ac:dyDescent="0.2">
      <c r="A23">
        <v>6360</v>
      </c>
      <c r="B23" t="s">
        <v>24</v>
      </c>
      <c r="C23" s="14">
        <v>10000</v>
      </c>
    </row>
    <row r="24" spans="1:3" x14ac:dyDescent="0.2">
      <c r="A24">
        <v>6420</v>
      </c>
      <c r="B24" t="s">
        <v>25</v>
      </c>
      <c r="C24" s="14">
        <v>3000</v>
      </c>
    </row>
    <row r="25" spans="1:3" x14ac:dyDescent="0.2">
      <c r="A25">
        <v>6490</v>
      </c>
      <c r="B25" t="s">
        <v>27</v>
      </c>
      <c r="C25" s="4">
        <v>15000</v>
      </c>
    </row>
    <row r="26" spans="1:3" x14ac:dyDescent="0.2">
      <c r="A26">
        <v>6540</v>
      </c>
      <c r="B26" t="s">
        <v>29</v>
      </c>
      <c r="C26" s="4">
        <v>10000</v>
      </c>
    </row>
    <row r="27" spans="1:3" x14ac:dyDescent="0.2">
      <c r="A27">
        <v>6600</v>
      </c>
      <c r="B27" t="s">
        <v>30</v>
      </c>
      <c r="C27" s="4">
        <v>45000</v>
      </c>
    </row>
    <row r="28" spans="1:3" x14ac:dyDescent="0.2">
      <c r="A28">
        <v>6610</v>
      </c>
      <c r="B28" t="s">
        <v>32</v>
      </c>
      <c r="C28" s="4">
        <v>20000</v>
      </c>
    </row>
    <row r="29" spans="1:3" x14ac:dyDescent="0.2">
      <c r="A29">
        <v>6701</v>
      </c>
      <c r="B29" t="s">
        <v>33</v>
      </c>
      <c r="C29" s="4">
        <v>40000</v>
      </c>
    </row>
    <row r="30" spans="1:3" x14ac:dyDescent="0.2">
      <c r="A30">
        <v>6705</v>
      </c>
      <c r="B30" t="s">
        <v>34</v>
      </c>
      <c r="C30" s="4">
        <v>80000</v>
      </c>
    </row>
    <row r="31" spans="1:3" x14ac:dyDescent="0.2">
      <c r="A31">
        <v>6900</v>
      </c>
      <c r="B31" t="s">
        <v>35</v>
      </c>
      <c r="C31" s="4">
        <v>11000</v>
      </c>
    </row>
    <row r="32" spans="1:3" x14ac:dyDescent="0.2">
      <c r="A32">
        <v>7040</v>
      </c>
      <c r="B32" t="s">
        <v>36</v>
      </c>
      <c r="C32" s="4">
        <v>13000</v>
      </c>
    </row>
    <row r="33" spans="1:3" x14ac:dyDescent="0.2">
      <c r="A33">
        <v>7400</v>
      </c>
      <c r="B33" t="s">
        <v>37</v>
      </c>
      <c r="C33" s="4">
        <v>5000</v>
      </c>
    </row>
    <row r="34" spans="1:3" x14ac:dyDescent="0.2">
      <c r="A34">
        <v>7420</v>
      </c>
      <c r="B34" t="s">
        <v>39</v>
      </c>
      <c r="C34" s="4">
        <v>2000</v>
      </c>
    </row>
    <row r="35" spans="1:3" x14ac:dyDescent="0.2">
      <c r="A35">
        <v>7500</v>
      </c>
      <c r="B35" t="s">
        <v>40</v>
      </c>
      <c r="C35" s="4">
        <v>73000</v>
      </c>
    </row>
    <row r="36" spans="1:3" x14ac:dyDescent="0.2">
      <c r="A36">
        <v>7600</v>
      </c>
      <c r="B36" t="s">
        <v>42</v>
      </c>
      <c r="C36" s="4">
        <v>14000</v>
      </c>
    </row>
    <row r="37" spans="1:3" x14ac:dyDescent="0.2">
      <c r="A37">
        <v>7610</v>
      </c>
      <c r="B37" t="s">
        <v>44</v>
      </c>
      <c r="C37" s="4">
        <v>1000</v>
      </c>
    </row>
    <row r="38" spans="1:3" x14ac:dyDescent="0.2">
      <c r="A38">
        <v>7700</v>
      </c>
      <c r="B38" t="s">
        <v>45</v>
      </c>
      <c r="C38" s="4"/>
    </row>
    <row r="39" spans="1:3" x14ac:dyDescent="0.2">
      <c r="A39">
        <v>7770</v>
      </c>
      <c r="B39" t="s">
        <v>46</v>
      </c>
      <c r="C39" s="14">
        <v>16000</v>
      </c>
    </row>
    <row r="40" spans="1:3" ht="15" thickBot="1" x14ac:dyDescent="0.25">
      <c r="A40">
        <v>7790</v>
      </c>
      <c r="B40" t="s">
        <v>48</v>
      </c>
      <c r="C40" s="4">
        <v>10000</v>
      </c>
    </row>
    <row r="41" spans="1:3" ht="15.75" thickBot="1" x14ac:dyDescent="0.3">
      <c r="A41" s="12"/>
      <c r="B41" s="7" t="s">
        <v>50</v>
      </c>
      <c r="C41" s="15">
        <f>SUM(C16:C40)</f>
        <v>580000</v>
      </c>
    </row>
    <row r="42" spans="1:3" x14ac:dyDescent="0.2">
      <c r="C42" s="4"/>
    </row>
    <row r="43" spans="1:3" x14ac:dyDescent="0.2">
      <c r="B43" t="s">
        <v>0</v>
      </c>
      <c r="C43" s="4">
        <f>C12</f>
        <v>580000</v>
      </c>
    </row>
    <row r="44" spans="1:3" x14ac:dyDescent="0.2">
      <c r="B44" t="s">
        <v>12</v>
      </c>
      <c r="C44" s="4">
        <f>C41</f>
        <v>580000</v>
      </c>
    </row>
    <row r="45" spans="1:3" x14ac:dyDescent="0.2">
      <c r="B45" t="s">
        <v>52</v>
      </c>
      <c r="C45" s="4">
        <f>C12-C41</f>
        <v>0</v>
      </c>
    </row>
  </sheetData>
  <mergeCells count="2">
    <mergeCell ref="A1:B1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41CF-3637-405F-87B3-D1149442878D}">
  <dimension ref="A1:E45"/>
  <sheetViews>
    <sheetView topLeftCell="A31" workbookViewId="0">
      <selection activeCell="G11" sqref="G11"/>
    </sheetView>
  </sheetViews>
  <sheetFormatPr baseColWidth="10" defaultRowHeight="14.25" x14ac:dyDescent="0.2"/>
  <cols>
    <col min="2" max="2" width="40.5" bestFit="1" customWidth="1"/>
    <col min="3" max="3" width="13.375" bestFit="1" customWidth="1"/>
    <col min="4" max="4" width="13.125" bestFit="1" customWidth="1"/>
  </cols>
  <sheetData>
    <row r="1" spans="1:4" ht="15" x14ac:dyDescent="0.25">
      <c r="A1" s="1" t="s">
        <v>0</v>
      </c>
      <c r="B1" s="1"/>
      <c r="C1" s="2">
        <v>2022</v>
      </c>
      <c r="D1">
        <v>2023</v>
      </c>
    </row>
    <row r="2" spans="1:4" x14ac:dyDescent="0.2">
      <c r="A2">
        <v>3200</v>
      </c>
      <c r="B2" t="s">
        <v>1</v>
      </c>
      <c r="C2" s="3">
        <v>10000</v>
      </c>
      <c r="D2" s="13">
        <v>10000</v>
      </c>
    </row>
    <row r="3" spans="1:4" x14ac:dyDescent="0.2">
      <c r="A3">
        <v>3400</v>
      </c>
      <c r="B3" t="s">
        <v>2</v>
      </c>
      <c r="C3" s="3">
        <v>40000</v>
      </c>
      <c r="D3" s="4">
        <v>40000</v>
      </c>
    </row>
    <row r="4" spans="1:4" x14ac:dyDescent="0.2">
      <c r="A4">
        <v>3405</v>
      </c>
      <c r="B4" t="s">
        <v>3</v>
      </c>
      <c r="C4" s="3">
        <v>65000</v>
      </c>
      <c r="D4" s="4">
        <v>70000</v>
      </c>
    </row>
    <row r="5" spans="1:4" x14ac:dyDescent="0.2">
      <c r="A5">
        <v>3407</v>
      </c>
      <c r="B5" t="s">
        <v>4</v>
      </c>
      <c r="C5" s="3">
        <v>50000</v>
      </c>
      <c r="D5" s="4">
        <v>50000</v>
      </c>
    </row>
    <row r="6" spans="1:4" x14ac:dyDescent="0.2">
      <c r="A6">
        <v>3410</v>
      </c>
      <c r="B6" t="s">
        <v>5</v>
      </c>
      <c r="C6" s="3">
        <v>220000</v>
      </c>
      <c r="D6" s="14">
        <v>190000</v>
      </c>
    </row>
    <row r="7" spans="1:4" x14ac:dyDescent="0.2">
      <c r="A7">
        <v>3605</v>
      </c>
      <c r="B7" t="s">
        <v>6</v>
      </c>
      <c r="C7" s="3">
        <v>20000</v>
      </c>
      <c r="D7" s="14">
        <v>40000</v>
      </c>
    </row>
    <row r="8" spans="1:4" x14ac:dyDescent="0.2">
      <c r="A8">
        <v>3920</v>
      </c>
      <c r="B8" t="s">
        <v>7</v>
      </c>
      <c r="C8" s="3">
        <v>105000</v>
      </c>
      <c r="D8" s="14">
        <v>130000</v>
      </c>
    </row>
    <row r="9" spans="1:4" x14ac:dyDescent="0.2">
      <c r="A9">
        <v>3950</v>
      </c>
      <c r="B9" t="s">
        <v>8</v>
      </c>
      <c r="C9" s="3">
        <v>40000</v>
      </c>
      <c r="D9" s="14">
        <v>10000</v>
      </c>
    </row>
    <row r="10" spans="1:4" x14ac:dyDescent="0.2">
      <c r="B10" t="s">
        <v>9</v>
      </c>
      <c r="C10" s="3">
        <v>50000</v>
      </c>
      <c r="D10" s="14">
        <v>0</v>
      </c>
    </row>
    <row r="11" spans="1:4" ht="15" thickBot="1" x14ac:dyDescent="0.25">
      <c r="B11" t="s">
        <v>10</v>
      </c>
      <c r="C11" s="3">
        <v>70000</v>
      </c>
      <c r="D11" s="14">
        <v>40000</v>
      </c>
    </row>
    <row r="12" spans="1:4" ht="15.75" thickBot="1" x14ac:dyDescent="0.3">
      <c r="A12" s="6"/>
      <c r="B12" s="7" t="s">
        <v>11</v>
      </c>
      <c r="C12" s="8">
        <f>SUM(C2:C11)</f>
        <v>670000</v>
      </c>
      <c r="D12" s="9">
        <f>SUM(D2:D11)</f>
        <v>580000</v>
      </c>
    </row>
    <row r="13" spans="1:4" x14ac:dyDescent="0.2">
      <c r="C13" s="10"/>
      <c r="D13" s="4"/>
    </row>
    <row r="14" spans="1:4" x14ac:dyDescent="0.2">
      <c r="C14" s="10"/>
      <c r="D14" s="4"/>
    </row>
    <row r="15" spans="1:4" ht="15" x14ac:dyDescent="0.25">
      <c r="A15" s="1" t="s">
        <v>12</v>
      </c>
      <c r="B15" s="1"/>
      <c r="C15" s="10"/>
      <c r="D15" s="4"/>
    </row>
    <row r="16" spans="1:4" x14ac:dyDescent="0.2">
      <c r="A16">
        <v>4100</v>
      </c>
      <c r="B16" t="s">
        <v>13</v>
      </c>
      <c r="C16" s="10"/>
      <c r="D16" s="4">
        <v>6000</v>
      </c>
    </row>
    <row r="17" spans="1:5" x14ac:dyDescent="0.2">
      <c r="A17">
        <v>5000</v>
      </c>
      <c r="B17" t="s">
        <v>14</v>
      </c>
      <c r="C17" s="3">
        <v>40000</v>
      </c>
      <c r="D17" s="11">
        <v>0</v>
      </c>
    </row>
    <row r="18" spans="1:5" x14ac:dyDescent="0.2">
      <c r="A18">
        <v>5330</v>
      </c>
      <c r="B18" t="s">
        <v>15</v>
      </c>
      <c r="C18" s="3">
        <v>12000</v>
      </c>
      <c r="D18" s="11">
        <v>56000</v>
      </c>
      <c r="E18" t="s">
        <v>16</v>
      </c>
    </row>
    <row r="19" spans="1:5" x14ac:dyDescent="0.2">
      <c r="A19">
        <v>6000</v>
      </c>
      <c r="B19" t="s">
        <v>17</v>
      </c>
      <c r="C19" s="3">
        <v>40500</v>
      </c>
      <c r="D19" s="4">
        <v>40000</v>
      </c>
      <c r="E19" t="s">
        <v>18</v>
      </c>
    </row>
    <row r="20" spans="1:5" x14ac:dyDescent="0.2">
      <c r="A20">
        <v>6017</v>
      </c>
      <c r="B20" t="s">
        <v>19</v>
      </c>
      <c r="C20" s="3">
        <v>10000</v>
      </c>
      <c r="D20" s="4">
        <v>10000</v>
      </c>
      <c r="E20" t="s">
        <v>18</v>
      </c>
    </row>
    <row r="21" spans="1:5" x14ac:dyDescent="0.2">
      <c r="A21">
        <v>6320</v>
      </c>
      <c r="B21" t="s">
        <v>20</v>
      </c>
      <c r="C21" s="3">
        <v>50000</v>
      </c>
      <c r="D21" s="4">
        <v>50000</v>
      </c>
      <c r="E21" t="s">
        <v>21</v>
      </c>
    </row>
    <row r="22" spans="1:5" x14ac:dyDescent="0.2">
      <c r="A22">
        <v>6340</v>
      </c>
      <c r="B22" t="s">
        <v>22</v>
      </c>
      <c r="C22" s="3">
        <v>56000</v>
      </c>
      <c r="D22" s="4">
        <v>50000</v>
      </c>
      <c r="E22" t="s">
        <v>23</v>
      </c>
    </row>
    <row r="23" spans="1:5" x14ac:dyDescent="0.2">
      <c r="A23">
        <v>6360</v>
      </c>
      <c r="B23" t="s">
        <v>24</v>
      </c>
      <c r="C23" s="3">
        <v>24500</v>
      </c>
      <c r="D23" s="5">
        <v>10000</v>
      </c>
    </row>
    <row r="24" spans="1:5" x14ac:dyDescent="0.2">
      <c r="A24">
        <v>6420</v>
      </c>
      <c r="B24" t="s">
        <v>25</v>
      </c>
      <c r="C24" s="3">
        <v>50000</v>
      </c>
      <c r="D24" s="5">
        <v>3000</v>
      </c>
      <c r="E24" t="s">
        <v>26</v>
      </c>
    </row>
    <row r="25" spans="1:5" x14ac:dyDescent="0.2">
      <c r="A25">
        <v>6490</v>
      </c>
      <c r="B25" t="s">
        <v>27</v>
      </c>
      <c r="C25" s="3"/>
      <c r="D25" s="4">
        <v>15000</v>
      </c>
      <c r="E25" t="s">
        <v>28</v>
      </c>
    </row>
    <row r="26" spans="1:5" x14ac:dyDescent="0.2">
      <c r="A26">
        <v>6540</v>
      </c>
      <c r="B26" t="s">
        <v>29</v>
      </c>
      <c r="C26" s="3">
        <v>10000</v>
      </c>
      <c r="D26" s="4">
        <v>10000</v>
      </c>
    </row>
    <row r="27" spans="1:5" x14ac:dyDescent="0.2">
      <c r="A27">
        <v>6600</v>
      </c>
      <c r="B27" t="s">
        <v>30</v>
      </c>
      <c r="C27" s="3">
        <v>45000</v>
      </c>
      <c r="D27" s="4">
        <v>45000</v>
      </c>
      <c r="E27" t="s">
        <v>31</v>
      </c>
    </row>
    <row r="28" spans="1:5" x14ac:dyDescent="0.2">
      <c r="A28">
        <v>6610</v>
      </c>
      <c r="B28" t="s">
        <v>32</v>
      </c>
      <c r="C28" s="3">
        <v>20000</v>
      </c>
      <c r="D28" s="4">
        <v>20000</v>
      </c>
    </row>
    <row r="29" spans="1:5" x14ac:dyDescent="0.2">
      <c r="A29">
        <v>6701</v>
      </c>
      <c r="B29" t="s">
        <v>33</v>
      </c>
      <c r="C29" s="3">
        <v>70000</v>
      </c>
      <c r="D29" s="4">
        <v>40000</v>
      </c>
    </row>
    <row r="30" spans="1:5" x14ac:dyDescent="0.2">
      <c r="A30">
        <v>6705</v>
      </c>
      <c r="B30" t="s">
        <v>34</v>
      </c>
      <c r="C30" s="3">
        <v>100000</v>
      </c>
      <c r="D30" s="4">
        <v>80000</v>
      </c>
    </row>
    <row r="31" spans="1:5" x14ac:dyDescent="0.2">
      <c r="A31">
        <v>6900</v>
      </c>
      <c r="B31" t="s">
        <v>35</v>
      </c>
      <c r="C31" s="3">
        <v>30000</v>
      </c>
      <c r="D31" s="4">
        <v>11000</v>
      </c>
    </row>
    <row r="32" spans="1:5" x14ac:dyDescent="0.2">
      <c r="A32">
        <v>7040</v>
      </c>
      <c r="B32" t="s">
        <v>36</v>
      </c>
      <c r="C32" s="3">
        <v>13000</v>
      </c>
      <c r="D32" s="4">
        <v>13000</v>
      </c>
    </row>
    <row r="33" spans="1:5" x14ac:dyDescent="0.2">
      <c r="A33">
        <v>7400</v>
      </c>
      <c r="B33" t="s">
        <v>37</v>
      </c>
      <c r="C33" s="3">
        <v>5000</v>
      </c>
      <c r="D33" s="4">
        <v>5000</v>
      </c>
      <c r="E33" t="s">
        <v>38</v>
      </c>
    </row>
    <row r="34" spans="1:5" x14ac:dyDescent="0.2">
      <c r="A34">
        <v>7420</v>
      </c>
      <c r="B34" t="s">
        <v>39</v>
      </c>
      <c r="C34" s="3">
        <v>2000</v>
      </c>
      <c r="D34" s="4">
        <v>2000</v>
      </c>
    </row>
    <row r="35" spans="1:5" x14ac:dyDescent="0.2">
      <c r="A35">
        <v>7500</v>
      </c>
      <c r="B35" t="s">
        <v>40</v>
      </c>
      <c r="C35" s="3">
        <v>73000</v>
      </c>
      <c r="D35" s="4">
        <v>73000</v>
      </c>
      <c r="E35" t="s">
        <v>41</v>
      </c>
    </row>
    <row r="36" spans="1:5" x14ac:dyDescent="0.2">
      <c r="A36">
        <v>7600</v>
      </c>
      <c r="B36" t="s">
        <v>42</v>
      </c>
      <c r="C36" s="3"/>
      <c r="D36" s="4">
        <v>14000</v>
      </c>
      <c r="E36" t="s">
        <v>43</v>
      </c>
    </row>
    <row r="37" spans="1:5" x14ac:dyDescent="0.2">
      <c r="A37">
        <v>7610</v>
      </c>
      <c r="B37" t="s">
        <v>44</v>
      </c>
      <c r="C37" s="3">
        <v>1000</v>
      </c>
      <c r="D37" s="4">
        <v>1000</v>
      </c>
    </row>
    <row r="38" spans="1:5" x14ac:dyDescent="0.2">
      <c r="A38">
        <v>7700</v>
      </c>
      <c r="B38" t="s">
        <v>45</v>
      </c>
      <c r="C38" s="3">
        <v>1000</v>
      </c>
      <c r="D38" s="4"/>
    </row>
    <row r="39" spans="1:5" x14ac:dyDescent="0.2">
      <c r="A39">
        <v>7770</v>
      </c>
      <c r="B39" t="s">
        <v>46</v>
      </c>
      <c r="C39" s="3">
        <v>2000</v>
      </c>
      <c r="D39" s="5">
        <v>16000</v>
      </c>
      <c r="E39" t="s">
        <v>47</v>
      </c>
    </row>
    <row r="40" spans="1:5" ht="15" thickBot="1" x14ac:dyDescent="0.25">
      <c r="A40">
        <v>7790</v>
      </c>
      <c r="B40" t="s">
        <v>48</v>
      </c>
      <c r="C40" s="3">
        <v>15000</v>
      </c>
      <c r="D40" s="4">
        <v>10000</v>
      </c>
      <c r="E40" t="s">
        <v>49</v>
      </c>
    </row>
    <row r="41" spans="1:5" ht="15.75" thickBot="1" x14ac:dyDescent="0.3">
      <c r="A41" s="12"/>
      <c r="B41" s="7" t="s">
        <v>50</v>
      </c>
      <c r="C41" s="8">
        <f>SUM(C17:C40)</f>
        <v>670000</v>
      </c>
      <c r="D41" s="4">
        <f>SUM(D16:D40)</f>
        <v>580000</v>
      </c>
      <c r="E41" t="s">
        <v>51</v>
      </c>
    </row>
    <row r="42" spans="1:5" x14ac:dyDescent="0.2">
      <c r="C42" s="10"/>
      <c r="D42" s="4"/>
    </row>
    <row r="43" spans="1:5" x14ac:dyDescent="0.2">
      <c r="B43" t="s">
        <v>0</v>
      </c>
      <c r="C43" s="10">
        <f>C12</f>
        <v>670000</v>
      </c>
      <c r="D43" s="4">
        <f>D12</f>
        <v>580000</v>
      </c>
    </row>
    <row r="44" spans="1:5" x14ac:dyDescent="0.2">
      <c r="B44" t="s">
        <v>12</v>
      </c>
      <c r="C44" s="10">
        <f>C41</f>
        <v>670000</v>
      </c>
      <c r="D44" s="4">
        <f>D41</f>
        <v>580000</v>
      </c>
    </row>
    <row r="45" spans="1:5" x14ac:dyDescent="0.2">
      <c r="B45" t="s">
        <v>52</v>
      </c>
      <c r="C45" s="10">
        <f>C43-C44</f>
        <v>0</v>
      </c>
      <c r="D45" s="4">
        <f>D12-D41</f>
        <v>0</v>
      </c>
    </row>
  </sheetData>
  <mergeCells count="2">
    <mergeCell ref="A1:B1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2023</vt:lpstr>
      <vt:lpstr>med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Angvik Kjellaug Krogh (MelhusBanken)</dc:creator>
  <cp:lastModifiedBy>Kjellaug Krogh Angvik (MelhusBanken)</cp:lastModifiedBy>
  <dcterms:created xsi:type="dcterms:W3CDTF">2023-03-06T21:02:42Z</dcterms:created>
  <dcterms:modified xsi:type="dcterms:W3CDTF">2023-03-06T21:08:24Z</dcterms:modified>
</cp:coreProperties>
</file>