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4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6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hedmark.org\fil\home\endhje\documents\Privat\Ottestad IL Ski\Årsmøte skigruppa 2016\"/>
    </mc:Choice>
  </mc:AlternateContent>
  <bookViews>
    <workbookView xWindow="0" yWindow="0" windowWidth="20490" windowHeight="7755" activeTab="5"/>
  </bookViews>
  <sheets>
    <sheet name="OIL SKI TOTALT" sheetId="10" r:id="rId1"/>
    <sheet name="Input 601 - Administrasjon" sheetId="1" r:id="rId2"/>
    <sheet name="Input 602 - Helt konge" sheetId="6" r:id="rId3"/>
    <sheet name="Input 603 - Ottestadrennet" sheetId="7" r:id="rId4"/>
    <sheet name=" Input 607 - Snøproduksjon" sheetId="8" r:id="rId5"/>
    <sheet name="Input 604 - Ottestadstien" sheetId="9" r:id="rId6"/>
    <sheet name="Fordelingsnøkler" sheetId="3" r:id="rId7"/>
    <sheet name="Ovf_vb" sheetId="2" r:id="rId8"/>
    <sheet name="Hjelpeark lønnsbudsjett" sheetId="4" r:id="rId9"/>
  </sheets>
  <definedNames>
    <definedName name="_xlnm._FilterDatabase" localSheetId="7" hidden="1">Ovf_vb!$A$1:$F$1</definedName>
    <definedName name="AGA">'Hjelpeark lønnsbudsjett'!$H$3</definedName>
    <definedName name="Bud_år" localSheetId="4">#REF!</definedName>
    <definedName name="Bud_år" localSheetId="2">#REF!</definedName>
    <definedName name="Bud_år" localSheetId="3">#REF!</definedName>
    <definedName name="Bud_år" localSheetId="5">#REF!</definedName>
    <definedName name="Bud_år" localSheetId="0">#REF!</definedName>
    <definedName name="Bud_år">#REF!</definedName>
    <definedName name="Dato_lønn">'Hjelpeark lønnsbudsjett'!$L$2</definedName>
    <definedName name="Fordeling">Fordelingsnøkler!$A$4:$P$24</definedName>
    <definedName name="FP">'Hjelpeark lønnsbudsjett'!$H$2</definedName>
    <definedName name="Lønnsforhøyelse">'Hjelpeark lønnsbudsjett'!$L$3</definedName>
    <definedName name="Månedstabell" localSheetId="4">#REF!</definedName>
    <definedName name="Månedstabell" localSheetId="2">#REF!</definedName>
    <definedName name="Månedstabell" localSheetId="3">#REF!</definedName>
    <definedName name="Månedstabell" localSheetId="5">#REF!</definedName>
    <definedName name="Månedstabell" localSheetId="0">#REF!</definedName>
    <definedName name="Månedstabell">#REF!</definedName>
    <definedName name="Navn" localSheetId="4">#REF!</definedName>
    <definedName name="Navn" localSheetId="2">#REF!</definedName>
    <definedName name="Navn" localSheetId="3">#REF!</definedName>
    <definedName name="Navn" localSheetId="5">#REF!</definedName>
    <definedName name="Navn" localSheetId="0">#REF!</definedName>
    <definedName name="Navn">#REF!</definedName>
    <definedName name="_xlnm.Print_Titles" localSheetId="4">' Input 607 - Snøproduksjon'!$1:$6</definedName>
    <definedName name="_xlnm.Print_Titles" localSheetId="1">'Input 601 - Administrasjon'!$1:$6</definedName>
    <definedName name="_xlnm.Print_Titles" localSheetId="2">'Input 602 - Helt konge'!$1:$6</definedName>
    <definedName name="_xlnm.Print_Titles" localSheetId="3">'Input 603 - Ottestadrennet'!$1:$6</definedName>
    <definedName name="_xlnm.Print_Titles" localSheetId="5">'Input 604 - Ottestadstien'!$1:$6</definedName>
    <definedName name="_xlnm.Print_Titles" localSheetId="0">'OIL SKI TOTALT'!$1:$6</definedName>
  </definedNames>
  <calcPr calcId="152511"/>
</workbook>
</file>

<file path=xl/calcChain.xml><?xml version="1.0" encoding="utf-8"?>
<calcChain xmlns="http://schemas.openxmlformats.org/spreadsheetml/2006/main">
  <c r="F62" i="10" l="1"/>
  <c r="F29" i="10" l="1"/>
  <c r="U99" i="10" s="1"/>
  <c r="F21" i="10" l="1"/>
  <c r="I39" i="1" l="1"/>
  <c r="S109" i="9" l="1"/>
  <c r="R109" i="9"/>
  <c r="Q109" i="9"/>
  <c r="P109" i="9"/>
  <c r="O109" i="9"/>
  <c r="N109" i="9"/>
  <c r="M109" i="9"/>
  <c r="L109" i="9"/>
  <c r="K109" i="9"/>
  <c r="J109" i="9"/>
  <c r="I109" i="9"/>
  <c r="H109" i="9"/>
  <c r="S108" i="9"/>
  <c r="R108" i="9"/>
  <c r="Q108" i="9"/>
  <c r="P108" i="9"/>
  <c r="O108" i="9"/>
  <c r="N108" i="9"/>
  <c r="M108" i="9"/>
  <c r="L108" i="9"/>
  <c r="K108" i="9"/>
  <c r="J108" i="9"/>
  <c r="I108" i="9"/>
  <c r="H108" i="9"/>
  <c r="S107" i="9"/>
  <c r="R107" i="9"/>
  <c r="Q107" i="9"/>
  <c r="P107" i="9"/>
  <c r="O107" i="9"/>
  <c r="N107" i="9"/>
  <c r="M107" i="9"/>
  <c r="L107" i="9"/>
  <c r="K107" i="9"/>
  <c r="J107" i="9"/>
  <c r="I107" i="9"/>
  <c r="H107" i="9"/>
  <c r="S106" i="9"/>
  <c r="R106" i="9"/>
  <c r="Q106" i="9"/>
  <c r="P106" i="9"/>
  <c r="O106" i="9"/>
  <c r="N106" i="9"/>
  <c r="M106" i="9"/>
  <c r="L106" i="9"/>
  <c r="K106" i="9"/>
  <c r="J106" i="9"/>
  <c r="I106" i="9"/>
  <c r="H106" i="9"/>
  <c r="S105" i="9"/>
  <c r="R105" i="9"/>
  <c r="Q105" i="9"/>
  <c r="P105" i="9"/>
  <c r="O105" i="9"/>
  <c r="N105" i="9"/>
  <c r="M105" i="9"/>
  <c r="L105" i="9"/>
  <c r="K105" i="9"/>
  <c r="J105" i="9"/>
  <c r="I105" i="9"/>
  <c r="H105" i="9"/>
  <c r="S104" i="9"/>
  <c r="R104" i="9"/>
  <c r="Q104" i="9"/>
  <c r="P104" i="9"/>
  <c r="O104" i="9"/>
  <c r="N104" i="9"/>
  <c r="M104" i="9"/>
  <c r="L104" i="9"/>
  <c r="K104" i="9"/>
  <c r="J104" i="9"/>
  <c r="I104" i="9"/>
  <c r="H104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S102" i="9"/>
  <c r="R102" i="9"/>
  <c r="Q102" i="9"/>
  <c r="P102" i="9"/>
  <c r="O102" i="9"/>
  <c r="N102" i="9"/>
  <c r="M102" i="9"/>
  <c r="L102" i="9"/>
  <c r="K102" i="9"/>
  <c r="J102" i="9"/>
  <c r="I102" i="9"/>
  <c r="H102" i="9"/>
  <c r="S101" i="9"/>
  <c r="R101" i="9"/>
  <c r="Q101" i="9"/>
  <c r="P101" i="9"/>
  <c r="O101" i="9"/>
  <c r="N101" i="9"/>
  <c r="M101" i="9"/>
  <c r="L101" i="9"/>
  <c r="K101" i="9"/>
  <c r="J101" i="9"/>
  <c r="I101" i="9"/>
  <c r="H101" i="9"/>
  <c r="S100" i="9"/>
  <c r="R100" i="9"/>
  <c r="Q100" i="9"/>
  <c r="P100" i="9"/>
  <c r="O100" i="9"/>
  <c r="N100" i="9"/>
  <c r="M100" i="9"/>
  <c r="L100" i="9"/>
  <c r="K100" i="9"/>
  <c r="J100" i="9"/>
  <c r="I100" i="9"/>
  <c r="H100" i="9"/>
  <c r="S99" i="9"/>
  <c r="R99" i="9"/>
  <c r="Q99" i="9"/>
  <c r="P99" i="9"/>
  <c r="O99" i="9"/>
  <c r="N99" i="9"/>
  <c r="M99" i="9"/>
  <c r="L99" i="9"/>
  <c r="K99" i="9"/>
  <c r="J99" i="9"/>
  <c r="I99" i="9"/>
  <c r="H99" i="9"/>
  <c r="S98" i="9"/>
  <c r="R98" i="9"/>
  <c r="Q98" i="9"/>
  <c r="P98" i="9"/>
  <c r="O98" i="9"/>
  <c r="N98" i="9"/>
  <c r="M98" i="9"/>
  <c r="L98" i="9"/>
  <c r="K98" i="9"/>
  <c r="J98" i="9"/>
  <c r="I98" i="9"/>
  <c r="H98" i="9"/>
  <c r="S97" i="9"/>
  <c r="R97" i="9"/>
  <c r="Q97" i="9"/>
  <c r="P97" i="9"/>
  <c r="O97" i="9"/>
  <c r="N97" i="9"/>
  <c r="M97" i="9"/>
  <c r="L97" i="9"/>
  <c r="K97" i="9"/>
  <c r="J97" i="9"/>
  <c r="I97" i="9"/>
  <c r="H97" i="9"/>
  <c r="S96" i="9"/>
  <c r="R96" i="9"/>
  <c r="Q96" i="9"/>
  <c r="P96" i="9"/>
  <c r="O96" i="9"/>
  <c r="N96" i="9"/>
  <c r="M96" i="9"/>
  <c r="L96" i="9"/>
  <c r="K96" i="9"/>
  <c r="J96" i="9"/>
  <c r="I96" i="9"/>
  <c r="H96" i="9"/>
  <c r="S95" i="9"/>
  <c r="R95" i="9"/>
  <c r="Q95" i="9"/>
  <c r="P95" i="9"/>
  <c r="O95" i="9"/>
  <c r="N95" i="9"/>
  <c r="M95" i="9"/>
  <c r="L95" i="9"/>
  <c r="K95" i="9"/>
  <c r="J95" i="9"/>
  <c r="I95" i="9"/>
  <c r="H95" i="9"/>
  <c r="S94" i="9"/>
  <c r="R94" i="9"/>
  <c r="Q94" i="9"/>
  <c r="P94" i="9"/>
  <c r="O94" i="9"/>
  <c r="N94" i="9"/>
  <c r="M94" i="9"/>
  <c r="L94" i="9"/>
  <c r="K94" i="9"/>
  <c r="J94" i="9"/>
  <c r="I94" i="9"/>
  <c r="H94" i="9"/>
  <c r="S93" i="9"/>
  <c r="R93" i="9"/>
  <c r="Q93" i="9"/>
  <c r="P93" i="9"/>
  <c r="O93" i="9"/>
  <c r="N93" i="9"/>
  <c r="M93" i="9"/>
  <c r="L93" i="9"/>
  <c r="K93" i="9"/>
  <c r="J93" i="9"/>
  <c r="I93" i="9"/>
  <c r="H93" i="9"/>
  <c r="S92" i="9"/>
  <c r="R92" i="9"/>
  <c r="Q92" i="9"/>
  <c r="P92" i="9"/>
  <c r="O92" i="9"/>
  <c r="N92" i="9"/>
  <c r="M92" i="9"/>
  <c r="L92" i="9"/>
  <c r="K92" i="9"/>
  <c r="J92" i="9"/>
  <c r="I92" i="9"/>
  <c r="H92" i="9"/>
  <c r="S91" i="9"/>
  <c r="R91" i="9"/>
  <c r="Q91" i="9"/>
  <c r="P91" i="9"/>
  <c r="O91" i="9"/>
  <c r="N91" i="9"/>
  <c r="M91" i="9"/>
  <c r="L91" i="9"/>
  <c r="K91" i="9"/>
  <c r="J91" i="9"/>
  <c r="I91" i="9"/>
  <c r="H91" i="9"/>
  <c r="S90" i="9"/>
  <c r="R90" i="9"/>
  <c r="Q90" i="9"/>
  <c r="P90" i="9"/>
  <c r="O90" i="9"/>
  <c r="N90" i="9"/>
  <c r="M90" i="9"/>
  <c r="L90" i="9"/>
  <c r="K90" i="9"/>
  <c r="J90" i="9"/>
  <c r="I90" i="9"/>
  <c r="H90" i="9"/>
  <c r="S89" i="9"/>
  <c r="R89" i="9"/>
  <c r="Q89" i="9"/>
  <c r="P89" i="9"/>
  <c r="O89" i="9"/>
  <c r="N89" i="9"/>
  <c r="M89" i="9"/>
  <c r="L89" i="9"/>
  <c r="K89" i="9"/>
  <c r="J89" i="9"/>
  <c r="I89" i="9"/>
  <c r="H89" i="9"/>
  <c r="S88" i="9"/>
  <c r="R88" i="9"/>
  <c r="Q88" i="9"/>
  <c r="P88" i="9"/>
  <c r="O88" i="9"/>
  <c r="N88" i="9"/>
  <c r="M88" i="9"/>
  <c r="L88" i="9"/>
  <c r="K88" i="9"/>
  <c r="J88" i="9"/>
  <c r="I88" i="9"/>
  <c r="H88" i="9"/>
  <c r="S87" i="9"/>
  <c r="R87" i="9"/>
  <c r="Q87" i="9"/>
  <c r="P87" i="9"/>
  <c r="O87" i="9"/>
  <c r="N87" i="9"/>
  <c r="M87" i="9"/>
  <c r="L87" i="9"/>
  <c r="K87" i="9"/>
  <c r="J87" i="9"/>
  <c r="I87" i="9"/>
  <c r="H87" i="9"/>
  <c r="S86" i="9"/>
  <c r="R86" i="9"/>
  <c r="Q86" i="9"/>
  <c r="P86" i="9"/>
  <c r="O86" i="9"/>
  <c r="N86" i="9"/>
  <c r="M86" i="9"/>
  <c r="L86" i="9"/>
  <c r="K86" i="9"/>
  <c r="J86" i="9"/>
  <c r="I86" i="9"/>
  <c r="H86" i="9"/>
  <c r="S85" i="9"/>
  <c r="R85" i="9"/>
  <c r="Q85" i="9"/>
  <c r="P85" i="9"/>
  <c r="O85" i="9"/>
  <c r="N85" i="9"/>
  <c r="M85" i="9"/>
  <c r="L85" i="9"/>
  <c r="K85" i="9"/>
  <c r="J85" i="9"/>
  <c r="I85" i="9"/>
  <c r="H85" i="9"/>
  <c r="S84" i="9"/>
  <c r="R84" i="9"/>
  <c r="Q84" i="9"/>
  <c r="P84" i="9"/>
  <c r="O84" i="9"/>
  <c r="N84" i="9"/>
  <c r="M84" i="9"/>
  <c r="L84" i="9"/>
  <c r="K84" i="9"/>
  <c r="J84" i="9"/>
  <c r="I84" i="9"/>
  <c r="H84" i="9"/>
  <c r="S83" i="9"/>
  <c r="R83" i="9"/>
  <c r="Q83" i="9"/>
  <c r="P83" i="9"/>
  <c r="O83" i="9"/>
  <c r="N83" i="9"/>
  <c r="M83" i="9"/>
  <c r="L83" i="9"/>
  <c r="K83" i="9"/>
  <c r="J83" i="9"/>
  <c r="I83" i="9"/>
  <c r="H83" i="9"/>
  <c r="S82" i="9"/>
  <c r="R82" i="9"/>
  <c r="Q82" i="9"/>
  <c r="P82" i="9"/>
  <c r="O82" i="9"/>
  <c r="N82" i="9"/>
  <c r="M82" i="9"/>
  <c r="L82" i="9"/>
  <c r="K82" i="9"/>
  <c r="J82" i="9"/>
  <c r="I82" i="9"/>
  <c r="H82" i="9"/>
  <c r="S81" i="9"/>
  <c r="R81" i="9"/>
  <c r="Q81" i="9"/>
  <c r="P81" i="9"/>
  <c r="O81" i="9"/>
  <c r="N81" i="9"/>
  <c r="M81" i="9"/>
  <c r="L81" i="9"/>
  <c r="K81" i="9"/>
  <c r="J81" i="9"/>
  <c r="I81" i="9"/>
  <c r="H81" i="9"/>
  <c r="S80" i="9"/>
  <c r="R80" i="9"/>
  <c r="Q80" i="9"/>
  <c r="P80" i="9"/>
  <c r="O80" i="9"/>
  <c r="N80" i="9"/>
  <c r="M80" i="9"/>
  <c r="L80" i="9"/>
  <c r="K80" i="9"/>
  <c r="J80" i="9"/>
  <c r="I80" i="9"/>
  <c r="H80" i="9"/>
  <c r="S79" i="9"/>
  <c r="R79" i="9"/>
  <c r="Q79" i="9"/>
  <c r="P79" i="9"/>
  <c r="O79" i="9"/>
  <c r="N79" i="9"/>
  <c r="M79" i="9"/>
  <c r="L79" i="9"/>
  <c r="K79" i="9"/>
  <c r="J79" i="9"/>
  <c r="I79" i="9"/>
  <c r="H79" i="9"/>
  <c r="S78" i="9"/>
  <c r="R78" i="9"/>
  <c r="Q78" i="9"/>
  <c r="P78" i="9"/>
  <c r="O78" i="9"/>
  <c r="N78" i="9"/>
  <c r="M78" i="9"/>
  <c r="L78" i="9"/>
  <c r="K78" i="9"/>
  <c r="J78" i="9"/>
  <c r="I78" i="9"/>
  <c r="H78" i="9"/>
  <c r="S77" i="9"/>
  <c r="R77" i="9"/>
  <c r="Q77" i="9"/>
  <c r="P77" i="9"/>
  <c r="O77" i="9"/>
  <c r="N77" i="9"/>
  <c r="M77" i="9"/>
  <c r="L77" i="9"/>
  <c r="K77" i="9"/>
  <c r="J77" i="9"/>
  <c r="I77" i="9"/>
  <c r="H77" i="9"/>
  <c r="S76" i="9"/>
  <c r="R76" i="9"/>
  <c r="Q76" i="9"/>
  <c r="P76" i="9"/>
  <c r="O76" i="9"/>
  <c r="N76" i="9"/>
  <c r="M76" i="9"/>
  <c r="L76" i="9"/>
  <c r="K76" i="9"/>
  <c r="J76" i="9"/>
  <c r="I76" i="9"/>
  <c r="H76" i="9"/>
  <c r="S75" i="9"/>
  <c r="R75" i="9"/>
  <c r="Q75" i="9"/>
  <c r="P75" i="9"/>
  <c r="O75" i="9"/>
  <c r="N75" i="9"/>
  <c r="M75" i="9"/>
  <c r="L75" i="9"/>
  <c r="K75" i="9"/>
  <c r="J75" i="9"/>
  <c r="I75" i="9"/>
  <c r="H75" i="9"/>
  <c r="S74" i="9"/>
  <c r="R74" i="9"/>
  <c r="Q74" i="9"/>
  <c r="P74" i="9"/>
  <c r="O74" i="9"/>
  <c r="N74" i="9"/>
  <c r="M74" i="9"/>
  <c r="L74" i="9"/>
  <c r="K74" i="9"/>
  <c r="J74" i="9"/>
  <c r="I74" i="9"/>
  <c r="H74" i="9"/>
  <c r="S73" i="9"/>
  <c r="R73" i="9"/>
  <c r="Q73" i="9"/>
  <c r="P73" i="9"/>
  <c r="O73" i="9"/>
  <c r="N73" i="9"/>
  <c r="M73" i="9"/>
  <c r="L73" i="9"/>
  <c r="K73" i="9"/>
  <c r="J73" i="9"/>
  <c r="I73" i="9"/>
  <c r="H73" i="9"/>
  <c r="S72" i="9"/>
  <c r="R72" i="9"/>
  <c r="Q72" i="9"/>
  <c r="P72" i="9"/>
  <c r="O72" i="9"/>
  <c r="N72" i="9"/>
  <c r="M72" i="9"/>
  <c r="L72" i="9"/>
  <c r="K72" i="9"/>
  <c r="J72" i="9"/>
  <c r="I72" i="9"/>
  <c r="H72" i="9"/>
  <c r="S71" i="9"/>
  <c r="R71" i="9"/>
  <c r="Q71" i="9"/>
  <c r="P71" i="9"/>
  <c r="O71" i="9"/>
  <c r="N71" i="9"/>
  <c r="M71" i="9"/>
  <c r="L71" i="9"/>
  <c r="K71" i="9"/>
  <c r="J71" i="9"/>
  <c r="I71" i="9"/>
  <c r="H71" i="9"/>
  <c r="S70" i="9"/>
  <c r="R70" i="9"/>
  <c r="Q70" i="9"/>
  <c r="P70" i="9"/>
  <c r="O70" i="9"/>
  <c r="N70" i="9"/>
  <c r="M70" i="9"/>
  <c r="L70" i="9"/>
  <c r="K70" i="9"/>
  <c r="J70" i="9"/>
  <c r="I70" i="9"/>
  <c r="H70" i="9"/>
  <c r="S69" i="9"/>
  <c r="R69" i="9"/>
  <c r="Q69" i="9"/>
  <c r="P69" i="9"/>
  <c r="O69" i="9"/>
  <c r="N69" i="9"/>
  <c r="M69" i="9"/>
  <c r="L69" i="9"/>
  <c r="K69" i="9"/>
  <c r="J69" i="9"/>
  <c r="I69" i="9"/>
  <c r="H69" i="9"/>
  <c r="S68" i="9"/>
  <c r="R68" i="9"/>
  <c r="Q68" i="9"/>
  <c r="P68" i="9"/>
  <c r="O68" i="9"/>
  <c r="N68" i="9"/>
  <c r="M68" i="9"/>
  <c r="L68" i="9"/>
  <c r="K68" i="9"/>
  <c r="J68" i="9"/>
  <c r="I68" i="9"/>
  <c r="H68" i="9"/>
  <c r="S67" i="9"/>
  <c r="R67" i="9"/>
  <c r="Q67" i="9"/>
  <c r="P67" i="9"/>
  <c r="O67" i="9"/>
  <c r="N67" i="9"/>
  <c r="M67" i="9"/>
  <c r="L67" i="9"/>
  <c r="K67" i="9"/>
  <c r="J67" i="9"/>
  <c r="I67" i="9"/>
  <c r="H67" i="9"/>
  <c r="S66" i="9"/>
  <c r="R66" i="9"/>
  <c r="Q66" i="9"/>
  <c r="P66" i="9"/>
  <c r="O66" i="9"/>
  <c r="N66" i="9"/>
  <c r="M66" i="9"/>
  <c r="L66" i="9"/>
  <c r="K66" i="9"/>
  <c r="J66" i="9"/>
  <c r="I66" i="9"/>
  <c r="H66" i="9"/>
  <c r="S65" i="9"/>
  <c r="R65" i="9"/>
  <c r="Q65" i="9"/>
  <c r="P65" i="9"/>
  <c r="O65" i="9"/>
  <c r="N65" i="9"/>
  <c r="M65" i="9"/>
  <c r="L65" i="9"/>
  <c r="K65" i="9"/>
  <c r="J65" i="9"/>
  <c r="I65" i="9"/>
  <c r="H65" i="9"/>
  <c r="S64" i="9"/>
  <c r="R64" i="9"/>
  <c r="Q64" i="9"/>
  <c r="P64" i="9"/>
  <c r="O64" i="9"/>
  <c r="N64" i="9"/>
  <c r="M64" i="9"/>
  <c r="L64" i="9"/>
  <c r="K64" i="9"/>
  <c r="J64" i="9"/>
  <c r="I64" i="9"/>
  <c r="H64" i="9"/>
  <c r="S63" i="9"/>
  <c r="R63" i="9"/>
  <c r="Q63" i="9"/>
  <c r="P63" i="9"/>
  <c r="O63" i="9"/>
  <c r="N63" i="9"/>
  <c r="M63" i="9"/>
  <c r="L63" i="9"/>
  <c r="K63" i="9"/>
  <c r="J63" i="9"/>
  <c r="I63" i="9"/>
  <c r="H63" i="9"/>
  <c r="S62" i="9"/>
  <c r="R62" i="9"/>
  <c r="Q62" i="9"/>
  <c r="P62" i="9"/>
  <c r="O62" i="9"/>
  <c r="N62" i="9"/>
  <c r="M62" i="9"/>
  <c r="L62" i="9"/>
  <c r="K62" i="9"/>
  <c r="J62" i="9"/>
  <c r="I62" i="9"/>
  <c r="H62" i="9"/>
  <c r="S61" i="9"/>
  <c r="R61" i="9"/>
  <c r="Q61" i="9"/>
  <c r="P61" i="9"/>
  <c r="O61" i="9"/>
  <c r="N61" i="9"/>
  <c r="M61" i="9"/>
  <c r="L61" i="9"/>
  <c r="K61" i="9"/>
  <c r="J61" i="9"/>
  <c r="I61" i="9"/>
  <c r="H61" i="9"/>
  <c r="S60" i="9"/>
  <c r="R60" i="9"/>
  <c r="Q60" i="9"/>
  <c r="P60" i="9"/>
  <c r="O60" i="9"/>
  <c r="N60" i="9"/>
  <c r="M60" i="9"/>
  <c r="L60" i="9"/>
  <c r="K60" i="9"/>
  <c r="J60" i="9"/>
  <c r="I60" i="9"/>
  <c r="H60" i="9"/>
  <c r="S59" i="9"/>
  <c r="R59" i="9"/>
  <c r="Q59" i="9"/>
  <c r="P59" i="9"/>
  <c r="O59" i="9"/>
  <c r="N59" i="9"/>
  <c r="M59" i="9"/>
  <c r="L59" i="9"/>
  <c r="K59" i="9"/>
  <c r="J59" i="9"/>
  <c r="I59" i="9"/>
  <c r="H59" i="9"/>
  <c r="S58" i="9"/>
  <c r="R58" i="9"/>
  <c r="Q58" i="9"/>
  <c r="P58" i="9"/>
  <c r="O58" i="9"/>
  <c r="N58" i="9"/>
  <c r="M58" i="9"/>
  <c r="L58" i="9"/>
  <c r="K58" i="9"/>
  <c r="J58" i="9"/>
  <c r="I58" i="9"/>
  <c r="H58" i="9"/>
  <c r="S57" i="9"/>
  <c r="R57" i="9"/>
  <c r="Q57" i="9"/>
  <c r="P57" i="9"/>
  <c r="O57" i="9"/>
  <c r="N57" i="9"/>
  <c r="M57" i="9"/>
  <c r="L57" i="9"/>
  <c r="K57" i="9"/>
  <c r="J57" i="9"/>
  <c r="I57" i="9"/>
  <c r="H57" i="9"/>
  <c r="S56" i="9"/>
  <c r="R56" i="9"/>
  <c r="Q56" i="9"/>
  <c r="P56" i="9"/>
  <c r="O56" i="9"/>
  <c r="N56" i="9"/>
  <c r="M56" i="9"/>
  <c r="L56" i="9"/>
  <c r="K56" i="9"/>
  <c r="J56" i="9"/>
  <c r="I56" i="9"/>
  <c r="H56" i="9"/>
  <c r="S55" i="9"/>
  <c r="R55" i="9"/>
  <c r="Q55" i="9"/>
  <c r="P55" i="9"/>
  <c r="O55" i="9"/>
  <c r="N55" i="9"/>
  <c r="M55" i="9"/>
  <c r="L55" i="9"/>
  <c r="K55" i="9"/>
  <c r="J55" i="9"/>
  <c r="I55" i="9"/>
  <c r="H55" i="9"/>
  <c r="S54" i="9"/>
  <c r="R54" i="9"/>
  <c r="Q54" i="9"/>
  <c r="P54" i="9"/>
  <c r="O54" i="9"/>
  <c r="N54" i="9"/>
  <c r="M54" i="9"/>
  <c r="L54" i="9"/>
  <c r="K54" i="9"/>
  <c r="J54" i="9"/>
  <c r="I54" i="9"/>
  <c r="H54" i="9"/>
  <c r="S53" i="9"/>
  <c r="R53" i="9"/>
  <c r="Q53" i="9"/>
  <c r="P53" i="9"/>
  <c r="O53" i="9"/>
  <c r="N53" i="9"/>
  <c r="M53" i="9"/>
  <c r="L53" i="9"/>
  <c r="K53" i="9"/>
  <c r="J53" i="9"/>
  <c r="I53" i="9"/>
  <c r="H53" i="9"/>
  <c r="S52" i="9"/>
  <c r="R52" i="9"/>
  <c r="Q52" i="9"/>
  <c r="P52" i="9"/>
  <c r="O52" i="9"/>
  <c r="N52" i="9"/>
  <c r="M52" i="9"/>
  <c r="L52" i="9"/>
  <c r="K52" i="9"/>
  <c r="J52" i="9"/>
  <c r="I52" i="9"/>
  <c r="H52" i="9"/>
  <c r="S51" i="9"/>
  <c r="R51" i="9"/>
  <c r="Q51" i="9"/>
  <c r="P51" i="9"/>
  <c r="O51" i="9"/>
  <c r="N51" i="9"/>
  <c r="M51" i="9"/>
  <c r="L51" i="9"/>
  <c r="K51" i="9"/>
  <c r="J51" i="9"/>
  <c r="I51" i="9"/>
  <c r="H51" i="9"/>
  <c r="S50" i="9"/>
  <c r="R50" i="9"/>
  <c r="Q50" i="9"/>
  <c r="P50" i="9"/>
  <c r="O50" i="9"/>
  <c r="N50" i="9"/>
  <c r="M50" i="9"/>
  <c r="L50" i="9"/>
  <c r="K50" i="9"/>
  <c r="J50" i="9"/>
  <c r="I50" i="9"/>
  <c r="H50" i="9"/>
  <c r="S49" i="9"/>
  <c r="R49" i="9"/>
  <c r="Q49" i="9"/>
  <c r="P49" i="9"/>
  <c r="O49" i="9"/>
  <c r="N49" i="9"/>
  <c r="M49" i="9"/>
  <c r="L49" i="9"/>
  <c r="K49" i="9"/>
  <c r="J49" i="9"/>
  <c r="I49" i="9"/>
  <c r="H49" i="9"/>
  <c r="S48" i="9"/>
  <c r="R48" i="9"/>
  <c r="Q48" i="9"/>
  <c r="P48" i="9"/>
  <c r="O48" i="9"/>
  <c r="N48" i="9"/>
  <c r="M48" i="9"/>
  <c r="L48" i="9"/>
  <c r="K48" i="9"/>
  <c r="J48" i="9"/>
  <c r="I48" i="9"/>
  <c r="H48" i="9"/>
  <c r="S47" i="9"/>
  <c r="R47" i="9"/>
  <c r="Q47" i="9"/>
  <c r="P47" i="9"/>
  <c r="O47" i="9"/>
  <c r="N47" i="9"/>
  <c r="M47" i="9"/>
  <c r="L47" i="9"/>
  <c r="K47" i="9"/>
  <c r="J47" i="9"/>
  <c r="I47" i="9"/>
  <c r="H47" i="9"/>
  <c r="S46" i="9"/>
  <c r="R46" i="9"/>
  <c r="Q46" i="9"/>
  <c r="P46" i="9"/>
  <c r="O46" i="9"/>
  <c r="N46" i="9"/>
  <c r="M46" i="9"/>
  <c r="L46" i="9"/>
  <c r="K46" i="9"/>
  <c r="J46" i="9"/>
  <c r="I46" i="9"/>
  <c r="H46" i="9"/>
  <c r="S45" i="9"/>
  <c r="R45" i="9"/>
  <c r="Q45" i="9"/>
  <c r="P45" i="9"/>
  <c r="O45" i="9"/>
  <c r="N45" i="9"/>
  <c r="M45" i="9"/>
  <c r="L45" i="9"/>
  <c r="K45" i="9"/>
  <c r="J45" i="9"/>
  <c r="I45" i="9"/>
  <c r="H45" i="9"/>
  <c r="S44" i="9"/>
  <c r="R44" i="9"/>
  <c r="Q44" i="9"/>
  <c r="P44" i="9"/>
  <c r="O44" i="9"/>
  <c r="N44" i="9"/>
  <c r="M44" i="9"/>
  <c r="L44" i="9"/>
  <c r="K44" i="9"/>
  <c r="J44" i="9"/>
  <c r="I44" i="9"/>
  <c r="H44" i="9"/>
  <c r="S43" i="9"/>
  <c r="R43" i="9"/>
  <c r="Q43" i="9"/>
  <c r="P43" i="9"/>
  <c r="O43" i="9"/>
  <c r="N43" i="9"/>
  <c r="M43" i="9"/>
  <c r="L43" i="9"/>
  <c r="K43" i="9"/>
  <c r="J43" i="9"/>
  <c r="I43" i="9"/>
  <c r="H43" i="9"/>
  <c r="S42" i="9"/>
  <c r="R42" i="9"/>
  <c r="Q42" i="9"/>
  <c r="P42" i="9"/>
  <c r="O42" i="9"/>
  <c r="N42" i="9"/>
  <c r="M42" i="9"/>
  <c r="L42" i="9"/>
  <c r="K42" i="9"/>
  <c r="J42" i="9"/>
  <c r="I42" i="9"/>
  <c r="H42" i="9"/>
  <c r="S41" i="9"/>
  <c r="R41" i="9"/>
  <c r="Q41" i="9"/>
  <c r="P41" i="9"/>
  <c r="O41" i="9"/>
  <c r="N41" i="9"/>
  <c r="M41" i="9"/>
  <c r="L41" i="9"/>
  <c r="K41" i="9"/>
  <c r="J41" i="9"/>
  <c r="I41" i="9"/>
  <c r="H41" i="9"/>
  <c r="S40" i="9"/>
  <c r="R40" i="9"/>
  <c r="Q40" i="9"/>
  <c r="P40" i="9"/>
  <c r="O40" i="9"/>
  <c r="N40" i="9"/>
  <c r="M40" i="9"/>
  <c r="L40" i="9"/>
  <c r="K40" i="9"/>
  <c r="J40" i="9"/>
  <c r="I40" i="9"/>
  <c r="H40" i="9"/>
  <c r="S39" i="9"/>
  <c r="R39" i="9"/>
  <c r="Q39" i="9"/>
  <c r="P39" i="9"/>
  <c r="O39" i="9"/>
  <c r="N39" i="9"/>
  <c r="M39" i="9"/>
  <c r="L39" i="9"/>
  <c r="K39" i="9"/>
  <c r="J39" i="9"/>
  <c r="I39" i="9"/>
  <c r="H39" i="9"/>
  <c r="S38" i="9"/>
  <c r="R38" i="9"/>
  <c r="Q38" i="9"/>
  <c r="P38" i="9"/>
  <c r="O38" i="9"/>
  <c r="N38" i="9"/>
  <c r="M38" i="9"/>
  <c r="L38" i="9"/>
  <c r="K38" i="9"/>
  <c r="J38" i="9"/>
  <c r="I38" i="9"/>
  <c r="H38" i="9"/>
  <c r="S37" i="9"/>
  <c r="R37" i="9"/>
  <c r="Q37" i="9"/>
  <c r="P37" i="9"/>
  <c r="O37" i="9"/>
  <c r="N37" i="9"/>
  <c r="M37" i="9"/>
  <c r="L37" i="9"/>
  <c r="K37" i="9"/>
  <c r="J37" i="9"/>
  <c r="I37" i="9"/>
  <c r="H37" i="9"/>
  <c r="S36" i="9"/>
  <c r="R36" i="9"/>
  <c r="Q36" i="9"/>
  <c r="P36" i="9"/>
  <c r="O36" i="9"/>
  <c r="N36" i="9"/>
  <c r="M36" i="9"/>
  <c r="L36" i="9"/>
  <c r="K36" i="9"/>
  <c r="J36" i="9"/>
  <c r="I36" i="9"/>
  <c r="H36" i="9"/>
  <c r="S35" i="9"/>
  <c r="R35" i="9"/>
  <c r="Q35" i="9"/>
  <c r="P35" i="9"/>
  <c r="O35" i="9"/>
  <c r="N35" i="9"/>
  <c r="M35" i="9"/>
  <c r="L35" i="9"/>
  <c r="K35" i="9"/>
  <c r="J35" i="9"/>
  <c r="I35" i="9"/>
  <c r="H35" i="9"/>
  <c r="S34" i="9"/>
  <c r="R34" i="9"/>
  <c r="Q34" i="9"/>
  <c r="P34" i="9"/>
  <c r="O34" i="9"/>
  <c r="N34" i="9"/>
  <c r="M34" i="9"/>
  <c r="L34" i="9"/>
  <c r="K34" i="9"/>
  <c r="J34" i="9"/>
  <c r="I34" i="9"/>
  <c r="H34" i="9"/>
  <c r="S33" i="9"/>
  <c r="R33" i="9"/>
  <c r="Q33" i="9"/>
  <c r="P33" i="9"/>
  <c r="O33" i="9"/>
  <c r="N33" i="9"/>
  <c r="M33" i="9"/>
  <c r="L33" i="9"/>
  <c r="K33" i="9"/>
  <c r="J33" i="9"/>
  <c r="I33" i="9"/>
  <c r="H33" i="9"/>
  <c r="S32" i="9"/>
  <c r="R32" i="9"/>
  <c r="Q32" i="9"/>
  <c r="P32" i="9"/>
  <c r="O32" i="9"/>
  <c r="N32" i="9"/>
  <c r="M32" i="9"/>
  <c r="L32" i="9"/>
  <c r="K32" i="9"/>
  <c r="J32" i="9"/>
  <c r="I32" i="9"/>
  <c r="H32" i="9"/>
  <c r="S31" i="9"/>
  <c r="R31" i="9"/>
  <c r="Q31" i="9"/>
  <c r="P31" i="9"/>
  <c r="O31" i="9"/>
  <c r="N31" i="9"/>
  <c r="M31" i="9"/>
  <c r="L31" i="9"/>
  <c r="K31" i="9"/>
  <c r="J31" i="9"/>
  <c r="I31" i="9"/>
  <c r="H31" i="9"/>
  <c r="S30" i="9"/>
  <c r="R30" i="9"/>
  <c r="Q30" i="9"/>
  <c r="P30" i="9"/>
  <c r="O30" i="9"/>
  <c r="N30" i="9"/>
  <c r="M30" i="9"/>
  <c r="L30" i="9"/>
  <c r="K30" i="9"/>
  <c r="J30" i="9"/>
  <c r="I30" i="9"/>
  <c r="H30" i="9"/>
  <c r="S29" i="9"/>
  <c r="R29" i="9"/>
  <c r="Q29" i="9"/>
  <c r="P29" i="9"/>
  <c r="O29" i="9"/>
  <c r="N29" i="9"/>
  <c r="M29" i="9"/>
  <c r="L29" i="9"/>
  <c r="K29" i="9"/>
  <c r="J29" i="9"/>
  <c r="I29" i="9"/>
  <c r="H29" i="9"/>
  <c r="S28" i="9"/>
  <c r="R28" i="9"/>
  <c r="Q28" i="9"/>
  <c r="P28" i="9"/>
  <c r="O28" i="9"/>
  <c r="N28" i="9"/>
  <c r="M28" i="9"/>
  <c r="L28" i="9"/>
  <c r="K28" i="9"/>
  <c r="J28" i="9"/>
  <c r="I28" i="9"/>
  <c r="H28" i="9"/>
  <c r="S27" i="9"/>
  <c r="R27" i="9"/>
  <c r="Q27" i="9"/>
  <c r="P27" i="9"/>
  <c r="O27" i="9"/>
  <c r="N27" i="9"/>
  <c r="M27" i="9"/>
  <c r="L27" i="9"/>
  <c r="K27" i="9"/>
  <c r="J27" i="9"/>
  <c r="I27" i="9"/>
  <c r="H27" i="9"/>
  <c r="S26" i="9"/>
  <c r="R26" i="9"/>
  <c r="Q26" i="9"/>
  <c r="P26" i="9"/>
  <c r="O26" i="9"/>
  <c r="N26" i="9"/>
  <c r="M26" i="9"/>
  <c r="L26" i="9"/>
  <c r="K26" i="9"/>
  <c r="J26" i="9"/>
  <c r="I26" i="9"/>
  <c r="H26" i="9"/>
  <c r="S25" i="9"/>
  <c r="R25" i="9"/>
  <c r="Q25" i="9"/>
  <c r="P25" i="9"/>
  <c r="O25" i="9"/>
  <c r="N25" i="9"/>
  <c r="M25" i="9"/>
  <c r="L25" i="9"/>
  <c r="K25" i="9"/>
  <c r="J25" i="9"/>
  <c r="I25" i="9"/>
  <c r="H25" i="9"/>
  <c r="S24" i="9"/>
  <c r="R24" i="9"/>
  <c r="Q24" i="9"/>
  <c r="P24" i="9"/>
  <c r="O24" i="9"/>
  <c r="N24" i="9"/>
  <c r="M24" i="9"/>
  <c r="L24" i="9"/>
  <c r="K24" i="9"/>
  <c r="J24" i="9"/>
  <c r="I24" i="9"/>
  <c r="H24" i="9"/>
  <c r="S23" i="9"/>
  <c r="R23" i="9"/>
  <c r="Q23" i="9"/>
  <c r="P23" i="9"/>
  <c r="O23" i="9"/>
  <c r="N23" i="9"/>
  <c r="M23" i="9"/>
  <c r="L23" i="9"/>
  <c r="K23" i="9"/>
  <c r="J23" i="9"/>
  <c r="I23" i="9"/>
  <c r="H23" i="9"/>
  <c r="S22" i="9"/>
  <c r="R22" i="9"/>
  <c r="Q22" i="9"/>
  <c r="P22" i="9"/>
  <c r="O22" i="9"/>
  <c r="N22" i="9"/>
  <c r="M22" i="9"/>
  <c r="L22" i="9"/>
  <c r="K22" i="9"/>
  <c r="J22" i="9"/>
  <c r="I22" i="9"/>
  <c r="H22" i="9"/>
  <c r="S21" i="9"/>
  <c r="R21" i="9"/>
  <c r="Q21" i="9"/>
  <c r="P21" i="9"/>
  <c r="O21" i="9"/>
  <c r="N21" i="9"/>
  <c r="M21" i="9"/>
  <c r="L21" i="9"/>
  <c r="K21" i="9"/>
  <c r="J21" i="9"/>
  <c r="I21" i="9"/>
  <c r="H21" i="9"/>
  <c r="S20" i="9"/>
  <c r="R20" i="9"/>
  <c r="Q20" i="9"/>
  <c r="P20" i="9"/>
  <c r="O20" i="9"/>
  <c r="N20" i="9"/>
  <c r="M20" i="9"/>
  <c r="L20" i="9"/>
  <c r="K20" i="9"/>
  <c r="J20" i="9"/>
  <c r="I20" i="9"/>
  <c r="H20" i="9"/>
  <c r="S19" i="9"/>
  <c r="R19" i="9"/>
  <c r="Q19" i="9"/>
  <c r="P19" i="9"/>
  <c r="O19" i="9"/>
  <c r="N19" i="9"/>
  <c r="M19" i="9"/>
  <c r="L19" i="9"/>
  <c r="K19" i="9"/>
  <c r="J19" i="9"/>
  <c r="I19" i="9"/>
  <c r="H19" i="9"/>
  <c r="S18" i="9"/>
  <c r="R18" i="9"/>
  <c r="Q18" i="9"/>
  <c r="P18" i="9"/>
  <c r="O18" i="9"/>
  <c r="N18" i="9"/>
  <c r="M18" i="9"/>
  <c r="L18" i="9"/>
  <c r="K18" i="9"/>
  <c r="J18" i="9"/>
  <c r="I18" i="9"/>
  <c r="H18" i="9"/>
  <c r="S17" i="9"/>
  <c r="R17" i="9"/>
  <c r="Q17" i="9"/>
  <c r="P17" i="9"/>
  <c r="O17" i="9"/>
  <c r="N17" i="9"/>
  <c r="M17" i="9"/>
  <c r="L17" i="9"/>
  <c r="K17" i="9"/>
  <c r="J17" i="9"/>
  <c r="I17" i="9"/>
  <c r="H17" i="9"/>
  <c r="S16" i="9"/>
  <c r="R16" i="9"/>
  <c r="Q16" i="9"/>
  <c r="P16" i="9"/>
  <c r="O16" i="9"/>
  <c r="N16" i="9"/>
  <c r="M16" i="9"/>
  <c r="L16" i="9"/>
  <c r="K16" i="9"/>
  <c r="J16" i="9"/>
  <c r="I16" i="9"/>
  <c r="H16" i="9"/>
  <c r="S15" i="9"/>
  <c r="R15" i="9"/>
  <c r="Q15" i="9"/>
  <c r="P15" i="9"/>
  <c r="O15" i="9"/>
  <c r="N15" i="9"/>
  <c r="M15" i="9"/>
  <c r="L15" i="9"/>
  <c r="K15" i="9"/>
  <c r="J15" i="9"/>
  <c r="I15" i="9"/>
  <c r="H15" i="9"/>
  <c r="S14" i="9"/>
  <c r="R14" i="9"/>
  <c r="Q14" i="9"/>
  <c r="P14" i="9"/>
  <c r="O14" i="9"/>
  <c r="N14" i="9"/>
  <c r="M14" i="9"/>
  <c r="L14" i="9"/>
  <c r="K14" i="9"/>
  <c r="J14" i="9"/>
  <c r="I14" i="9"/>
  <c r="H14" i="9"/>
  <c r="S13" i="9"/>
  <c r="R13" i="9"/>
  <c r="Q13" i="9"/>
  <c r="P13" i="9"/>
  <c r="O13" i="9"/>
  <c r="N13" i="9"/>
  <c r="M13" i="9"/>
  <c r="L13" i="9"/>
  <c r="K13" i="9"/>
  <c r="J13" i="9"/>
  <c r="I13" i="9"/>
  <c r="H13" i="9"/>
  <c r="S12" i="9"/>
  <c r="R12" i="9"/>
  <c r="Q12" i="9"/>
  <c r="P12" i="9"/>
  <c r="O12" i="9"/>
  <c r="N12" i="9"/>
  <c r="M12" i="9"/>
  <c r="L12" i="9"/>
  <c r="K12" i="9"/>
  <c r="J12" i="9"/>
  <c r="I12" i="9"/>
  <c r="H12" i="9"/>
  <c r="S11" i="9"/>
  <c r="R11" i="9"/>
  <c r="Q11" i="9"/>
  <c r="P11" i="9"/>
  <c r="O11" i="9"/>
  <c r="N11" i="9"/>
  <c r="M11" i="9"/>
  <c r="L11" i="9"/>
  <c r="K11" i="9"/>
  <c r="J11" i="9"/>
  <c r="I11" i="9"/>
  <c r="H11" i="9"/>
  <c r="S10" i="9"/>
  <c r="R10" i="9"/>
  <c r="Q10" i="9"/>
  <c r="P10" i="9"/>
  <c r="O10" i="9"/>
  <c r="N10" i="9"/>
  <c r="M10" i="9"/>
  <c r="L10" i="9"/>
  <c r="K10" i="9"/>
  <c r="J10" i="9"/>
  <c r="I10" i="9"/>
  <c r="H10" i="9"/>
  <c r="S9" i="9"/>
  <c r="R9" i="9"/>
  <c r="Q9" i="9"/>
  <c r="P9" i="9"/>
  <c r="O9" i="9"/>
  <c r="N9" i="9"/>
  <c r="M9" i="9"/>
  <c r="L9" i="9"/>
  <c r="K9" i="9"/>
  <c r="J9" i="9"/>
  <c r="I9" i="9"/>
  <c r="H9" i="9"/>
  <c r="S8" i="9"/>
  <c r="R8" i="9"/>
  <c r="Q8" i="9"/>
  <c r="P8" i="9"/>
  <c r="O8" i="9"/>
  <c r="N8" i="9"/>
  <c r="M8" i="9"/>
  <c r="L8" i="9"/>
  <c r="K8" i="9"/>
  <c r="J8" i="9"/>
  <c r="I8" i="9"/>
  <c r="H8" i="9"/>
  <c r="S7" i="9"/>
  <c r="R7" i="9"/>
  <c r="Q7" i="9"/>
  <c r="P7" i="9"/>
  <c r="O7" i="9"/>
  <c r="N7" i="9"/>
  <c r="M7" i="9"/>
  <c r="L7" i="9"/>
  <c r="K7" i="9"/>
  <c r="J7" i="9"/>
  <c r="I7" i="9"/>
  <c r="H7" i="9"/>
  <c r="S109" i="8"/>
  <c r="R109" i="8"/>
  <c r="Q109" i="8"/>
  <c r="P109" i="8"/>
  <c r="O109" i="8"/>
  <c r="N109" i="8"/>
  <c r="M109" i="8"/>
  <c r="L109" i="8"/>
  <c r="K109" i="8"/>
  <c r="J109" i="8"/>
  <c r="I109" i="8"/>
  <c r="H109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S99" i="8"/>
  <c r="R99" i="8"/>
  <c r="Q99" i="8"/>
  <c r="P99" i="8"/>
  <c r="O99" i="8"/>
  <c r="N99" i="8"/>
  <c r="M99" i="8"/>
  <c r="L99" i="8"/>
  <c r="K99" i="8"/>
  <c r="J99" i="8"/>
  <c r="I99" i="8"/>
  <c r="H99" i="8"/>
  <c r="S98" i="8"/>
  <c r="R98" i="8"/>
  <c r="Q98" i="8"/>
  <c r="P98" i="8"/>
  <c r="O98" i="8"/>
  <c r="N98" i="8"/>
  <c r="M98" i="8"/>
  <c r="L98" i="8"/>
  <c r="K98" i="8"/>
  <c r="J98" i="8"/>
  <c r="I98" i="8"/>
  <c r="H98" i="8"/>
  <c r="S97" i="8"/>
  <c r="R97" i="8"/>
  <c r="Q97" i="8"/>
  <c r="P97" i="8"/>
  <c r="O97" i="8"/>
  <c r="N97" i="8"/>
  <c r="M97" i="8"/>
  <c r="L97" i="8"/>
  <c r="K97" i="8"/>
  <c r="J97" i="8"/>
  <c r="I97" i="8"/>
  <c r="H97" i="8"/>
  <c r="S96" i="8"/>
  <c r="R96" i="8"/>
  <c r="Q96" i="8"/>
  <c r="P96" i="8"/>
  <c r="O96" i="8"/>
  <c r="N96" i="8"/>
  <c r="M96" i="8"/>
  <c r="L96" i="8"/>
  <c r="K96" i="8"/>
  <c r="J96" i="8"/>
  <c r="I96" i="8"/>
  <c r="H96" i="8"/>
  <c r="S95" i="8"/>
  <c r="R95" i="8"/>
  <c r="Q95" i="8"/>
  <c r="P95" i="8"/>
  <c r="O95" i="8"/>
  <c r="N95" i="8"/>
  <c r="M95" i="8"/>
  <c r="L95" i="8"/>
  <c r="K95" i="8"/>
  <c r="J95" i="8"/>
  <c r="I95" i="8"/>
  <c r="H95" i="8"/>
  <c r="S94" i="8"/>
  <c r="R94" i="8"/>
  <c r="Q94" i="8"/>
  <c r="P94" i="8"/>
  <c r="O94" i="8"/>
  <c r="N94" i="8"/>
  <c r="M94" i="8"/>
  <c r="L94" i="8"/>
  <c r="K94" i="8"/>
  <c r="J94" i="8"/>
  <c r="I94" i="8"/>
  <c r="H94" i="8"/>
  <c r="S93" i="8"/>
  <c r="R93" i="8"/>
  <c r="Q93" i="8"/>
  <c r="P93" i="8"/>
  <c r="O93" i="8"/>
  <c r="N93" i="8"/>
  <c r="M93" i="8"/>
  <c r="L93" i="8"/>
  <c r="K93" i="8"/>
  <c r="J93" i="8"/>
  <c r="I93" i="8"/>
  <c r="H93" i="8"/>
  <c r="S92" i="8"/>
  <c r="R92" i="8"/>
  <c r="Q92" i="8"/>
  <c r="P92" i="8"/>
  <c r="O92" i="8"/>
  <c r="N92" i="8"/>
  <c r="M92" i="8"/>
  <c r="L92" i="8"/>
  <c r="K92" i="8"/>
  <c r="J92" i="8"/>
  <c r="I92" i="8"/>
  <c r="H92" i="8"/>
  <c r="S91" i="8"/>
  <c r="R91" i="8"/>
  <c r="Q91" i="8"/>
  <c r="P91" i="8"/>
  <c r="O91" i="8"/>
  <c r="N91" i="8"/>
  <c r="M91" i="8"/>
  <c r="L91" i="8"/>
  <c r="K91" i="8"/>
  <c r="J91" i="8"/>
  <c r="I91" i="8"/>
  <c r="H91" i="8"/>
  <c r="S90" i="8"/>
  <c r="R90" i="8"/>
  <c r="Q90" i="8"/>
  <c r="P90" i="8"/>
  <c r="O90" i="8"/>
  <c r="N90" i="8"/>
  <c r="M90" i="8"/>
  <c r="L90" i="8"/>
  <c r="K90" i="8"/>
  <c r="J90" i="8"/>
  <c r="I90" i="8"/>
  <c r="H90" i="8"/>
  <c r="S89" i="8"/>
  <c r="R89" i="8"/>
  <c r="Q89" i="8"/>
  <c r="P89" i="8"/>
  <c r="O89" i="8"/>
  <c r="N89" i="8"/>
  <c r="M89" i="8"/>
  <c r="L89" i="8"/>
  <c r="K89" i="8"/>
  <c r="J89" i="8"/>
  <c r="I89" i="8"/>
  <c r="H89" i="8"/>
  <c r="S88" i="8"/>
  <c r="R88" i="8"/>
  <c r="Q88" i="8"/>
  <c r="P88" i="8"/>
  <c r="O88" i="8"/>
  <c r="N88" i="8"/>
  <c r="M88" i="8"/>
  <c r="L88" i="8"/>
  <c r="K88" i="8"/>
  <c r="J88" i="8"/>
  <c r="I88" i="8"/>
  <c r="H88" i="8"/>
  <c r="S87" i="8"/>
  <c r="R87" i="8"/>
  <c r="Q87" i="8"/>
  <c r="P87" i="8"/>
  <c r="O87" i="8"/>
  <c r="N87" i="8"/>
  <c r="M87" i="8"/>
  <c r="L87" i="8"/>
  <c r="K87" i="8"/>
  <c r="J87" i="8"/>
  <c r="I87" i="8"/>
  <c r="H87" i="8"/>
  <c r="S86" i="8"/>
  <c r="R86" i="8"/>
  <c r="Q86" i="8"/>
  <c r="P86" i="8"/>
  <c r="O86" i="8"/>
  <c r="N86" i="8"/>
  <c r="M86" i="8"/>
  <c r="L86" i="8"/>
  <c r="K86" i="8"/>
  <c r="J86" i="8"/>
  <c r="I86" i="8"/>
  <c r="H86" i="8"/>
  <c r="S85" i="8"/>
  <c r="R85" i="8"/>
  <c r="Q85" i="8"/>
  <c r="P85" i="8"/>
  <c r="O85" i="8"/>
  <c r="N85" i="8"/>
  <c r="M85" i="8"/>
  <c r="L85" i="8"/>
  <c r="K85" i="8"/>
  <c r="J85" i="8"/>
  <c r="I85" i="8"/>
  <c r="H85" i="8"/>
  <c r="S84" i="8"/>
  <c r="R84" i="8"/>
  <c r="Q84" i="8"/>
  <c r="P84" i="8"/>
  <c r="O84" i="8"/>
  <c r="N84" i="8"/>
  <c r="M84" i="8"/>
  <c r="L84" i="8"/>
  <c r="K84" i="8"/>
  <c r="J84" i="8"/>
  <c r="I84" i="8"/>
  <c r="H84" i="8"/>
  <c r="S83" i="8"/>
  <c r="R83" i="8"/>
  <c r="Q83" i="8"/>
  <c r="P83" i="8"/>
  <c r="O83" i="8"/>
  <c r="N83" i="8"/>
  <c r="M83" i="8"/>
  <c r="L83" i="8"/>
  <c r="K83" i="8"/>
  <c r="J83" i="8"/>
  <c r="I83" i="8"/>
  <c r="H83" i="8"/>
  <c r="S82" i="8"/>
  <c r="R82" i="8"/>
  <c r="Q82" i="8"/>
  <c r="P82" i="8"/>
  <c r="O82" i="8"/>
  <c r="N82" i="8"/>
  <c r="M82" i="8"/>
  <c r="L82" i="8"/>
  <c r="K82" i="8"/>
  <c r="J82" i="8"/>
  <c r="I82" i="8"/>
  <c r="H82" i="8"/>
  <c r="S81" i="8"/>
  <c r="R81" i="8"/>
  <c r="Q81" i="8"/>
  <c r="P81" i="8"/>
  <c r="O81" i="8"/>
  <c r="N81" i="8"/>
  <c r="M81" i="8"/>
  <c r="L81" i="8"/>
  <c r="K81" i="8"/>
  <c r="J81" i="8"/>
  <c r="I81" i="8"/>
  <c r="H81" i="8"/>
  <c r="S80" i="8"/>
  <c r="R80" i="8"/>
  <c r="Q80" i="8"/>
  <c r="P80" i="8"/>
  <c r="O80" i="8"/>
  <c r="N80" i="8"/>
  <c r="M80" i="8"/>
  <c r="L80" i="8"/>
  <c r="K80" i="8"/>
  <c r="J80" i="8"/>
  <c r="I80" i="8"/>
  <c r="H80" i="8"/>
  <c r="S79" i="8"/>
  <c r="R79" i="8"/>
  <c r="Q79" i="8"/>
  <c r="P79" i="8"/>
  <c r="O79" i="8"/>
  <c r="N79" i="8"/>
  <c r="M79" i="8"/>
  <c r="L79" i="8"/>
  <c r="K79" i="8"/>
  <c r="J79" i="8"/>
  <c r="I79" i="8"/>
  <c r="H79" i="8"/>
  <c r="S78" i="8"/>
  <c r="R78" i="8"/>
  <c r="Q78" i="8"/>
  <c r="P78" i="8"/>
  <c r="O78" i="8"/>
  <c r="N78" i="8"/>
  <c r="M78" i="8"/>
  <c r="L78" i="8"/>
  <c r="K78" i="8"/>
  <c r="J78" i="8"/>
  <c r="I78" i="8"/>
  <c r="H78" i="8"/>
  <c r="S77" i="8"/>
  <c r="R77" i="8"/>
  <c r="Q77" i="8"/>
  <c r="P77" i="8"/>
  <c r="O77" i="8"/>
  <c r="N77" i="8"/>
  <c r="M77" i="8"/>
  <c r="L77" i="8"/>
  <c r="K77" i="8"/>
  <c r="J77" i="8"/>
  <c r="I77" i="8"/>
  <c r="H77" i="8"/>
  <c r="S76" i="8"/>
  <c r="R76" i="8"/>
  <c r="Q76" i="8"/>
  <c r="P76" i="8"/>
  <c r="O76" i="8"/>
  <c r="N76" i="8"/>
  <c r="M76" i="8"/>
  <c r="L76" i="8"/>
  <c r="K76" i="8"/>
  <c r="J76" i="8"/>
  <c r="I76" i="8"/>
  <c r="H76" i="8"/>
  <c r="S75" i="8"/>
  <c r="R75" i="8"/>
  <c r="Q75" i="8"/>
  <c r="P75" i="8"/>
  <c r="O75" i="8"/>
  <c r="N75" i="8"/>
  <c r="M75" i="8"/>
  <c r="L75" i="8"/>
  <c r="K75" i="8"/>
  <c r="J75" i="8"/>
  <c r="I75" i="8"/>
  <c r="H75" i="8"/>
  <c r="S74" i="8"/>
  <c r="R74" i="8"/>
  <c r="Q74" i="8"/>
  <c r="P74" i="8"/>
  <c r="O74" i="8"/>
  <c r="N74" i="8"/>
  <c r="M74" i="8"/>
  <c r="L74" i="8"/>
  <c r="K74" i="8"/>
  <c r="J74" i="8"/>
  <c r="I74" i="8"/>
  <c r="H74" i="8"/>
  <c r="S73" i="8"/>
  <c r="R73" i="8"/>
  <c r="Q73" i="8"/>
  <c r="P73" i="8"/>
  <c r="O73" i="8"/>
  <c r="N73" i="8"/>
  <c r="M73" i="8"/>
  <c r="L73" i="8"/>
  <c r="K73" i="8"/>
  <c r="J73" i="8"/>
  <c r="I73" i="8"/>
  <c r="H73" i="8"/>
  <c r="S72" i="8"/>
  <c r="R72" i="8"/>
  <c r="Q72" i="8"/>
  <c r="P72" i="8"/>
  <c r="O72" i="8"/>
  <c r="N72" i="8"/>
  <c r="M72" i="8"/>
  <c r="L72" i="8"/>
  <c r="K72" i="8"/>
  <c r="J72" i="8"/>
  <c r="I72" i="8"/>
  <c r="H72" i="8"/>
  <c r="S71" i="8"/>
  <c r="R71" i="8"/>
  <c r="Q71" i="8"/>
  <c r="P71" i="8"/>
  <c r="O71" i="8"/>
  <c r="N71" i="8"/>
  <c r="M71" i="8"/>
  <c r="L71" i="8"/>
  <c r="K71" i="8"/>
  <c r="J71" i="8"/>
  <c r="I71" i="8"/>
  <c r="H71" i="8"/>
  <c r="S70" i="8"/>
  <c r="R70" i="8"/>
  <c r="Q70" i="8"/>
  <c r="P70" i="8"/>
  <c r="O70" i="8"/>
  <c r="N70" i="8"/>
  <c r="M70" i="8"/>
  <c r="L70" i="8"/>
  <c r="K70" i="8"/>
  <c r="J70" i="8"/>
  <c r="I70" i="8"/>
  <c r="H70" i="8"/>
  <c r="S69" i="8"/>
  <c r="R69" i="8"/>
  <c r="Q69" i="8"/>
  <c r="P69" i="8"/>
  <c r="O69" i="8"/>
  <c r="N69" i="8"/>
  <c r="M69" i="8"/>
  <c r="L69" i="8"/>
  <c r="K69" i="8"/>
  <c r="J69" i="8"/>
  <c r="I69" i="8"/>
  <c r="H69" i="8"/>
  <c r="S68" i="8"/>
  <c r="R68" i="8"/>
  <c r="Q68" i="8"/>
  <c r="P68" i="8"/>
  <c r="O68" i="8"/>
  <c r="N68" i="8"/>
  <c r="M68" i="8"/>
  <c r="L68" i="8"/>
  <c r="K68" i="8"/>
  <c r="J68" i="8"/>
  <c r="I68" i="8"/>
  <c r="H68" i="8"/>
  <c r="S67" i="8"/>
  <c r="R67" i="8"/>
  <c r="Q67" i="8"/>
  <c r="P67" i="8"/>
  <c r="O67" i="8"/>
  <c r="N67" i="8"/>
  <c r="M67" i="8"/>
  <c r="L67" i="8"/>
  <c r="K67" i="8"/>
  <c r="J67" i="8"/>
  <c r="I67" i="8"/>
  <c r="H67" i="8"/>
  <c r="S66" i="8"/>
  <c r="R66" i="8"/>
  <c r="Q66" i="8"/>
  <c r="P66" i="8"/>
  <c r="O66" i="8"/>
  <c r="N66" i="8"/>
  <c r="M66" i="8"/>
  <c r="L66" i="8"/>
  <c r="K66" i="8"/>
  <c r="J66" i="8"/>
  <c r="I66" i="8"/>
  <c r="H66" i="8"/>
  <c r="S65" i="8"/>
  <c r="R65" i="8"/>
  <c r="Q65" i="8"/>
  <c r="P65" i="8"/>
  <c r="O65" i="8"/>
  <c r="N65" i="8"/>
  <c r="M65" i="8"/>
  <c r="L65" i="8"/>
  <c r="K65" i="8"/>
  <c r="J65" i="8"/>
  <c r="I65" i="8"/>
  <c r="H65" i="8"/>
  <c r="S64" i="8"/>
  <c r="R64" i="8"/>
  <c r="Q64" i="8"/>
  <c r="P64" i="8"/>
  <c r="O64" i="8"/>
  <c r="N64" i="8"/>
  <c r="M64" i="8"/>
  <c r="L64" i="8"/>
  <c r="K64" i="8"/>
  <c r="J64" i="8"/>
  <c r="I64" i="8"/>
  <c r="H64" i="8"/>
  <c r="S63" i="8"/>
  <c r="R63" i="8"/>
  <c r="Q63" i="8"/>
  <c r="P63" i="8"/>
  <c r="O63" i="8"/>
  <c r="N63" i="8"/>
  <c r="M63" i="8"/>
  <c r="L63" i="8"/>
  <c r="K63" i="8"/>
  <c r="J63" i="8"/>
  <c r="I63" i="8"/>
  <c r="H63" i="8"/>
  <c r="S62" i="8"/>
  <c r="R62" i="8"/>
  <c r="Q62" i="8"/>
  <c r="P62" i="8"/>
  <c r="O62" i="8"/>
  <c r="N62" i="8"/>
  <c r="M62" i="8"/>
  <c r="L62" i="8"/>
  <c r="K62" i="8"/>
  <c r="J62" i="8"/>
  <c r="I62" i="8"/>
  <c r="H62" i="8"/>
  <c r="S61" i="8"/>
  <c r="R61" i="8"/>
  <c r="Q61" i="8"/>
  <c r="P61" i="8"/>
  <c r="O61" i="8"/>
  <c r="N61" i="8"/>
  <c r="M61" i="8"/>
  <c r="L61" i="8"/>
  <c r="K61" i="8"/>
  <c r="J61" i="8"/>
  <c r="I61" i="8"/>
  <c r="H61" i="8"/>
  <c r="S60" i="8"/>
  <c r="R60" i="8"/>
  <c r="Q60" i="8"/>
  <c r="P60" i="8"/>
  <c r="O60" i="8"/>
  <c r="N60" i="8"/>
  <c r="M60" i="8"/>
  <c r="L60" i="8"/>
  <c r="K60" i="8"/>
  <c r="J60" i="8"/>
  <c r="I60" i="8"/>
  <c r="H60" i="8"/>
  <c r="S59" i="8"/>
  <c r="R59" i="8"/>
  <c r="Q59" i="8"/>
  <c r="P59" i="8"/>
  <c r="O59" i="8"/>
  <c r="N59" i="8"/>
  <c r="M59" i="8"/>
  <c r="L59" i="8"/>
  <c r="K59" i="8"/>
  <c r="J59" i="8"/>
  <c r="I59" i="8"/>
  <c r="H59" i="8"/>
  <c r="S58" i="8"/>
  <c r="R58" i="8"/>
  <c r="Q58" i="8"/>
  <c r="P58" i="8"/>
  <c r="O58" i="8"/>
  <c r="N58" i="8"/>
  <c r="M58" i="8"/>
  <c r="L58" i="8"/>
  <c r="K58" i="8"/>
  <c r="J58" i="8"/>
  <c r="I58" i="8"/>
  <c r="H58" i="8"/>
  <c r="S57" i="8"/>
  <c r="R57" i="8"/>
  <c r="Q57" i="8"/>
  <c r="P57" i="8"/>
  <c r="O57" i="8"/>
  <c r="N57" i="8"/>
  <c r="M57" i="8"/>
  <c r="L57" i="8"/>
  <c r="K57" i="8"/>
  <c r="J57" i="8"/>
  <c r="I57" i="8"/>
  <c r="H57" i="8"/>
  <c r="S56" i="8"/>
  <c r="R56" i="8"/>
  <c r="Q56" i="8"/>
  <c r="P56" i="8"/>
  <c r="O56" i="8"/>
  <c r="N56" i="8"/>
  <c r="M56" i="8"/>
  <c r="L56" i="8"/>
  <c r="K56" i="8"/>
  <c r="J56" i="8"/>
  <c r="I56" i="8"/>
  <c r="H56" i="8"/>
  <c r="S55" i="8"/>
  <c r="R55" i="8"/>
  <c r="Q55" i="8"/>
  <c r="P55" i="8"/>
  <c r="O55" i="8"/>
  <c r="N55" i="8"/>
  <c r="M55" i="8"/>
  <c r="L55" i="8"/>
  <c r="K55" i="8"/>
  <c r="J55" i="8"/>
  <c r="I55" i="8"/>
  <c r="H55" i="8"/>
  <c r="S54" i="8"/>
  <c r="R54" i="8"/>
  <c r="Q54" i="8"/>
  <c r="P54" i="8"/>
  <c r="O54" i="8"/>
  <c r="N54" i="8"/>
  <c r="M54" i="8"/>
  <c r="L54" i="8"/>
  <c r="K54" i="8"/>
  <c r="J54" i="8"/>
  <c r="I54" i="8"/>
  <c r="H54" i="8"/>
  <c r="S53" i="8"/>
  <c r="R53" i="8"/>
  <c r="Q53" i="8"/>
  <c r="P53" i="8"/>
  <c r="O53" i="8"/>
  <c r="N53" i="8"/>
  <c r="M53" i="8"/>
  <c r="L53" i="8"/>
  <c r="K53" i="8"/>
  <c r="J53" i="8"/>
  <c r="I53" i="8"/>
  <c r="H53" i="8"/>
  <c r="S52" i="8"/>
  <c r="R52" i="8"/>
  <c r="Q52" i="8"/>
  <c r="P52" i="8"/>
  <c r="O52" i="8"/>
  <c r="N52" i="8"/>
  <c r="M52" i="8"/>
  <c r="L52" i="8"/>
  <c r="K52" i="8"/>
  <c r="J52" i="8"/>
  <c r="I52" i="8"/>
  <c r="H52" i="8"/>
  <c r="S51" i="8"/>
  <c r="R51" i="8"/>
  <c r="Q51" i="8"/>
  <c r="P51" i="8"/>
  <c r="O51" i="8"/>
  <c r="N51" i="8"/>
  <c r="M51" i="8"/>
  <c r="L51" i="8"/>
  <c r="K51" i="8"/>
  <c r="J51" i="8"/>
  <c r="I51" i="8"/>
  <c r="H51" i="8"/>
  <c r="S50" i="8"/>
  <c r="R50" i="8"/>
  <c r="Q50" i="8"/>
  <c r="P50" i="8"/>
  <c r="O50" i="8"/>
  <c r="N50" i="8"/>
  <c r="M50" i="8"/>
  <c r="L50" i="8"/>
  <c r="K50" i="8"/>
  <c r="J50" i="8"/>
  <c r="I50" i="8"/>
  <c r="H50" i="8"/>
  <c r="S49" i="8"/>
  <c r="R49" i="8"/>
  <c r="Q49" i="8"/>
  <c r="P49" i="8"/>
  <c r="O49" i="8"/>
  <c r="N49" i="8"/>
  <c r="M49" i="8"/>
  <c r="L49" i="8"/>
  <c r="K49" i="8"/>
  <c r="J49" i="8"/>
  <c r="I49" i="8"/>
  <c r="H49" i="8"/>
  <c r="S48" i="8"/>
  <c r="R48" i="8"/>
  <c r="Q48" i="8"/>
  <c r="P48" i="8"/>
  <c r="O48" i="8"/>
  <c r="N48" i="8"/>
  <c r="M48" i="8"/>
  <c r="L48" i="8"/>
  <c r="K48" i="8"/>
  <c r="J48" i="8"/>
  <c r="I48" i="8"/>
  <c r="H48" i="8"/>
  <c r="S47" i="8"/>
  <c r="R47" i="8"/>
  <c r="Q47" i="8"/>
  <c r="P47" i="8"/>
  <c r="O47" i="8"/>
  <c r="N47" i="8"/>
  <c r="M47" i="8"/>
  <c r="L47" i="8"/>
  <c r="K47" i="8"/>
  <c r="J47" i="8"/>
  <c r="I47" i="8"/>
  <c r="H47" i="8"/>
  <c r="S46" i="8"/>
  <c r="R46" i="8"/>
  <c r="Q46" i="8"/>
  <c r="P46" i="8"/>
  <c r="O46" i="8"/>
  <c r="N46" i="8"/>
  <c r="M46" i="8"/>
  <c r="L46" i="8"/>
  <c r="K46" i="8"/>
  <c r="J46" i="8"/>
  <c r="I46" i="8"/>
  <c r="H46" i="8"/>
  <c r="S45" i="8"/>
  <c r="R45" i="8"/>
  <c r="Q45" i="8"/>
  <c r="P45" i="8"/>
  <c r="O45" i="8"/>
  <c r="N45" i="8"/>
  <c r="M45" i="8"/>
  <c r="L45" i="8"/>
  <c r="K45" i="8"/>
  <c r="J45" i="8"/>
  <c r="I45" i="8"/>
  <c r="H45" i="8"/>
  <c r="S44" i="8"/>
  <c r="R44" i="8"/>
  <c r="Q44" i="8"/>
  <c r="P44" i="8"/>
  <c r="O44" i="8"/>
  <c r="N44" i="8"/>
  <c r="M44" i="8"/>
  <c r="L44" i="8"/>
  <c r="K44" i="8"/>
  <c r="J44" i="8"/>
  <c r="I44" i="8"/>
  <c r="H44" i="8"/>
  <c r="S43" i="8"/>
  <c r="R43" i="8"/>
  <c r="Q43" i="8"/>
  <c r="P43" i="8"/>
  <c r="O43" i="8"/>
  <c r="N43" i="8"/>
  <c r="M43" i="8"/>
  <c r="L43" i="8"/>
  <c r="K43" i="8"/>
  <c r="J43" i="8"/>
  <c r="I43" i="8"/>
  <c r="H43" i="8"/>
  <c r="S42" i="8"/>
  <c r="R42" i="8"/>
  <c r="Q42" i="8"/>
  <c r="P42" i="8"/>
  <c r="O42" i="8"/>
  <c r="N42" i="8"/>
  <c r="M42" i="8"/>
  <c r="L42" i="8"/>
  <c r="K42" i="8"/>
  <c r="J42" i="8"/>
  <c r="I42" i="8"/>
  <c r="H42" i="8"/>
  <c r="S41" i="8"/>
  <c r="R41" i="8"/>
  <c r="Q41" i="8"/>
  <c r="P41" i="8"/>
  <c r="O41" i="8"/>
  <c r="N41" i="8"/>
  <c r="M41" i="8"/>
  <c r="L41" i="8"/>
  <c r="K41" i="8"/>
  <c r="J41" i="8"/>
  <c r="I41" i="8"/>
  <c r="H41" i="8"/>
  <c r="S40" i="8"/>
  <c r="R40" i="8"/>
  <c r="Q40" i="8"/>
  <c r="P40" i="8"/>
  <c r="O40" i="8"/>
  <c r="N40" i="8"/>
  <c r="M40" i="8"/>
  <c r="L40" i="8"/>
  <c r="K40" i="8"/>
  <c r="J40" i="8"/>
  <c r="I40" i="8"/>
  <c r="H40" i="8"/>
  <c r="S39" i="8"/>
  <c r="R39" i="8"/>
  <c r="Q39" i="8"/>
  <c r="P39" i="8"/>
  <c r="O39" i="8"/>
  <c r="N39" i="8"/>
  <c r="M39" i="8"/>
  <c r="L39" i="8"/>
  <c r="K39" i="8"/>
  <c r="J39" i="8"/>
  <c r="I39" i="8"/>
  <c r="H39" i="8"/>
  <c r="S38" i="8"/>
  <c r="R38" i="8"/>
  <c r="Q38" i="8"/>
  <c r="P38" i="8"/>
  <c r="O38" i="8"/>
  <c r="N38" i="8"/>
  <c r="M38" i="8"/>
  <c r="L38" i="8"/>
  <c r="K38" i="8"/>
  <c r="J38" i="8"/>
  <c r="I38" i="8"/>
  <c r="H38" i="8"/>
  <c r="S37" i="8"/>
  <c r="R37" i="8"/>
  <c r="Q37" i="8"/>
  <c r="P37" i="8"/>
  <c r="O37" i="8"/>
  <c r="N37" i="8"/>
  <c r="M37" i="8"/>
  <c r="L37" i="8"/>
  <c r="K37" i="8"/>
  <c r="J37" i="8"/>
  <c r="I37" i="8"/>
  <c r="H37" i="8"/>
  <c r="S36" i="8"/>
  <c r="R36" i="8"/>
  <c r="Q36" i="8"/>
  <c r="P36" i="8"/>
  <c r="O36" i="8"/>
  <c r="N36" i="8"/>
  <c r="M36" i="8"/>
  <c r="L36" i="8"/>
  <c r="K36" i="8"/>
  <c r="J36" i="8"/>
  <c r="I36" i="8"/>
  <c r="H36" i="8"/>
  <c r="S35" i="8"/>
  <c r="R35" i="8"/>
  <c r="Q35" i="8"/>
  <c r="P35" i="8"/>
  <c r="O35" i="8"/>
  <c r="N35" i="8"/>
  <c r="M35" i="8"/>
  <c r="L35" i="8"/>
  <c r="K35" i="8"/>
  <c r="J35" i="8"/>
  <c r="I35" i="8"/>
  <c r="H35" i="8"/>
  <c r="S34" i="8"/>
  <c r="R34" i="8"/>
  <c r="Q34" i="8"/>
  <c r="P34" i="8"/>
  <c r="O34" i="8"/>
  <c r="N34" i="8"/>
  <c r="M34" i="8"/>
  <c r="L34" i="8"/>
  <c r="K34" i="8"/>
  <c r="J34" i="8"/>
  <c r="I34" i="8"/>
  <c r="H34" i="8"/>
  <c r="S33" i="8"/>
  <c r="R33" i="8"/>
  <c r="Q33" i="8"/>
  <c r="P33" i="8"/>
  <c r="O33" i="8"/>
  <c r="N33" i="8"/>
  <c r="M33" i="8"/>
  <c r="L33" i="8"/>
  <c r="K33" i="8"/>
  <c r="J33" i="8"/>
  <c r="I33" i="8"/>
  <c r="H33" i="8"/>
  <c r="S32" i="8"/>
  <c r="R32" i="8"/>
  <c r="Q32" i="8"/>
  <c r="P32" i="8"/>
  <c r="O32" i="8"/>
  <c r="N32" i="8"/>
  <c r="M32" i="8"/>
  <c r="L32" i="8"/>
  <c r="K32" i="8"/>
  <c r="J32" i="8"/>
  <c r="I32" i="8"/>
  <c r="H32" i="8"/>
  <c r="S31" i="8"/>
  <c r="R31" i="8"/>
  <c r="Q31" i="8"/>
  <c r="P31" i="8"/>
  <c r="O31" i="8"/>
  <c r="N31" i="8"/>
  <c r="M31" i="8"/>
  <c r="L31" i="8"/>
  <c r="K31" i="8"/>
  <c r="J31" i="8"/>
  <c r="I31" i="8"/>
  <c r="H31" i="8"/>
  <c r="S30" i="8"/>
  <c r="R30" i="8"/>
  <c r="Q30" i="8"/>
  <c r="P30" i="8"/>
  <c r="O30" i="8"/>
  <c r="N30" i="8"/>
  <c r="M30" i="8"/>
  <c r="L30" i="8"/>
  <c r="K30" i="8"/>
  <c r="J30" i="8"/>
  <c r="I30" i="8"/>
  <c r="H30" i="8"/>
  <c r="S29" i="8"/>
  <c r="R29" i="8"/>
  <c r="Q29" i="8"/>
  <c r="P29" i="8"/>
  <c r="O29" i="8"/>
  <c r="N29" i="8"/>
  <c r="M29" i="8"/>
  <c r="L29" i="8"/>
  <c r="K29" i="8"/>
  <c r="J29" i="8"/>
  <c r="I29" i="8"/>
  <c r="H29" i="8"/>
  <c r="S28" i="8"/>
  <c r="R28" i="8"/>
  <c r="Q28" i="8"/>
  <c r="P28" i="8"/>
  <c r="O28" i="8"/>
  <c r="N28" i="8"/>
  <c r="M28" i="8"/>
  <c r="L28" i="8"/>
  <c r="K28" i="8"/>
  <c r="J28" i="8"/>
  <c r="I28" i="8"/>
  <c r="H28" i="8"/>
  <c r="S27" i="8"/>
  <c r="R27" i="8"/>
  <c r="Q27" i="8"/>
  <c r="P27" i="8"/>
  <c r="O27" i="8"/>
  <c r="N27" i="8"/>
  <c r="M27" i="8"/>
  <c r="L27" i="8"/>
  <c r="K27" i="8"/>
  <c r="J27" i="8"/>
  <c r="I27" i="8"/>
  <c r="H27" i="8"/>
  <c r="S26" i="8"/>
  <c r="R26" i="8"/>
  <c r="Q26" i="8"/>
  <c r="P26" i="8"/>
  <c r="O26" i="8"/>
  <c r="N26" i="8"/>
  <c r="M26" i="8"/>
  <c r="L26" i="8"/>
  <c r="K26" i="8"/>
  <c r="J26" i="8"/>
  <c r="I26" i="8"/>
  <c r="H26" i="8"/>
  <c r="S25" i="8"/>
  <c r="R25" i="8"/>
  <c r="Q25" i="8"/>
  <c r="P25" i="8"/>
  <c r="O25" i="8"/>
  <c r="N25" i="8"/>
  <c r="M25" i="8"/>
  <c r="L25" i="8"/>
  <c r="K25" i="8"/>
  <c r="J25" i="8"/>
  <c r="I25" i="8"/>
  <c r="H25" i="8"/>
  <c r="S24" i="8"/>
  <c r="R24" i="8"/>
  <c r="Q24" i="8"/>
  <c r="P24" i="8"/>
  <c r="O24" i="8"/>
  <c r="N24" i="8"/>
  <c r="M24" i="8"/>
  <c r="L24" i="8"/>
  <c r="K24" i="8"/>
  <c r="J24" i="8"/>
  <c r="I24" i="8"/>
  <c r="H24" i="8"/>
  <c r="S23" i="8"/>
  <c r="R23" i="8"/>
  <c r="Q23" i="8"/>
  <c r="P23" i="8"/>
  <c r="O23" i="8"/>
  <c r="N23" i="8"/>
  <c r="M23" i="8"/>
  <c r="L23" i="8"/>
  <c r="K23" i="8"/>
  <c r="J23" i="8"/>
  <c r="I23" i="8"/>
  <c r="H23" i="8"/>
  <c r="S22" i="8"/>
  <c r="R22" i="8"/>
  <c r="Q22" i="8"/>
  <c r="P22" i="8"/>
  <c r="O22" i="8"/>
  <c r="N22" i="8"/>
  <c r="M22" i="8"/>
  <c r="L22" i="8"/>
  <c r="K22" i="8"/>
  <c r="J22" i="8"/>
  <c r="I22" i="8"/>
  <c r="H22" i="8"/>
  <c r="S21" i="8"/>
  <c r="R21" i="8"/>
  <c r="Q21" i="8"/>
  <c r="P21" i="8"/>
  <c r="O21" i="8"/>
  <c r="N21" i="8"/>
  <c r="M21" i="8"/>
  <c r="L21" i="8"/>
  <c r="K21" i="8"/>
  <c r="J21" i="8"/>
  <c r="I21" i="8"/>
  <c r="H21" i="8"/>
  <c r="S20" i="8"/>
  <c r="R20" i="8"/>
  <c r="Q20" i="8"/>
  <c r="P20" i="8"/>
  <c r="O20" i="8"/>
  <c r="N20" i="8"/>
  <c r="M20" i="8"/>
  <c r="L20" i="8"/>
  <c r="K20" i="8"/>
  <c r="J20" i="8"/>
  <c r="I20" i="8"/>
  <c r="H20" i="8"/>
  <c r="S19" i="8"/>
  <c r="R19" i="8"/>
  <c r="Q19" i="8"/>
  <c r="P19" i="8"/>
  <c r="O19" i="8"/>
  <c r="N19" i="8"/>
  <c r="M19" i="8"/>
  <c r="L19" i="8"/>
  <c r="K19" i="8"/>
  <c r="J19" i="8"/>
  <c r="I19" i="8"/>
  <c r="H19" i="8"/>
  <c r="S18" i="8"/>
  <c r="R18" i="8"/>
  <c r="Q18" i="8"/>
  <c r="P18" i="8"/>
  <c r="O18" i="8"/>
  <c r="N18" i="8"/>
  <c r="M18" i="8"/>
  <c r="L18" i="8"/>
  <c r="K18" i="8"/>
  <c r="J18" i="8"/>
  <c r="I18" i="8"/>
  <c r="H18" i="8"/>
  <c r="S17" i="8"/>
  <c r="R17" i="8"/>
  <c r="Q17" i="8"/>
  <c r="P17" i="8"/>
  <c r="O17" i="8"/>
  <c r="N17" i="8"/>
  <c r="M17" i="8"/>
  <c r="L17" i="8"/>
  <c r="K17" i="8"/>
  <c r="J17" i="8"/>
  <c r="I17" i="8"/>
  <c r="H17" i="8"/>
  <c r="S16" i="8"/>
  <c r="R16" i="8"/>
  <c r="Q16" i="8"/>
  <c r="P16" i="8"/>
  <c r="O16" i="8"/>
  <c r="N16" i="8"/>
  <c r="M16" i="8"/>
  <c r="L16" i="8"/>
  <c r="K16" i="8"/>
  <c r="J16" i="8"/>
  <c r="I16" i="8"/>
  <c r="H16" i="8"/>
  <c r="S15" i="8"/>
  <c r="R15" i="8"/>
  <c r="Q15" i="8"/>
  <c r="P15" i="8"/>
  <c r="O15" i="8"/>
  <c r="N15" i="8"/>
  <c r="M15" i="8"/>
  <c r="L15" i="8"/>
  <c r="K15" i="8"/>
  <c r="J15" i="8"/>
  <c r="I15" i="8"/>
  <c r="H15" i="8"/>
  <c r="S14" i="8"/>
  <c r="R14" i="8"/>
  <c r="Q14" i="8"/>
  <c r="P14" i="8"/>
  <c r="O14" i="8"/>
  <c r="N14" i="8"/>
  <c r="M14" i="8"/>
  <c r="L14" i="8"/>
  <c r="K14" i="8"/>
  <c r="J14" i="8"/>
  <c r="I14" i="8"/>
  <c r="H14" i="8"/>
  <c r="S13" i="8"/>
  <c r="R13" i="8"/>
  <c r="Q13" i="8"/>
  <c r="P13" i="8"/>
  <c r="O13" i="8"/>
  <c r="N13" i="8"/>
  <c r="M13" i="8"/>
  <c r="L13" i="8"/>
  <c r="K13" i="8"/>
  <c r="J13" i="8"/>
  <c r="I13" i="8"/>
  <c r="H13" i="8"/>
  <c r="S12" i="8"/>
  <c r="R12" i="8"/>
  <c r="Q12" i="8"/>
  <c r="P12" i="8"/>
  <c r="O12" i="8"/>
  <c r="N12" i="8"/>
  <c r="M12" i="8"/>
  <c r="L12" i="8"/>
  <c r="K12" i="8"/>
  <c r="J12" i="8"/>
  <c r="I12" i="8"/>
  <c r="H12" i="8"/>
  <c r="S11" i="8"/>
  <c r="R11" i="8"/>
  <c r="Q11" i="8"/>
  <c r="P11" i="8"/>
  <c r="O11" i="8"/>
  <c r="N11" i="8"/>
  <c r="M11" i="8"/>
  <c r="L11" i="8"/>
  <c r="K11" i="8"/>
  <c r="J11" i="8"/>
  <c r="I11" i="8"/>
  <c r="H11" i="8"/>
  <c r="S10" i="8"/>
  <c r="R10" i="8"/>
  <c r="Q10" i="8"/>
  <c r="P10" i="8"/>
  <c r="O10" i="8"/>
  <c r="N10" i="8"/>
  <c r="M10" i="8"/>
  <c r="L10" i="8"/>
  <c r="K10" i="8"/>
  <c r="J10" i="8"/>
  <c r="I10" i="8"/>
  <c r="H10" i="8"/>
  <c r="S9" i="8"/>
  <c r="R9" i="8"/>
  <c r="Q9" i="8"/>
  <c r="P9" i="8"/>
  <c r="O9" i="8"/>
  <c r="N9" i="8"/>
  <c r="M9" i="8"/>
  <c r="L9" i="8"/>
  <c r="K9" i="8"/>
  <c r="J9" i="8"/>
  <c r="I9" i="8"/>
  <c r="H9" i="8"/>
  <c r="S8" i="8"/>
  <c r="R8" i="8"/>
  <c r="Q8" i="8"/>
  <c r="P8" i="8"/>
  <c r="O8" i="8"/>
  <c r="N8" i="8"/>
  <c r="M8" i="8"/>
  <c r="L8" i="8"/>
  <c r="K8" i="8"/>
  <c r="J8" i="8"/>
  <c r="I8" i="8"/>
  <c r="H8" i="8"/>
  <c r="S7" i="8"/>
  <c r="R7" i="8"/>
  <c r="Q7" i="8"/>
  <c r="P7" i="8"/>
  <c r="O7" i="8"/>
  <c r="N7" i="8"/>
  <c r="M7" i="8"/>
  <c r="L7" i="8"/>
  <c r="K7" i="8"/>
  <c r="J7" i="8"/>
  <c r="I7" i="8"/>
  <c r="H7" i="8"/>
  <c r="S109" i="7"/>
  <c r="R109" i="7"/>
  <c r="Q109" i="7"/>
  <c r="P109" i="7"/>
  <c r="O109" i="7"/>
  <c r="N109" i="7"/>
  <c r="M109" i="7"/>
  <c r="L109" i="7"/>
  <c r="K109" i="7"/>
  <c r="J109" i="7"/>
  <c r="I109" i="7"/>
  <c r="H109" i="7"/>
  <c r="S108" i="7"/>
  <c r="R108" i="7"/>
  <c r="Q108" i="7"/>
  <c r="P108" i="7"/>
  <c r="O108" i="7"/>
  <c r="N108" i="7"/>
  <c r="M108" i="7"/>
  <c r="L108" i="7"/>
  <c r="K108" i="7"/>
  <c r="J108" i="7"/>
  <c r="I108" i="7"/>
  <c r="H108" i="7"/>
  <c r="S107" i="7"/>
  <c r="R107" i="7"/>
  <c r="Q107" i="7"/>
  <c r="P107" i="7"/>
  <c r="O107" i="7"/>
  <c r="N107" i="7"/>
  <c r="M107" i="7"/>
  <c r="L107" i="7"/>
  <c r="K107" i="7"/>
  <c r="J107" i="7"/>
  <c r="I107" i="7"/>
  <c r="H107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S105" i="7"/>
  <c r="R105" i="7"/>
  <c r="Q105" i="7"/>
  <c r="P105" i="7"/>
  <c r="O105" i="7"/>
  <c r="N105" i="7"/>
  <c r="M105" i="7"/>
  <c r="L105" i="7"/>
  <c r="K105" i="7"/>
  <c r="J105" i="7"/>
  <c r="I105" i="7"/>
  <c r="H105" i="7"/>
  <c r="S104" i="7"/>
  <c r="R104" i="7"/>
  <c r="Q104" i="7"/>
  <c r="P104" i="7"/>
  <c r="O104" i="7"/>
  <c r="N104" i="7"/>
  <c r="M104" i="7"/>
  <c r="L104" i="7"/>
  <c r="K104" i="7"/>
  <c r="J104" i="7"/>
  <c r="I104" i="7"/>
  <c r="H104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S102" i="7"/>
  <c r="R102" i="7"/>
  <c r="Q102" i="7"/>
  <c r="P102" i="7"/>
  <c r="O102" i="7"/>
  <c r="N102" i="7"/>
  <c r="M102" i="7"/>
  <c r="L102" i="7"/>
  <c r="K102" i="7"/>
  <c r="J102" i="7"/>
  <c r="I102" i="7"/>
  <c r="H102" i="7"/>
  <c r="S101" i="7"/>
  <c r="R101" i="7"/>
  <c r="Q101" i="7"/>
  <c r="P101" i="7"/>
  <c r="O101" i="7"/>
  <c r="N101" i="7"/>
  <c r="M101" i="7"/>
  <c r="L101" i="7"/>
  <c r="K101" i="7"/>
  <c r="J101" i="7"/>
  <c r="I101" i="7"/>
  <c r="H101" i="7"/>
  <c r="S100" i="7"/>
  <c r="R100" i="7"/>
  <c r="Q100" i="7"/>
  <c r="P100" i="7"/>
  <c r="O100" i="7"/>
  <c r="N100" i="7"/>
  <c r="M100" i="7"/>
  <c r="L100" i="7"/>
  <c r="K100" i="7"/>
  <c r="J100" i="7"/>
  <c r="I100" i="7"/>
  <c r="H100" i="7"/>
  <c r="S99" i="7"/>
  <c r="R99" i="7"/>
  <c r="Q99" i="7"/>
  <c r="P99" i="7"/>
  <c r="O99" i="7"/>
  <c r="N99" i="7"/>
  <c r="M99" i="7"/>
  <c r="L99" i="7"/>
  <c r="K99" i="7"/>
  <c r="J99" i="7"/>
  <c r="I99" i="7"/>
  <c r="H99" i="7"/>
  <c r="S98" i="7"/>
  <c r="R98" i="7"/>
  <c r="Q98" i="7"/>
  <c r="P98" i="7"/>
  <c r="O98" i="7"/>
  <c r="N98" i="7"/>
  <c r="M98" i="7"/>
  <c r="L98" i="7"/>
  <c r="K98" i="7"/>
  <c r="J98" i="7"/>
  <c r="I98" i="7"/>
  <c r="H98" i="7"/>
  <c r="S97" i="7"/>
  <c r="R97" i="7"/>
  <c r="Q97" i="7"/>
  <c r="P97" i="7"/>
  <c r="O97" i="7"/>
  <c r="N97" i="7"/>
  <c r="M97" i="7"/>
  <c r="L97" i="7"/>
  <c r="K97" i="7"/>
  <c r="J97" i="7"/>
  <c r="I97" i="7"/>
  <c r="H97" i="7"/>
  <c r="S96" i="7"/>
  <c r="R96" i="7"/>
  <c r="Q96" i="7"/>
  <c r="P96" i="7"/>
  <c r="O96" i="7"/>
  <c r="N96" i="7"/>
  <c r="M96" i="7"/>
  <c r="L96" i="7"/>
  <c r="K96" i="7"/>
  <c r="J96" i="7"/>
  <c r="I96" i="7"/>
  <c r="H96" i="7"/>
  <c r="S95" i="7"/>
  <c r="R95" i="7"/>
  <c r="Q95" i="7"/>
  <c r="P95" i="7"/>
  <c r="O95" i="7"/>
  <c r="N95" i="7"/>
  <c r="M95" i="7"/>
  <c r="L95" i="7"/>
  <c r="K95" i="7"/>
  <c r="J95" i="7"/>
  <c r="I95" i="7"/>
  <c r="H95" i="7"/>
  <c r="S94" i="7"/>
  <c r="R94" i="7"/>
  <c r="Q94" i="7"/>
  <c r="P94" i="7"/>
  <c r="O94" i="7"/>
  <c r="N94" i="7"/>
  <c r="M94" i="7"/>
  <c r="L94" i="7"/>
  <c r="K94" i="7"/>
  <c r="J94" i="7"/>
  <c r="I94" i="7"/>
  <c r="H94" i="7"/>
  <c r="S93" i="7"/>
  <c r="R93" i="7"/>
  <c r="Q93" i="7"/>
  <c r="P93" i="7"/>
  <c r="O93" i="7"/>
  <c r="N93" i="7"/>
  <c r="M93" i="7"/>
  <c r="L93" i="7"/>
  <c r="K93" i="7"/>
  <c r="J93" i="7"/>
  <c r="I93" i="7"/>
  <c r="H93" i="7"/>
  <c r="S92" i="7"/>
  <c r="R92" i="7"/>
  <c r="Q92" i="7"/>
  <c r="P92" i="7"/>
  <c r="O92" i="7"/>
  <c r="N92" i="7"/>
  <c r="M92" i="7"/>
  <c r="L92" i="7"/>
  <c r="K92" i="7"/>
  <c r="J92" i="7"/>
  <c r="I92" i="7"/>
  <c r="H92" i="7"/>
  <c r="S91" i="7"/>
  <c r="R91" i="7"/>
  <c r="Q91" i="7"/>
  <c r="P91" i="7"/>
  <c r="O91" i="7"/>
  <c r="N91" i="7"/>
  <c r="M91" i="7"/>
  <c r="L91" i="7"/>
  <c r="K91" i="7"/>
  <c r="J91" i="7"/>
  <c r="I91" i="7"/>
  <c r="H91" i="7"/>
  <c r="S90" i="7"/>
  <c r="R90" i="7"/>
  <c r="Q90" i="7"/>
  <c r="P90" i="7"/>
  <c r="O90" i="7"/>
  <c r="N90" i="7"/>
  <c r="M90" i="7"/>
  <c r="L90" i="7"/>
  <c r="K90" i="7"/>
  <c r="J90" i="7"/>
  <c r="I90" i="7"/>
  <c r="H90" i="7"/>
  <c r="S89" i="7"/>
  <c r="R89" i="7"/>
  <c r="Q89" i="7"/>
  <c r="P89" i="7"/>
  <c r="O89" i="7"/>
  <c r="N89" i="7"/>
  <c r="M89" i="7"/>
  <c r="L89" i="7"/>
  <c r="K89" i="7"/>
  <c r="J89" i="7"/>
  <c r="I89" i="7"/>
  <c r="H89" i="7"/>
  <c r="S88" i="7"/>
  <c r="R88" i="7"/>
  <c r="Q88" i="7"/>
  <c r="P88" i="7"/>
  <c r="O88" i="7"/>
  <c r="N88" i="7"/>
  <c r="M88" i="7"/>
  <c r="L88" i="7"/>
  <c r="K88" i="7"/>
  <c r="J88" i="7"/>
  <c r="I88" i="7"/>
  <c r="H88" i="7"/>
  <c r="S87" i="7"/>
  <c r="R87" i="7"/>
  <c r="Q87" i="7"/>
  <c r="P87" i="7"/>
  <c r="O87" i="7"/>
  <c r="N87" i="7"/>
  <c r="M87" i="7"/>
  <c r="L87" i="7"/>
  <c r="K87" i="7"/>
  <c r="J87" i="7"/>
  <c r="I87" i="7"/>
  <c r="H87" i="7"/>
  <c r="S86" i="7"/>
  <c r="R86" i="7"/>
  <c r="Q86" i="7"/>
  <c r="P86" i="7"/>
  <c r="O86" i="7"/>
  <c r="N86" i="7"/>
  <c r="M86" i="7"/>
  <c r="L86" i="7"/>
  <c r="K86" i="7"/>
  <c r="J86" i="7"/>
  <c r="I86" i="7"/>
  <c r="H86" i="7"/>
  <c r="S85" i="7"/>
  <c r="R85" i="7"/>
  <c r="Q85" i="7"/>
  <c r="P85" i="7"/>
  <c r="O85" i="7"/>
  <c r="N85" i="7"/>
  <c r="M85" i="7"/>
  <c r="L85" i="7"/>
  <c r="K85" i="7"/>
  <c r="J85" i="7"/>
  <c r="I85" i="7"/>
  <c r="H85" i="7"/>
  <c r="S84" i="7"/>
  <c r="R84" i="7"/>
  <c r="Q84" i="7"/>
  <c r="P84" i="7"/>
  <c r="O84" i="7"/>
  <c r="N84" i="7"/>
  <c r="M84" i="7"/>
  <c r="L84" i="7"/>
  <c r="K84" i="7"/>
  <c r="J84" i="7"/>
  <c r="I84" i="7"/>
  <c r="H84" i="7"/>
  <c r="S83" i="7"/>
  <c r="R83" i="7"/>
  <c r="Q83" i="7"/>
  <c r="P83" i="7"/>
  <c r="O83" i="7"/>
  <c r="N83" i="7"/>
  <c r="M83" i="7"/>
  <c r="L83" i="7"/>
  <c r="K83" i="7"/>
  <c r="J83" i="7"/>
  <c r="I83" i="7"/>
  <c r="H83" i="7"/>
  <c r="S82" i="7"/>
  <c r="R82" i="7"/>
  <c r="Q82" i="7"/>
  <c r="P82" i="7"/>
  <c r="O82" i="7"/>
  <c r="N82" i="7"/>
  <c r="M82" i="7"/>
  <c r="L82" i="7"/>
  <c r="K82" i="7"/>
  <c r="J82" i="7"/>
  <c r="I82" i="7"/>
  <c r="H82" i="7"/>
  <c r="S81" i="7"/>
  <c r="R81" i="7"/>
  <c r="Q81" i="7"/>
  <c r="P81" i="7"/>
  <c r="O81" i="7"/>
  <c r="N81" i="7"/>
  <c r="M81" i="7"/>
  <c r="L81" i="7"/>
  <c r="K81" i="7"/>
  <c r="J81" i="7"/>
  <c r="I81" i="7"/>
  <c r="H81" i="7"/>
  <c r="S80" i="7"/>
  <c r="R80" i="7"/>
  <c r="Q80" i="7"/>
  <c r="P80" i="7"/>
  <c r="O80" i="7"/>
  <c r="N80" i="7"/>
  <c r="M80" i="7"/>
  <c r="L80" i="7"/>
  <c r="K80" i="7"/>
  <c r="J80" i="7"/>
  <c r="I80" i="7"/>
  <c r="H80" i="7"/>
  <c r="S79" i="7"/>
  <c r="R79" i="7"/>
  <c r="Q79" i="7"/>
  <c r="P79" i="7"/>
  <c r="O79" i="7"/>
  <c r="N79" i="7"/>
  <c r="M79" i="7"/>
  <c r="L79" i="7"/>
  <c r="K79" i="7"/>
  <c r="J79" i="7"/>
  <c r="I79" i="7"/>
  <c r="H79" i="7"/>
  <c r="S78" i="7"/>
  <c r="R78" i="7"/>
  <c r="Q78" i="7"/>
  <c r="P78" i="7"/>
  <c r="O78" i="7"/>
  <c r="N78" i="7"/>
  <c r="M78" i="7"/>
  <c r="L78" i="7"/>
  <c r="K78" i="7"/>
  <c r="J78" i="7"/>
  <c r="I78" i="7"/>
  <c r="H78" i="7"/>
  <c r="S77" i="7"/>
  <c r="R77" i="7"/>
  <c r="Q77" i="7"/>
  <c r="P77" i="7"/>
  <c r="O77" i="7"/>
  <c r="N77" i="7"/>
  <c r="M77" i="7"/>
  <c r="L77" i="7"/>
  <c r="K77" i="7"/>
  <c r="J77" i="7"/>
  <c r="I77" i="7"/>
  <c r="H77" i="7"/>
  <c r="S76" i="7"/>
  <c r="R76" i="7"/>
  <c r="Q76" i="7"/>
  <c r="P76" i="7"/>
  <c r="O76" i="7"/>
  <c r="N76" i="7"/>
  <c r="M76" i="7"/>
  <c r="L76" i="7"/>
  <c r="K76" i="7"/>
  <c r="J76" i="7"/>
  <c r="I76" i="7"/>
  <c r="H76" i="7"/>
  <c r="S75" i="7"/>
  <c r="R75" i="7"/>
  <c r="Q75" i="7"/>
  <c r="P75" i="7"/>
  <c r="O75" i="7"/>
  <c r="N75" i="7"/>
  <c r="M75" i="7"/>
  <c r="L75" i="7"/>
  <c r="K75" i="7"/>
  <c r="J75" i="7"/>
  <c r="I75" i="7"/>
  <c r="H75" i="7"/>
  <c r="S74" i="7"/>
  <c r="R74" i="7"/>
  <c r="Q74" i="7"/>
  <c r="P74" i="7"/>
  <c r="O74" i="7"/>
  <c r="N74" i="7"/>
  <c r="M74" i="7"/>
  <c r="L74" i="7"/>
  <c r="K74" i="7"/>
  <c r="J74" i="7"/>
  <c r="I74" i="7"/>
  <c r="H74" i="7"/>
  <c r="S73" i="7"/>
  <c r="R73" i="7"/>
  <c r="Q73" i="7"/>
  <c r="P73" i="7"/>
  <c r="O73" i="7"/>
  <c r="N73" i="7"/>
  <c r="M73" i="7"/>
  <c r="L73" i="7"/>
  <c r="K73" i="7"/>
  <c r="J73" i="7"/>
  <c r="I73" i="7"/>
  <c r="H73" i="7"/>
  <c r="S72" i="7"/>
  <c r="R72" i="7"/>
  <c r="Q72" i="7"/>
  <c r="P72" i="7"/>
  <c r="O72" i="7"/>
  <c r="N72" i="7"/>
  <c r="M72" i="7"/>
  <c r="L72" i="7"/>
  <c r="K72" i="7"/>
  <c r="J72" i="7"/>
  <c r="I72" i="7"/>
  <c r="H72" i="7"/>
  <c r="S71" i="7"/>
  <c r="R71" i="7"/>
  <c r="Q71" i="7"/>
  <c r="P71" i="7"/>
  <c r="O71" i="7"/>
  <c r="N71" i="7"/>
  <c r="M71" i="7"/>
  <c r="L71" i="7"/>
  <c r="K71" i="7"/>
  <c r="J71" i="7"/>
  <c r="I71" i="7"/>
  <c r="H71" i="7"/>
  <c r="S70" i="7"/>
  <c r="R70" i="7"/>
  <c r="Q70" i="7"/>
  <c r="P70" i="7"/>
  <c r="O70" i="7"/>
  <c r="N70" i="7"/>
  <c r="M70" i="7"/>
  <c r="L70" i="7"/>
  <c r="K70" i="7"/>
  <c r="J70" i="7"/>
  <c r="I70" i="7"/>
  <c r="H70" i="7"/>
  <c r="S69" i="7"/>
  <c r="R69" i="7"/>
  <c r="Q69" i="7"/>
  <c r="P69" i="7"/>
  <c r="O69" i="7"/>
  <c r="N69" i="7"/>
  <c r="M69" i="7"/>
  <c r="L69" i="7"/>
  <c r="K69" i="7"/>
  <c r="J69" i="7"/>
  <c r="I69" i="7"/>
  <c r="H69" i="7"/>
  <c r="S68" i="7"/>
  <c r="R68" i="7"/>
  <c r="Q68" i="7"/>
  <c r="P68" i="7"/>
  <c r="O68" i="7"/>
  <c r="N68" i="7"/>
  <c r="M68" i="7"/>
  <c r="L68" i="7"/>
  <c r="K68" i="7"/>
  <c r="J68" i="7"/>
  <c r="I68" i="7"/>
  <c r="H68" i="7"/>
  <c r="S67" i="7"/>
  <c r="R67" i="7"/>
  <c r="Q67" i="7"/>
  <c r="P67" i="7"/>
  <c r="O67" i="7"/>
  <c r="N67" i="7"/>
  <c r="M67" i="7"/>
  <c r="L67" i="7"/>
  <c r="K67" i="7"/>
  <c r="J67" i="7"/>
  <c r="I67" i="7"/>
  <c r="H67" i="7"/>
  <c r="S66" i="7"/>
  <c r="R66" i="7"/>
  <c r="Q66" i="7"/>
  <c r="P66" i="7"/>
  <c r="O66" i="7"/>
  <c r="N66" i="7"/>
  <c r="M66" i="7"/>
  <c r="L66" i="7"/>
  <c r="K66" i="7"/>
  <c r="J66" i="7"/>
  <c r="I66" i="7"/>
  <c r="H66" i="7"/>
  <c r="S65" i="7"/>
  <c r="R65" i="7"/>
  <c r="Q65" i="7"/>
  <c r="P65" i="7"/>
  <c r="O65" i="7"/>
  <c r="N65" i="7"/>
  <c r="M65" i="7"/>
  <c r="L65" i="7"/>
  <c r="K65" i="7"/>
  <c r="J65" i="7"/>
  <c r="I65" i="7"/>
  <c r="H65" i="7"/>
  <c r="S64" i="7"/>
  <c r="R64" i="7"/>
  <c r="Q64" i="7"/>
  <c r="P64" i="7"/>
  <c r="O64" i="7"/>
  <c r="N64" i="7"/>
  <c r="M64" i="7"/>
  <c r="L64" i="7"/>
  <c r="K64" i="7"/>
  <c r="J64" i="7"/>
  <c r="I64" i="7"/>
  <c r="H64" i="7"/>
  <c r="S63" i="7"/>
  <c r="R63" i="7"/>
  <c r="Q63" i="7"/>
  <c r="P63" i="7"/>
  <c r="O63" i="7"/>
  <c r="N63" i="7"/>
  <c r="M63" i="7"/>
  <c r="L63" i="7"/>
  <c r="K63" i="7"/>
  <c r="J63" i="7"/>
  <c r="I63" i="7"/>
  <c r="H63" i="7"/>
  <c r="S62" i="7"/>
  <c r="R62" i="7"/>
  <c r="Q62" i="7"/>
  <c r="P62" i="7"/>
  <c r="O62" i="7"/>
  <c r="N62" i="7"/>
  <c r="M62" i="7"/>
  <c r="L62" i="7"/>
  <c r="K62" i="7"/>
  <c r="J62" i="7"/>
  <c r="I62" i="7"/>
  <c r="H62" i="7"/>
  <c r="S61" i="7"/>
  <c r="R61" i="7"/>
  <c r="Q61" i="7"/>
  <c r="P61" i="7"/>
  <c r="O61" i="7"/>
  <c r="N61" i="7"/>
  <c r="M61" i="7"/>
  <c r="L61" i="7"/>
  <c r="K61" i="7"/>
  <c r="J61" i="7"/>
  <c r="I61" i="7"/>
  <c r="H61" i="7"/>
  <c r="S60" i="7"/>
  <c r="R60" i="7"/>
  <c r="Q60" i="7"/>
  <c r="P60" i="7"/>
  <c r="O60" i="7"/>
  <c r="N60" i="7"/>
  <c r="M60" i="7"/>
  <c r="L60" i="7"/>
  <c r="K60" i="7"/>
  <c r="J60" i="7"/>
  <c r="I60" i="7"/>
  <c r="H60" i="7"/>
  <c r="S59" i="7"/>
  <c r="R59" i="7"/>
  <c r="Q59" i="7"/>
  <c r="P59" i="7"/>
  <c r="O59" i="7"/>
  <c r="N59" i="7"/>
  <c r="M59" i="7"/>
  <c r="L59" i="7"/>
  <c r="K59" i="7"/>
  <c r="J59" i="7"/>
  <c r="I59" i="7"/>
  <c r="H59" i="7"/>
  <c r="S58" i="7"/>
  <c r="R58" i="7"/>
  <c r="Q58" i="7"/>
  <c r="P58" i="7"/>
  <c r="O58" i="7"/>
  <c r="N58" i="7"/>
  <c r="M58" i="7"/>
  <c r="L58" i="7"/>
  <c r="K58" i="7"/>
  <c r="J58" i="7"/>
  <c r="I58" i="7"/>
  <c r="H58" i="7"/>
  <c r="S57" i="7"/>
  <c r="R57" i="7"/>
  <c r="Q57" i="7"/>
  <c r="P57" i="7"/>
  <c r="O57" i="7"/>
  <c r="N57" i="7"/>
  <c r="M57" i="7"/>
  <c r="L57" i="7"/>
  <c r="K57" i="7"/>
  <c r="J57" i="7"/>
  <c r="I57" i="7"/>
  <c r="H57" i="7"/>
  <c r="S56" i="7"/>
  <c r="R56" i="7"/>
  <c r="Q56" i="7"/>
  <c r="P56" i="7"/>
  <c r="O56" i="7"/>
  <c r="N56" i="7"/>
  <c r="M56" i="7"/>
  <c r="L56" i="7"/>
  <c r="K56" i="7"/>
  <c r="J56" i="7"/>
  <c r="I56" i="7"/>
  <c r="H56" i="7"/>
  <c r="S55" i="7"/>
  <c r="R55" i="7"/>
  <c r="Q55" i="7"/>
  <c r="P55" i="7"/>
  <c r="O55" i="7"/>
  <c r="N55" i="7"/>
  <c r="M55" i="7"/>
  <c r="L55" i="7"/>
  <c r="K55" i="7"/>
  <c r="J55" i="7"/>
  <c r="I55" i="7"/>
  <c r="H55" i="7"/>
  <c r="S54" i="7"/>
  <c r="R54" i="7"/>
  <c r="Q54" i="7"/>
  <c r="P54" i="7"/>
  <c r="O54" i="7"/>
  <c r="N54" i="7"/>
  <c r="M54" i="7"/>
  <c r="L54" i="7"/>
  <c r="K54" i="7"/>
  <c r="J54" i="7"/>
  <c r="I54" i="7"/>
  <c r="H54" i="7"/>
  <c r="S53" i="7"/>
  <c r="R53" i="7"/>
  <c r="Q53" i="7"/>
  <c r="P53" i="7"/>
  <c r="O53" i="7"/>
  <c r="N53" i="7"/>
  <c r="M53" i="7"/>
  <c r="L53" i="7"/>
  <c r="K53" i="7"/>
  <c r="J53" i="7"/>
  <c r="I53" i="7"/>
  <c r="H53" i="7"/>
  <c r="S52" i="7"/>
  <c r="R52" i="7"/>
  <c r="Q52" i="7"/>
  <c r="P52" i="7"/>
  <c r="O52" i="7"/>
  <c r="N52" i="7"/>
  <c r="M52" i="7"/>
  <c r="L52" i="7"/>
  <c r="K52" i="7"/>
  <c r="J52" i="7"/>
  <c r="I52" i="7"/>
  <c r="H52" i="7"/>
  <c r="S51" i="7"/>
  <c r="R51" i="7"/>
  <c r="Q51" i="7"/>
  <c r="P51" i="7"/>
  <c r="O51" i="7"/>
  <c r="N51" i="7"/>
  <c r="M51" i="7"/>
  <c r="L51" i="7"/>
  <c r="K51" i="7"/>
  <c r="J51" i="7"/>
  <c r="I51" i="7"/>
  <c r="H51" i="7"/>
  <c r="S50" i="7"/>
  <c r="R50" i="7"/>
  <c r="Q50" i="7"/>
  <c r="P50" i="7"/>
  <c r="O50" i="7"/>
  <c r="N50" i="7"/>
  <c r="M50" i="7"/>
  <c r="L50" i="7"/>
  <c r="K50" i="7"/>
  <c r="J50" i="7"/>
  <c r="I50" i="7"/>
  <c r="H50" i="7"/>
  <c r="S49" i="7"/>
  <c r="R49" i="7"/>
  <c r="Q49" i="7"/>
  <c r="P49" i="7"/>
  <c r="O49" i="7"/>
  <c r="N49" i="7"/>
  <c r="M49" i="7"/>
  <c r="L49" i="7"/>
  <c r="K49" i="7"/>
  <c r="J49" i="7"/>
  <c r="I49" i="7"/>
  <c r="H49" i="7"/>
  <c r="S48" i="7"/>
  <c r="R48" i="7"/>
  <c r="Q48" i="7"/>
  <c r="P48" i="7"/>
  <c r="O48" i="7"/>
  <c r="N48" i="7"/>
  <c r="M48" i="7"/>
  <c r="L48" i="7"/>
  <c r="K48" i="7"/>
  <c r="J48" i="7"/>
  <c r="I48" i="7"/>
  <c r="H48" i="7"/>
  <c r="S47" i="7"/>
  <c r="R47" i="7"/>
  <c r="Q47" i="7"/>
  <c r="P47" i="7"/>
  <c r="O47" i="7"/>
  <c r="N47" i="7"/>
  <c r="M47" i="7"/>
  <c r="L47" i="7"/>
  <c r="K47" i="7"/>
  <c r="J47" i="7"/>
  <c r="I47" i="7"/>
  <c r="H47" i="7"/>
  <c r="S46" i="7"/>
  <c r="R46" i="7"/>
  <c r="Q46" i="7"/>
  <c r="P46" i="7"/>
  <c r="O46" i="7"/>
  <c r="N46" i="7"/>
  <c r="M46" i="7"/>
  <c r="L46" i="7"/>
  <c r="K46" i="7"/>
  <c r="J46" i="7"/>
  <c r="I46" i="7"/>
  <c r="H46" i="7"/>
  <c r="S45" i="7"/>
  <c r="R45" i="7"/>
  <c r="Q45" i="7"/>
  <c r="P45" i="7"/>
  <c r="O45" i="7"/>
  <c r="N45" i="7"/>
  <c r="M45" i="7"/>
  <c r="L45" i="7"/>
  <c r="K45" i="7"/>
  <c r="J45" i="7"/>
  <c r="I45" i="7"/>
  <c r="H45" i="7"/>
  <c r="S44" i="7"/>
  <c r="R44" i="7"/>
  <c r="Q44" i="7"/>
  <c r="P44" i="7"/>
  <c r="O44" i="7"/>
  <c r="N44" i="7"/>
  <c r="M44" i="7"/>
  <c r="L44" i="7"/>
  <c r="K44" i="7"/>
  <c r="J44" i="7"/>
  <c r="I44" i="7"/>
  <c r="H44" i="7"/>
  <c r="S43" i="7"/>
  <c r="R43" i="7"/>
  <c r="Q43" i="7"/>
  <c r="P43" i="7"/>
  <c r="O43" i="7"/>
  <c r="N43" i="7"/>
  <c r="M43" i="7"/>
  <c r="L43" i="7"/>
  <c r="K43" i="7"/>
  <c r="J43" i="7"/>
  <c r="I43" i="7"/>
  <c r="H43" i="7"/>
  <c r="S42" i="7"/>
  <c r="R42" i="7"/>
  <c r="Q42" i="7"/>
  <c r="P42" i="7"/>
  <c r="O42" i="7"/>
  <c r="N42" i="7"/>
  <c r="M42" i="7"/>
  <c r="L42" i="7"/>
  <c r="K42" i="7"/>
  <c r="J42" i="7"/>
  <c r="I42" i="7"/>
  <c r="H42" i="7"/>
  <c r="S41" i="7"/>
  <c r="R41" i="7"/>
  <c r="Q41" i="7"/>
  <c r="P41" i="7"/>
  <c r="O41" i="7"/>
  <c r="N41" i="7"/>
  <c r="M41" i="7"/>
  <c r="L41" i="7"/>
  <c r="K41" i="7"/>
  <c r="J41" i="7"/>
  <c r="I41" i="7"/>
  <c r="H41" i="7"/>
  <c r="S40" i="7"/>
  <c r="R40" i="7"/>
  <c r="Q40" i="7"/>
  <c r="P40" i="7"/>
  <c r="O40" i="7"/>
  <c r="N40" i="7"/>
  <c r="M40" i="7"/>
  <c r="L40" i="7"/>
  <c r="K40" i="7"/>
  <c r="J40" i="7"/>
  <c r="I40" i="7"/>
  <c r="H40" i="7"/>
  <c r="S39" i="7"/>
  <c r="R39" i="7"/>
  <c r="Q39" i="7"/>
  <c r="P39" i="7"/>
  <c r="O39" i="7"/>
  <c r="N39" i="7"/>
  <c r="M39" i="7"/>
  <c r="L39" i="7"/>
  <c r="K39" i="7"/>
  <c r="J39" i="7"/>
  <c r="I39" i="7"/>
  <c r="H39" i="7"/>
  <c r="S38" i="7"/>
  <c r="R38" i="7"/>
  <c r="Q38" i="7"/>
  <c r="P38" i="7"/>
  <c r="O38" i="7"/>
  <c r="N38" i="7"/>
  <c r="M38" i="7"/>
  <c r="L38" i="7"/>
  <c r="K38" i="7"/>
  <c r="J38" i="7"/>
  <c r="I38" i="7"/>
  <c r="H38" i="7"/>
  <c r="S37" i="7"/>
  <c r="R37" i="7"/>
  <c r="Q37" i="7"/>
  <c r="P37" i="7"/>
  <c r="O37" i="7"/>
  <c r="N37" i="7"/>
  <c r="M37" i="7"/>
  <c r="L37" i="7"/>
  <c r="K37" i="7"/>
  <c r="J37" i="7"/>
  <c r="I37" i="7"/>
  <c r="H37" i="7"/>
  <c r="S36" i="7"/>
  <c r="R36" i="7"/>
  <c r="Q36" i="7"/>
  <c r="P36" i="7"/>
  <c r="O36" i="7"/>
  <c r="N36" i="7"/>
  <c r="M36" i="7"/>
  <c r="L36" i="7"/>
  <c r="K36" i="7"/>
  <c r="J36" i="7"/>
  <c r="I36" i="7"/>
  <c r="H36" i="7"/>
  <c r="S35" i="7"/>
  <c r="R35" i="7"/>
  <c r="Q35" i="7"/>
  <c r="P35" i="7"/>
  <c r="O35" i="7"/>
  <c r="N35" i="7"/>
  <c r="M35" i="7"/>
  <c r="L35" i="7"/>
  <c r="K35" i="7"/>
  <c r="J35" i="7"/>
  <c r="I35" i="7"/>
  <c r="H35" i="7"/>
  <c r="S34" i="7"/>
  <c r="R34" i="7"/>
  <c r="Q34" i="7"/>
  <c r="P34" i="7"/>
  <c r="O34" i="7"/>
  <c r="N34" i="7"/>
  <c r="M34" i="7"/>
  <c r="L34" i="7"/>
  <c r="K34" i="7"/>
  <c r="J34" i="7"/>
  <c r="I34" i="7"/>
  <c r="H34" i="7"/>
  <c r="S33" i="7"/>
  <c r="R33" i="7"/>
  <c r="Q33" i="7"/>
  <c r="P33" i="7"/>
  <c r="O33" i="7"/>
  <c r="N33" i="7"/>
  <c r="M33" i="7"/>
  <c r="L33" i="7"/>
  <c r="K33" i="7"/>
  <c r="J33" i="7"/>
  <c r="I33" i="7"/>
  <c r="H33" i="7"/>
  <c r="S32" i="7"/>
  <c r="R32" i="7"/>
  <c r="Q32" i="7"/>
  <c r="P32" i="7"/>
  <c r="O32" i="7"/>
  <c r="N32" i="7"/>
  <c r="M32" i="7"/>
  <c r="L32" i="7"/>
  <c r="K32" i="7"/>
  <c r="J32" i="7"/>
  <c r="I32" i="7"/>
  <c r="H32" i="7"/>
  <c r="S31" i="7"/>
  <c r="R31" i="7"/>
  <c r="Q31" i="7"/>
  <c r="P31" i="7"/>
  <c r="O31" i="7"/>
  <c r="N31" i="7"/>
  <c r="M31" i="7"/>
  <c r="L31" i="7"/>
  <c r="K31" i="7"/>
  <c r="J31" i="7"/>
  <c r="I31" i="7"/>
  <c r="H31" i="7"/>
  <c r="S30" i="7"/>
  <c r="R30" i="7"/>
  <c r="Q30" i="7"/>
  <c r="P30" i="7"/>
  <c r="O30" i="7"/>
  <c r="N30" i="7"/>
  <c r="M30" i="7"/>
  <c r="L30" i="7"/>
  <c r="K30" i="7"/>
  <c r="J30" i="7"/>
  <c r="I30" i="7"/>
  <c r="H30" i="7"/>
  <c r="S29" i="7"/>
  <c r="R29" i="7"/>
  <c r="Q29" i="7"/>
  <c r="P29" i="7"/>
  <c r="O29" i="7"/>
  <c r="N29" i="7"/>
  <c r="M29" i="7"/>
  <c r="L29" i="7"/>
  <c r="K29" i="7"/>
  <c r="J29" i="7"/>
  <c r="I29" i="7"/>
  <c r="H29" i="7"/>
  <c r="S28" i="7"/>
  <c r="R28" i="7"/>
  <c r="Q28" i="7"/>
  <c r="P28" i="7"/>
  <c r="O28" i="7"/>
  <c r="N28" i="7"/>
  <c r="M28" i="7"/>
  <c r="L28" i="7"/>
  <c r="K28" i="7"/>
  <c r="J28" i="7"/>
  <c r="I28" i="7"/>
  <c r="H28" i="7"/>
  <c r="S27" i="7"/>
  <c r="R27" i="7"/>
  <c r="Q27" i="7"/>
  <c r="P27" i="7"/>
  <c r="O27" i="7"/>
  <c r="N27" i="7"/>
  <c r="M27" i="7"/>
  <c r="L27" i="7"/>
  <c r="K27" i="7"/>
  <c r="J27" i="7"/>
  <c r="I27" i="7"/>
  <c r="H27" i="7"/>
  <c r="S26" i="7"/>
  <c r="R26" i="7"/>
  <c r="Q26" i="7"/>
  <c r="P26" i="7"/>
  <c r="O26" i="7"/>
  <c r="N26" i="7"/>
  <c r="M26" i="7"/>
  <c r="L26" i="7"/>
  <c r="K26" i="7"/>
  <c r="J26" i="7"/>
  <c r="I26" i="7"/>
  <c r="H26" i="7"/>
  <c r="S25" i="7"/>
  <c r="R25" i="7"/>
  <c r="Q25" i="7"/>
  <c r="P25" i="7"/>
  <c r="O25" i="7"/>
  <c r="N25" i="7"/>
  <c r="M25" i="7"/>
  <c r="L25" i="7"/>
  <c r="K25" i="7"/>
  <c r="J25" i="7"/>
  <c r="I25" i="7"/>
  <c r="H25" i="7"/>
  <c r="S24" i="7"/>
  <c r="R24" i="7"/>
  <c r="Q24" i="7"/>
  <c r="P24" i="7"/>
  <c r="O24" i="7"/>
  <c r="N24" i="7"/>
  <c r="M24" i="7"/>
  <c r="L24" i="7"/>
  <c r="K24" i="7"/>
  <c r="J24" i="7"/>
  <c r="I24" i="7"/>
  <c r="H24" i="7"/>
  <c r="S23" i="7"/>
  <c r="R23" i="7"/>
  <c r="Q23" i="7"/>
  <c r="P23" i="7"/>
  <c r="O23" i="7"/>
  <c r="N23" i="7"/>
  <c r="M23" i="7"/>
  <c r="L23" i="7"/>
  <c r="K23" i="7"/>
  <c r="J23" i="7"/>
  <c r="I23" i="7"/>
  <c r="H23" i="7"/>
  <c r="S22" i="7"/>
  <c r="R22" i="7"/>
  <c r="Q22" i="7"/>
  <c r="P22" i="7"/>
  <c r="O22" i="7"/>
  <c r="N22" i="7"/>
  <c r="M22" i="7"/>
  <c r="L22" i="7"/>
  <c r="K22" i="7"/>
  <c r="J22" i="7"/>
  <c r="I22" i="7"/>
  <c r="H22" i="7"/>
  <c r="S21" i="7"/>
  <c r="R21" i="7"/>
  <c r="Q21" i="7"/>
  <c r="P21" i="7"/>
  <c r="O21" i="7"/>
  <c r="N21" i="7"/>
  <c r="M21" i="7"/>
  <c r="L21" i="7"/>
  <c r="K21" i="7"/>
  <c r="J21" i="7"/>
  <c r="I21" i="7"/>
  <c r="H21" i="7"/>
  <c r="S20" i="7"/>
  <c r="R20" i="7"/>
  <c r="Q20" i="7"/>
  <c r="P20" i="7"/>
  <c r="O20" i="7"/>
  <c r="N20" i="7"/>
  <c r="M20" i="7"/>
  <c r="L20" i="7"/>
  <c r="K20" i="7"/>
  <c r="J20" i="7"/>
  <c r="I20" i="7"/>
  <c r="H20" i="7"/>
  <c r="S19" i="7"/>
  <c r="R19" i="7"/>
  <c r="Q19" i="7"/>
  <c r="P19" i="7"/>
  <c r="O19" i="7"/>
  <c r="N19" i="7"/>
  <c r="M19" i="7"/>
  <c r="L19" i="7"/>
  <c r="K19" i="7"/>
  <c r="J19" i="7"/>
  <c r="I19" i="7"/>
  <c r="H19" i="7"/>
  <c r="S18" i="7"/>
  <c r="R18" i="7"/>
  <c r="Q18" i="7"/>
  <c r="P18" i="7"/>
  <c r="O18" i="7"/>
  <c r="N18" i="7"/>
  <c r="M18" i="7"/>
  <c r="L18" i="7"/>
  <c r="K18" i="7"/>
  <c r="J18" i="7"/>
  <c r="I18" i="7"/>
  <c r="H18" i="7"/>
  <c r="S17" i="7"/>
  <c r="R17" i="7"/>
  <c r="Q17" i="7"/>
  <c r="P17" i="7"/>
  <c r="O17" i="7"/>
  <c r="N17" i="7"/>
  <c r="M17" i="7"/>
  <c r="L17" i="7"/>
  <c r="K17" i="7"/>
  <c r="J17" i="7"/>
  <c r="I17" i="7"/>
  <c r="H17" i="7"/>
  <c r="S16" i="7"/>
  <c r="R16" i="7"/>
  <c r="Q16" i="7"/>
  <c r="P16" i="7"/>
  <c r="O16" i="7"/>
  <c r="N16" i="7"/>
  <c r="M16" i="7"/>
  <c r="L16" i="7"/>
  <c r="K16" i="7"/>
  <c r="J16" i="7"/>
  <c r="I16" i="7"/>
  <c r="H16" i="7"/>
  <c r="S15" i="7"/>
  <c r="R15" i="7"/>
  <c r="Q15" i="7"/>
  <c r="P15" i="7"/>
  <c r="O15" i="7"/>
  <c r="N15" i="7"/>
  <c r="M15" i="7"/>
  <c r="L15" i="7"/>
  <c r="K15" i="7"/>
  <c r="J15" i="7"/>
  <c r="I15" i="7"/>
  <c r="H15" i="7"/>
  <c r="S14" i="7"/>
  <c r="R14" i="7"/>
  <c r="Q14" i="7"/>
  <c r="P14" i="7"/>
  <c r="O14" i="7"/>
  <c r="N14" i="7"/>
  <c r="M14" i="7"/>
  <c r="L14" i="7"/>
  <c r="K14" i="7"/>
  <c r="J14" i="7"/>
  <c r="I14" i="7"/>
  <c r="H14" i="7"/>
  <c r="S13" i="7"/>
  <c r="R13" i="7"/>
  <c r="Q13" i="7"/>
  <c r="P13" i="7"/>
  <c r="O13" i="7"/>
  <c r="N13" i="7"/>
  <c r="M13" i="7"/>
  <c r="L13" i="7"/>
  <c r="K13" i="7"/>
  <c r="J13" i="7"/>
  <c r="I13" i="7"/>
  <c r="H13" i="7"/>
  <c r="S12" i="7"/>
  <c r="R12" i="7"/>
  <c r="Q12" i="7"/>
  <c r="P12" i="7"/>
  <c r="O12" i="7"/>
  <c r="N12" i="7"/>
  <c r="M12" i="7"/>
  <c r="L12" i="7"/>
  <c r="K12" i="7"/>
  <c r="J12" i="7"/>
  <c r="I12" i="7"/>
  <c r="H12" i="7"/>
  <c r="S11" i="7"/>
  <c r="R11" i="7"/>
  <c r="Q11" i="7"/>
  <c r="P11" i="7"/>
  <c r="O11" i="7"/>
  <c r="N11" i="7"/>
  <c r="M11" i="7"/>
  <c r="L11" i="7"/>
  <c r="K11" i="7"/>
  <c r="J11" i="7"/>
  <c r="I11" i="7"/>
  <c r="H11" i="7"/>
  <c r="S10" i="7"/>
  <c r="R10" i="7"/>
  <c r="Q10" i="7"/>
  <c r="P10" i="7"/>
  <c r="O10" i="7"/>
  <c r="N10" i="7"/>
  <c r="M10" i="7"/>
  <c r="L10" i="7"/>
  <c r="K10" i="7"/>
  <c r="J10" i="7"/>
  <c r="I10" i="7"/>
  <c r="H10" i="7"/>
  <c r="S9" i="7"/>
  <c r="R9" i="7"/>
  <c r="Q9" i="7"/>
  <c r="P9" i="7"/>
  <c r="O9" i="7"/>
  <c r="N9" i="7"/>
  <c r="M9" i="7"/>
  <c r="L9" i="7"/>
  <c r="K9" i="7"/>
  <c r="J9" i="7"/>
  <c r="I9" i="7"/>
  <c r="H9" i="7"/>
  <c r="S8" i="7"/>
  <c r="R8" i="7"/>
  <c r="Q8" i="7"/>
  <c r="P8" i="7"/>
  <c r="O8" i="7"/>
  <c r="N8" i="7"/>
  <c r="M8" i="7"/>
  <c r="L8" i="7"/>
  <c r="K8" i="7"/>
  <c r="J8" i="7"/>
  <c r="I8" i="7"/>
  <c r="H8" i="7"/>
  <c r="S7" i="7"/>
  <c r="R7" i="7"/>
  <c r="Q7" i="7"/>
  <c r="P7" i="7"/>
  <c r="O7" i="7"/>
  <c r="N7" i="7"/>
  <c r="M7" i="7"/>
  <c r="L7" i="7"/>
  <c r="K7" i="7"/>
  <c r="J7" i="7"/>
  <c r="I7" i="7"/>
  <c r="H7" i="7"/>
  <c r="S109" i="6"/>
  <c r="R109" i="6"/>
  <c r="Q109" i="6"/>
  <c r="P109" i="6"/>
  <c r="O109" i="6"/>
  <c r="N109" i="6"/>
  <c r="M109" i="6"/>
  <c r="L109" i="6"/>
  <c r="K109" i="6"/>
  <c r="J109" i="6"/>
  <c r="I109" i="6"/>
  <c r="H109" i="6"/>
  <c r="S108" i="6"/>
  <c r="R108" i="6"/>
  <c r="Q108" i="6"/>
  <c r="P108" i="6"/>
  <c r="O108" i="6"/>
  <c r="N108" i="6"/>
  <c r="M108" i="6"/>
  <c r="L108" i="6"/>
  <c r="K108" i="6"/>
  <c r="J108" i="6"/>
  <c r="I108" i="6"/>
  <c r="H108" i="6"/>
  <c r="S107" i="6"/>
  <c r="R107" i="6"/>
  <c r="Q107" i="6"/>
  <c r="P107" i="6"/>
  <c r="O107" i="6"/>
  <c r="N107" i="6"/>
  <c r="M107" i="6"/>
  <c r="L107" i="6"/>
  <c r="K107" i="6"/>
  <c r="J107" i="6"/>
  <c r="I107" i="6"/>
  <c r="H107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S105" i="6"/>
  <c r="R105" i="6"/>
  <c r="Q105" i="6"/>
  <c r="P105" i="6"/>
  <c r="O105" i="6"/>
  <c r="N105" i="6"/>
  <c r="M105" i="6"/>
  <c r="L105" i="6"/>
  <c r="K105" i="6"/>
  <c r="J105" i="6"/>
  <c r="I105" i="6"/>
  <c r="H105" i="6"/>
  <c r="S104" i="6"/>
  <c r="R104" i="6"/>
  <c r="Q104" i="6"/>
  <c r="P104" i="6"/>
  <c r="O104" i="6"/>
  <c r="N104" i="6"/>
  <c r="M104" i="6"/>
  <c r="L104" i="6"/>
  <c r="K104" i="6"/>
  <c r="J104" i="6"/>
  <c r="I104" i="6"/>
  <c r="H104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S102" i="6"/>
  <c r="R102" i="6"/>
  <c r="Q102" i="6"/>
  <c r="P102" i="6"/>
  <c r="O102" i="6"/>
  <c r="N102" i="6"/>
  <c r="M102" i="6"/>
  <c r="L102" i="6"/>
  <c r="K102" i="6"/>
  <c r="J102" i="6"/>
  <c r="I102" i="6"/>
  <c r="H102" i="6"/>
  <c r="S101" i="6"/>
  <c r="R101" i="6"/>
  <c r="Q101" i="6"/>
  <c r="P101" i="6"/>
  <c r="O101" i="6"/>
  <c r="N101" i="6"/>
  <c r="M101" i="6"/>
  <c r="L101" i="6"/>
  <c r="K101" i="6"/>
  <c r="J101" i="6"/>
  <c r="I101" i="6"/>
  <c r="H101" i="6"/>
  <c r="S100" i="6"/>
  <c r="R100" i="6"/>
  <c r="Q100" i="6"/>
  <c r="P100" i="6"/>
  <c r="O100" i="6"/>
  <c r="N100" i="6"/>
  <c r="M100" i="6"/>
  <c r="L100" i="6"/>
  <c r="K100" i="6"/>
  <c r="J100" i="6"/>
  <c r="I100" i="6"/>
  <c r="H100" i="6"/>
  <c r="S99" i="6"/>
  <c r="R99" i="6"/>
  <c r="Q99" i="6"/>
  <c r="P99" i="6"/>
  <c r="O99" i="6"/>
  <c r="N99" i="6"/>
  <c r="M99" i="6"/>
  <c r="L99" i="6"/>
  <c r="K99" i="6"/>
  <c r="J99" i="6"/>
  <c r="I99" i="6"/>
  <c r="H99" i="6"/>
  <c r="S98" i="6"/>
  <c r="R98" i="6"/>
  <c r="Q98" i="6"/>
  <c r="P98" i="6"/>
  <c r="O98" i="6"/>
  <c r="N98" i="6"/>
  <c r="M98" i="6"/>
  <c r="L98" i="6"/>
  <c r="K98" i="6"/>
  <c r="J98" i="6"/>
  <c r="I98" i="6"/>
  <c r="H98" i="6"/>
  <c r="S97" i="6"/>
  <c r="R97" i="6"/>
  <c r="Q97" i="6"/>
  <c r="P97" i="6"/>
  <c r="O97" i="6"/>
  <c r="N97" i="6"/>
  <c r="M97" i="6"/>
  <c r="L97" i="6"/>
  <c r="K97" i="6"/>
  <c r="J97" i="6"/>
  <c r="I97" i="6"/>
  <c r="H97" i="6"/>
  <c r="S96" i="6"/>
  <c r="R96" i="6"/>
  <c r="Q96" i="6"/>
  <c r="P96" i="6"/>
  <c r="O96" i="6"/>
  <c r="N96" i="6"/>
  <c r="M96" i="6"/>
  <c r="L96" i="6"/>
  <c r="K96" i="6"/>
  <c r="J96" i="6"/>
  <c r="I96" i="6"/>
  <c r="H96" i="6"/>
  <c r="S95" i="6"/>
  <c r="R95" i="6"/>
  <c r="Q95" i="6"/>
  <c r="P95" i="6"/>
  <c r="O95" i="6"/>
  <c r="N95" i="6"/>
  <c r="M95" i="6"/>
  <c r="L95" i="6"/>
  <c r="K95" i="6"/>
  <c r="J95" i="6"/>
  <c r="I95" i="6"/>
  <c r="H95" i="6"/>
  <c r="S94" i="6"/>
  <c r="R94" i="6"/>
  <c r="Q94" i="6"/>
  <c r="P94" i="6"/>
  <c r="O94" i="6"/>
  <c r="N94" i="6"/>
  <c r="M94" i="6"/>
  <c r="L94" i="6"/>
  <c r="K94" i="6"/>
  <c r="J94" i="6"/>
  <c r="I94" i="6"/>
  <c r="H94" i="6"/>
  <c r="S93" i="6"/>
  <c r="R93" i="6"/>
  <c r="Q93" i="6"/>
  <c r="P93" i="6"/>
  <c r="O93" i="6"/>
  <c r="N93" i="6"/>
  <c r="M93" i="6"/>
  <c r="L93" i="6"/>
  <c r="K93" i="6"/>
  <c r="J93" i="6"/>
  <c r="I93" i="6"/>
  <c r="H93" i="6"/>
  <c r="S92" i="6"/>
  <c r="R92" i="6"/>
  <c r="Q92" i="6"/>
  <c r="P92" i="6"/>
  <c r="O92" i="6"/>
  <c r="N92" i="6"/>
  <c r="M92" i="6"/>
  <c r="L92" i="6"/>
  <c r="K92" i="6"/>
  <c r="J92" i="6"/>
  <c r="I92" i="6"/>
  <c r="H92" i="6"/>
  <c r="S91" i="6"/>
  <c r="R91" i="6"/>
  <c r="Q91" i="6"/>
  <c r="P91" i="6"/>
  <c r="O91" i="6"/>
  <c r="N91" i="6"/>
  <c r="M91" i="6"/>
  <c r="L91" i="6"/>
  <c r="K91" i="6"/>
  <c r="J91" i="6"/>
  <c r="I91" i="6"/>
  <c r="H91" i="6"/>
  <c r="S90" i="6"/>
  <c r="R90" i="6"/>
  <c r="Q90" i="6"/>
  <c r="P90" i="6"/>
  <c r="O90" i="6"/>
  <c r="N90" i="6"/>
  <c r="M90" i="6"/>
  <c r="L90" i="6"/>
  <c r="K90" i="6"/>
  <c r="J90" i="6"/>
  <c r="I90" i="6"/>
  <c r="H90" i="6"/>
  <c r="S89" i="6"/>
  <c r="R89" i="6"/>
  <c r="Q89" i="6"/>
  <c r="P89" i="6"/>
  <c r="O89" i="6"/>
  <c r="N89" i="6"/>
  <c r="M89" i="6"/>
  <c r="L89" i="6"/>
  <c r="K89" i="6"/>
  <c r="J89" i="6"/>
  <c r="I89" i="6"/>
  <c r="H89" i="6"/>
  <c r="S88" i="6"/>
  <c r="R88" i="6"/>
  <c r="Q88" i="6"/>
  <c r="P88" i="6"/>
  <c r="O88" i="6"/>
  <c r="N88" i="6"/>
  <c r="M88" i="6"/>
  <c r="L88" i="6"/>
  <c r="K88" i="6"/>
  <c r="J88" i="6"/>
  <c r="I88" i="6"/>
  <c r="H88" i="6"/>
  <c r="S87" i="6"/>
  <c r="R87" i="6"/>
  <c r="Q87" i="6"/>
  <c r="P87" i="6"/>
  <c r="O87" i="6"/>
  <c r="N87" i="6"/>
  <c r="M87" i="6"/>
  <c r="L87" i="6"/>
  <c r="K87" i="6"/>
  <c r="J87" i="6"/>
  <c r="I87" i="6"/>
  <c r="H87" i="6"/>
  <c r="S86" i="6"/>
  <c r="R86" i="6"/>
  <c r="Q86" i="6"/>
  <c r="P86" i="6"/>
  <c r="O86" i="6"/>
  <c r="N86" i="6"/>
  <c r="M86" i="6"/>
  <c r="L86" i="6"/>
  <c r="K86" i="6"/>
  <c r="J86" i="6"/>
  <c r="I86" i="6"/>
  <c r="H86" i="6"/>
  <c r="S85" i="6"/>
  <c r="R85" i="6"/>
  <c r="Q85" i="6"/>
  <c r="P85" i="6"/>
  <c r="O85" i="6"/>
  <c r="N85" i="6"/>
  <c r="M85" i="6"/>
  <c r="L85" i="6"/>
  <c r="K85" i="6"/>
  <c r="J85" i="6"/>
  <c r="I85" i="6"/>
  <c r="H85" i="6"/>
  <c r="S84" i="6"/>
  <c r="R84" i="6"/>
  <c r="Q84" i="6"/>
  <c r="P84" i="6"/>
  <c r="O84" i="6"/>
  <c r="N84" i="6"/>
  <c r="M84" i="6"/>
  <c r="L84" i="6"/>
  <c r="K84" i="6"/>
  <c r="J84" i="6"/>
  <c r="I84" i="6"/>
  <c r="H84" i="6"/>
  <c r="S83" i="6"/>
  <c r="R83" i="6"/>
  <c r="Q83" i="6"/>
  <c r="P83" i="6"/>
  <c r="O83" i="6"/>
  <c r="N83" i="6"/>
  <c r="M83" i="6"/>
  <c r="L83" i="6"/>
  <c r="K83" i="6"/>
  <c r="J83" i="6"/>
  <c r="I83" i="6"/>
  <c r="H83" i="6"/>
  <c r="S82" i="6"/>
  <c r="R82" i="6"/>
  <c r="Q82" i="6"/>
  <c r="P82" i="6"/>
  <c r="O82" i="6"/>
  <c r="N82" i="6"/>
  <c r="M82" i="6"/>
  <c r="L82" i="6"/>
  <c r="K82" i="6"/>
  <c r="J82" i="6"/>
  <c r="I82" i="6"/>
  <c r="H82" i="6"/>
  <c r="S81" i="6"/>
  <c r="R81" i="6"/>
  <c r="Q81" i="6"/>
  <c r="P81" i="6"/>
  <c r="O81" i="6"/>
  <c r="N81" i="6"/>
  <c r="M81" i="6"/>
  <c r="L81" i="6"/>
  <c r="K81" i="6"/>
  <c r="J81" i="6"/>
  <c r="I81" i="6"/>
  <c r="H81" i="6"/>
  <c r="S80" i="6"/>
  <c r="R80" i="6"/>
  <c r="Q80" i="6"/>
  <c r="P80" i="6"/>
  <c r="O80" i="6"/>
  <c r="N80" i="6"/>
  <c r="M80" i="6"/>
  <c r="L80" i="6"/>
  <c r="K80" i="6"/>
  <c r="J80" i="6"/>
  <c r="I80" i="6"/>
  <c r="H80" i="6"/>
  <c r="S79" i="6"/>
  <c r="R79" i="6"/>
  <c r="Q79" i="6"/>
  <c r="P79" i="6"/>
  <c r="O79" i="6"/>
  <c r="N79" i="6"/>
  <c r="M79" i="6"/>
  <c r="L79" i="6"/>
  <c r="K79" i="6"/>
  <c r="J79" i="6"/>
  <c r="I79" i="6"/>
  <c r="H79" i="6"/>
  <c r="S78" i="6"/>
  <c r="R78" i="6"/>
  <c r="Q78" i="6"/>
  <c r="P78" i="6"/>
  <c r="O78" i="6"/>
  <c r="N78" i="6"/>
  <c r="M78" i="6"/>
  <c r="L78" i="6"/>
  <c r="K78" i="6"/>
  <c r="J78" i="6"/>
  <c r="I78" i="6"/>
  <c r="H78" i="6"/>
  <c r="S77" i="6"/>
  <c r="R77" i="6"/>
  <c r="Q77" i="6"/>
  <c r="P77" i="6"/>
  <c r="O77" i="6"/>
  <c r="N77" i="6"/>
  <c r="M77" i="6"/>
  <c r="L77" i="6"/>
  <c r="K77" i="6"/>
  <c r="J77" i="6"/>
  <c r="I77" i="6"/>
  <c r="H77" i="6"/>
  <c r="S76" i="6"/>
  <c r="R76" i="6"/>
  <c r="Q76" i="6"/>
  <c r="P76" i="6"/>
  <c r="O76" i="6"/>
  <c r="N76" i="6"/>
  <c r="M76" i="6"/>
  <c r="L76" i="6"/>
  <c r="K76" i="6"/>
  <c r="J76" i="6"/>
  <c r="I76" i="6"/>
  <c r="H76" i="6"/>
  <c r="S75" i="6"/>
  <c r="R75" i="6"/>
  <c r="Q75" i="6"/>
  <c r="P75" i="6"/>
  <c r="O75" i="6"/>
  <c r="N75" i="6"/>
  <c r="M75" i="6"/>
  <c r="L75" i="6"/>
  <c r="K75" i="6"/>
  <c r="J75" i="6"/>
  <c r="I75" i="6"/>
  <c r="H75" i="6"/>
  <c r="S74" i="6"/>
  <c r="R74" i="6"/>
  <c r="Q74" i="6"/>
  <c r="P74" i="6"/>
  <c r="O74" i="6"/>
  <c r="N74" i="6"/>
  <c r="M74" i="6"/>
  <c r="L74" i="6"/>
  <c r="K74" i="6"/>
  <c r="J74" i="6"/>
  <c r="I74" i="6"/>
  <c r="H74" i="6"/>
  <c r="S73" i="6"/>
  <c r="R73" i="6"/>
  <c r="Q73" i="6"/>
  <c r="P73" i="6"/>
  <c r="O73" i="6"/>
  <c r="N73" i="6"/>
  <c r="M73" i="6"/>
  <c r="L73" i="6"/>
  <c r="K73" i="6"/>
  <c r="J73" i="6"/>
  <c r="I73" i="6"/>
  <c r="H73" i="6"/>
  <c r="S72" i="6"/>
  <c r="R72" i="6"/>
  <c r="Q72" i="6"/>
  <c r="P72" i="6"/>
  <c r="O72" i="6"/>
  <c r="N72" i="6"/>
  <c r="M72" i="6"/>
  <c r="L72" i="6"/>
  <c r="K72" i="6"/>
  <c r="J72" i="6"/>
  <c r="I72" i="6"/>
  <c r="H72" i="6"/>
  <c r="S71" i="6"/>
  <c r="R71" i="6"/>
  <c r="Q71" i="6"/>
  <c r="P71" i="6"/>
  <c r="O71" i="6"/>
  <c r="N71" i="6"/>
  <c r="M71" i="6"/>
  <c r="L71" i="6"/>
  <c r="K71" i="6"/>
  <c r="J71" i="6"/>
  <c r="I71" i="6"/>
  <c r="H71" i="6"/>
  <c r="S70" i="6"/>
  <c r="R70" i="6"/>
  <c r="Q70" i="6"/>
  <c r="P70" i="6"/>
  <c r="O70" i="6"/>
  <c r="N70" i="6"/>
  <c r="M70" i="6"/>
  <c r="L70" i="6"/>
  <c r="K70" i="6"/>
  <c r="J70" i="6"/>
  <c r="I70" i="6"/>
  <c r="H70" i="6"/>
  <c r="S69" i="6"/>
  <c r="R69" i="6"/>
  <c r="Q69" i="6"/>
  <c r="P69" i="6"/>
  <c r="O69" i="6"/>
  <c r="N69" i="6"/>
  <c r="M69" i="6"/>
  <c r="L69" i="6"/>
  <c r="K69" i="6"/>
  <c r="J69" i="6"/>
  <c r="I69" i="6"/>
  <c r="H69" i="6"/>
  <c r="S68" i="6"/>
  <c r="R68" i="6"/>
  <c r="Q68" i="6"/>
  <c r="P68" i="6"/>
  <c r="O68" i="6"/>
  <c r="N68" i="6"/>
  <c r="M68" i="6"/>
  <c r="L68" i="6"/>
  <c r="K68" i="6"/>
  <c r="J68" i="6"/>
  <c r="I68" i="6"/>
  <c r="H68" i="6"/>
  <c r="S67" i="6"/>
  <c r="R67" i="6"/>
  <c r="Q67" i="6"/>
  <c r="P67" i="6"/>
  <c r="O67" i="6"/>
  <c r="N67" i="6"/>
  <c r="M67" i="6"/>
  <c r="L67" i="6"/>
  <c r="K67" i="6"/>
  <c r="J67" i="6"/>
  <c r="I67" i="6"/>
  <c r="H67" i="6"/>
  <c r="S66" i="6"/>
  <c r="R66" i="6"/>
  <c r="Q66" i="6"/>
  <c r="P66" i="6"/>
  <c r="O66" i="6"/>
  <c r="N66" i="6"/>
  <c r="M66" i="6"/>
  <c r="L66" i="6"/>
  <c r="K66" i="6"/>
  <c r="J66" i="6"/>
  <c r="I66" i="6"/>
  <c r="H66" i="6"/>
  <c r="S65" i="6"/>
  <c r="R65" i="6"/>
  <c r="Q65" i="6"/>
  <c r="P65" i="6"/>
  <c r="O65" i="6"/>
  <c r="N65" i="6"/>
  <c r="M65" i="6"/>
  <c r="L65" i="6"/>
  <c r="K65" i="6"/>
  <c r="J65" i="6"/>
  <c r="I65" i="6"/>
  <c r="H65" i="6"/>
  <c r="S64" i="6"/>
  <c r="R64" i="6"/>
  <c r="Q64" i="6"/>
  <c r="P64" i="6"/>
  <c r="O64" i="6"/>
  <c r="N64" i="6"/>
  <c r="M64" i="6"/>
  <c r="L64" i="6"/>
  <c r="K64" i="6"/>
  <c r="J64" i="6"/>
  <c r="I64" i="6"/>
  <c r="H64" i="6"/>
  <c r="S63" i="6"/>
  <c r="R63" i="6"/>
  <c r="Q63" i="6"/>
  <c r="P63" i="6"/>
  <c r="O63" i="6"/>
  <c r="N63" i="6"/>
  <c r="M63" i="6"/>
  <c r="L63" i="6"/>
  <c r="K63" i="6"/>
  <c r="J63" i="6"/>
  <c r="I63" i="6"/>
  <c r="H63" i="6"/>
  <c r="S62" i="6"/>
  <c r="R62" i="6"/>
  <c r="Q62" i="6"/>
  <c r="P62" i="6"/>
  <c r="O62" i="6"/>
  <c r="N62" i="6"/>
  <c r="M62" i="6"/>
  <c r="L62" i="6"/>
  <c r="K62" i="6"/>
  <c r="J62" i="6"/>
  <c r="I62" i="6"/>
  <c r="H62" i="6"/>
  <c r="S61" i="6"/>
  <c r="R61" i="6"/>
  <c r="Q61" i="6"/>
  <c r="P61" i="6"/>
  <c r="O61" i="6"/>
  <c r="N61" i="6"/>
  <c r="M61" i="6"/>
  <c r="L61" i="6"/>
  <c r="K61" i="6"/>
  <c r="J61" i="6"/>
  <c r="I61" i="6"/>
  <c r="H61" i="6"/>
  <c r="S60" i="6"/>
  <c r="R60" i="6"/>
  <c r="Q60" i="6"/>
  <c r="P60" i="6"/>
  <c r="O60" i="6"/>
  <c r="N60" i="6"/>
  <c r="M60" i="6"/>
  <c r="L60" i="6"/>
  <c r="K60" i="6"/>
  <c r="J60" i="6"/>
  <c r="I60" i="6"/>
  <c r="H60" i="6"/>
  <c r="S59" i="6"/>
  <c r="R59" i="6"/>
  <c r="Q59" i="6"/>
  <c r="P59" i="6"/>
  <c r="O59" i="6"/>
  <c r="N59" i="6"/>
  <c r="M59" i="6"/>
  <c r="L59" i="6"/>
  <c r="K59" i="6"/>
  <c r="J59" i="6"/>
  <c r="I59" i="6"/>
  <c r="H59" i="6"/>
  <c r="S58" i="6"/>
  <c r="R58" i="6"/>
  <c r="Q58" i="6"/>
  <c r="P58" i="6"/>
  <c r="O58" i="6"/>
  <c r="N58" i="6"/>
  <c r="M58" i="6"/>
  <c r="L58" i="6"/>
  <c r="K58" i="6"/>
  <c r="J58" i="6"/>
  <c r="I58" i="6"/>
  <c r="H58" i="6"/>
  <c r="S57" i="6"/>
  <c r="R57" i="6"/>
  <c r="Q57" i="6"/>
  <c r="P57" i="6"/>
  <c r="O57" i="6"/>
  <c r="N57" i="6"/>
  <c r="M57" i="6"/>
  <c r="L57" i="6"/>
  <c r="K57" i="6"/>
  <c r="J57" i="6"/>
  <c r="I57" i="6"/>
  <c r="H57" i="6"/>
  <c r="S56" i="6"/>
  <c r="R56" i="6"/>
  <c r="Q56" i="6"/>
  <c r="P56" i="6"/>
  <c r="O56" i="6"/>
  <c r="N56" i="6"/>
  <c r="M56" i="6"/>
  <c r="L56" i="6"/>
  <c r="K56" i="6"/>
  <c r="J56" i="6"/>
  <c r="I56" i="6"/>
  <c r="H56" i="6"/>
  <c r="S55" i="6"/>
  <c r="R55" i="6"/>
  <c r="Q55" i="6"/>
  <c r="P55" i="6"/>
  <c r="O55" i="6"/>
  <c r="N55" i="6"/>
  <c r="M55" i="6"/>
  <c r="L55" i="6"/>
  <c r="K55" i="6"/>
  <c r="J55" i="6"/>
  <c r="I55" i="6"/>
  <c r="H55" i="6"/>
  <c r="S54" i="6"/>
  <c r="R54" i="6"/>
  <c r="Q54" i="6"/>
  <c r="P54" i="6"/>
  <c r="O54" i="6"/>
  <c r="N54" i="6"/>
  <c r="M54" i="6"/>
  <c r="L54" i="6"/>
  <c r="K54" i="6"/>
  <c r="J54" i="6"/>
  <c r="I54" i="6"/>
  <c r="H54" i="6"/>
  <c r="S53" i="6"/>
  <c r="R53" i="6"/>
  <c r="Q53" i="6"/>
  <c r="P53" i="6"/>
  <c r="O53" i="6"/>
  <c r="N53" i="6"/>
  <c r="M53" i="6"/>
  <c r="L53" i="6"/>
  <c r="K53" i="6"/>
  <c r="J53" i="6"/>
  <c r="I53" i="6"/>
  <c r="H53" i="6"/>
  <c r="S52" i="6"/>
  <c r="R52" i="6"/>
  <c r="Q52" i="6"/>
  <c r="P52" i="6"/>
  <c r="O52" i="6"/>
  <c r="N52" i="6"/>
  <c r="M52" i="6"/>
  <c r="L52" i="6"/>
  <c r="K52" i="6"/>
  <c r="J52" i="6"/>
  <c r="I52" i="6"/>
  <c r="H52" i="6"/>
  <c r="S51" i="6"/>
  <c r="R51" i="6"/>
  <c r="Q51" i="6"/>
  <c r="P51" i="6"/>
  <c r="O51" i="6"/>
  <c r="N51" i="6"/>
  <c r="M51" i="6"/>
  <c r="L51" i="6"/>
  <c r="K51" i="6"/>
  <c r="J51" i="6"/>
  <c r="I51" i="6"/>
  <c r="H51" i="6"/>
  <c r="S50" i="6"/>
  <c r="R50" i="6"/>
  <c r="Q50" i="6"/>
  <c r="P50" i="6"/>
  <c r="O50" i="6"/>
  <c r="N50" i="6"/>
  <c r="M50" i="6"/>
  <c r="L50" i="6"/>
  <c r="K50" i="6"/>
  <c r="J50" i="6"/>
  <c r="I50" i="6"/>
  <c r="H50" i="6"/>
  <c r="S49" i="6"/>
  <c r="R49" i="6"/>
  <c r="Q49" i="6"/>
  <c r="P49" i="6"/>
  <c r="O49" i="6"/>
  <c r="N49" i="6"/>
  <c r="M49" i="6"/>
  <c r="L49" i="6"/>
  <c r="K49" i="6"/>
  <c r="J49" i="6"/>
  <c r="I49" i="6"/>
  <c r="H49" i="6"/>
  <c r="S48" i="6"/>
  <c r="R48" i="6"/>
  <c r="Q48" i="6"/>
  <c r="P48" i="6"/>
  <c r="O48" i="6"/>
  <c r="N48" i="6"/>
  <c r="M48" i="6"/>
  <c r="L48" i="6"/>
  <c r="K48" i="6"/>
  <c r="J48" i="6"/>
  <c r="I48" i="6"/>
  <c r="H48" i="6"/>
  <c r="S47" i="6"/>
  <c r="R47" i="6"/>
  <c r="Q47" i="6"/>
  <c r="P47" i="6"/>
  <c r="O47" i="6"/>
  <c r="N47" i="6"/>
  <c r="M47" i="6"/>
  <c r="L47" i="6"/>
  <c r="K47" i="6"/>
  <c r="J47" i="6"/>
  <c r="I47" i="6"/>
  <c r="H47" i="6"/>
  <c r="S46" i="6"/>
  <c r="R46" i="6"/>
  <c r="Q46" i="6"/>
  <c r="P46" i="6"/>
  <c r="O46" i="6"/>
  <c r="N46" i="6"/>
  <c r="M46" i="6"/>
  <c r="L46" i="6"/>
  <c r="K46" i="6"/>
  <c r="J46" i="6"/>
  <c r="I46" i="6"/>
  <c r="H46" i="6"/>
  <c r="S45" i="6"/>
  <c r="R45" i="6"/>
  <c r="Q45" i="6"/>
  <c r="P45" i="6"/>
  <c r="O45" i="6"/>
  <c r="N45" i="6"/>
  <c r="M45" i="6"/>
  <c r="L45" i="6"/>
  <c r="K45" i="6"/>
  <c r="J45" i="6"/>
  <c r="I45" i="6"/>
  <c r="H45" i="6"/>
  <c r="S44" i="6"/>
  <c r="R44" i="6"/>
  <c r="Q44" i="6"/>
  <c r="P44" i="6"/>
  <c r="O44" i="6"/>
  <c r="N44" i="6"/>
  <c r="M44" i="6"/>
  <c r="L44" i="6"/>
  <c r="K44" i="6"/>
  <c r="J44" i="6"/>
  <c r="I44" i="6"/>
  <c r="H44" i="6"/>
  <c r="S43" i="6"/>
  <c r="R43" i="6"/>
  <c r="Q43" i="6"/>
  <c r="P43" i="6"/>
  <c r="O43" i="6"/>
  <c r="N43" i="6"/>
  <c r="M43" i="6"/>
  <c r="L43" i="6"/>
  <c r="K43" i="6"/>
  <c r="J43" i="6"/>
  <c r="I43" i="6"/>
  <c r="H43" i="6"/>
  <c r="S42" i="6"/>
  <c r="R42" i="6"/>
  <c r="Q42" i="6"/>
  <c r="P42" i="6"/>
  <c r="O42" i="6"/>
  <c r="N42" i="6"/>
  <c r="M42" i="6"/>
  <c r="L42" i="6"/>
  <c r="K42" i="6"/>
  <c r="J42" i="6"/>
  <c r="I42" i="6"/>
  <c r="H42" i="6"/>
  <c r="S41" i="6"/>
  <c r="R41" i="6"/>
  <c r="Q41" i="6"/>
  <c r="P41" i="6"/>
  <c r="O41" i="6"/>
  <c r="N41" i="6"/>
  <c r="M41" i="6"/>
  <c r="L41" i="6"/>
  <c r="K41" i="6"/>
  <c r="J41" i="6"/>
  <c r="I41" i="6"/>
  <c r="H41" i="6"/>
  <c r="S40" i="6"/>
  <c r="R40" i="6"/>
  <c r="Q40" i="6"/>
  <c r="P40" i="6"/>
  <c r="O40" i="6"/>
  <c r="N40" i="6"/>
  <c r="M40" i="6"/>
  <c r="L40" i="6"/>
  <c r="K40" i="6"/>
  <c r="J40" i="6"/>
  <c r="I40" i="6"/>
  <c r="H40" i="6"/>
  <c r="S39" i="6"/>
  <c r="R39" i="6"/>
  <c r="Q39" i="6"/>
  <c r="P39" i="6"/>
  <c r="O39" i="6"/>
  <c r="N39" i="6"/>
  <c r="M39" i="6"/>
  <c r="L39" i="6"/>
  <c r="K39" i="6"/>
  <c r="J39" i="6"/>
  <c r="I39" i="6"/>
  <c r="H39" i="6"/>
  <c r="S38" i="6"/>
  <c r="R38" i="6"/>
  <c r="Q38" i="6"/>
  <c r="P38" i="6"/>
  <c r="O38" i="6"/>
  <c r="N38" i="6"/>
  <c r="M38" i="6"/>
  <c r="L38" i="6"/>
  <c r="K38" i="6"/>
  <c r="J38" i="6"/>
  <c r="I38" i="6"/>
  <c r="H38" i="6"/>
  <c r="S37" i="6"/>
  <c r="R37" i="6"/>
  <c r="Q37" i="6"/>
  <c r="P37" i="6"/>
  <c r="O37" i="6"/>
  <c r="N37" i="6"/>
  <c r="M37" i="6"/>
  <c r="L37" i="6"/>
  <c r="K37" i="6"/>
  <c r="J37" i="6"/>
  <c r="I37" i="6"/>
  <c r="H37" i="6"/>
  <c r="S36" i="6"/>
  <c r="R36" i="6"/>
  <c r="Q36" i="6"/>
  <c r="P36" i="6"/>
  <c r="O36" i="6"/>
  <c r="N36" i="6"/>
  <c r="M36" i="6"/>
  <c r="L36" i="6"/>
  <c r="K36" i="6"/>
  <c r="J36" i="6"/>
  <c r="I36" i="6"/>
  <c r="H36" i="6"/>
  <c r="S35" i="6"/>
  <c r="R35" i="6"/>
  <c r="Q35" i="6"/>
  <c r="P35" i="6"/>
  <c r="O35" i="6"/>
  <c r="N35" i="6"/>
  <c r="M35" i="6"/>
  <c r="L35" i="6"/>
  <c r="K35" i="6"/>
  <c r="J35" i="6"/>
  <c r="I35" i="6"/>
  <c r="H35" i="6"/>
  <c r="S34" i="6"/>
  <c r="R34" i="6"/>
  <c r="Q34" i="6"/>
  <c r="P34" i="6"/>
  <c r="O34" i="6"/>
  <c r="N34" i="6"/>
  <c r="M34" i="6"/>
  <c r="L34" i="6"/>
  <c r="K34" i="6"/>
  <c r="J34" i="6"/>
  <c r="I34" i="6"/>
  <c r="H34" i="6"/>
  <c r="S33" i="6"/>
  <c r="R33" i="6"/>
  <c r="Q33" i="6"/>
  <c r="P33" i="6"/>
  <c r="O33" i="6"/>
  <c r="N33" i="6"/>
  <c r="M33" i="6"/>
  <c r="L33" i="6"/>
  <c r="K33" i="6"/>
  <c r="J33" i="6"/>
  <c r="I33" i="6"/>
  <c r="H33" i="6"/>
  <c r="S32" i="6"/>
  <c r="R32" i="6"/>
  <c r="Q32" i="6"/>
  <c r="P32" i="6"/>
  <c r="O32" i="6"/>
  <c r="N32" i="6"/>
  <c r="M32" i="6"/>
  <c r="L32" i="6"/>
  <c r="K32" i="6"/>
  <c r="J32" i="6"/>
  <c r="I32" i="6"/>
  <c r="H32" i="6"/>
  <c r="S31" i="6"/>
  <c r="R31" i="6"/>
  <c r="Q31" i="6"/>
  <c r="P31" i="6"/>
  <c r="O31" i="6"/>
  <c r="N31" i="6"/>
  <c r="M31" i="6"/>
  <c r="L31" i="6"/>
  <c r="K31" i="6"/>
  <c r="J31" i="6"/>
  <c r="I31" i="6"/>
  <c r="H31" i="6"/>
  <c r="S30" i="6"/>
  <c r="R30" i="6"/>
  <c r="Q30" i="6"/>
  <c r="P30" i="6"/>
  <c r="O30" i="6"/>
  <c r="N30" i="6"/>
  <c r="M30" i="6"/>
  <c r="L30" i="6"/>
  <c r="K30" i="6"/>
  <c r="J30" i="6"/>
  <c r="I30" i="6"/>
  <c r="H30" i="6"/>
  <c r="S29" i="6"/>
  <c r="R29" i="6"/>
  <c r="Q29" i="6"/>
  <c r="P29" i="6"/>
  <c r="O29" i="6"/>
  <c r="N29" i="6"/>
  <c r="M29" i="6"/>
  <c r="L29" i="6"/>
  <c r="K29" i="6"/>
  <c r="J29" i="6"/>
  <c r="I29" i="6"/>
  <c r="H29" i="6"/>
  <c r="S28" i="6"/>
  <c r="R28" i="6"/>
  <c r="Q28" i="6"/>
  <c r="P28" i="6"/>
  <c r="O28" i="6"/>
  <c r="N28" i="6"/>
  <c r="M28" i="6"/>
  <c r="L28" i="6"/>
  <c r="K28" i="6"/>
  <c r="J28" i="6"/>
  <c r="I28" i="6"/>
  <c r="H28" i="6"/>
  <c r="S27" i="6"/>
  <c r="R27" i="6"/>
  <c r="Q27" i="6"/>
  <c r="P27" i="6"/>
  <c r="O27" i="6"/>
  <c r="N27" i="6"/>
  <c r="M27" i="6"/>
  <c r="L27" i="6"/>
  <c r="K27" i="6"/>
  <c r="J27" i="6"/>
  <c r="I27" i="6"/>
  <c r="H27" i="6"/>
  <c r="S26" i="6"/>
  <c r="R26" i="6"/>
  <c r="Q26" i="6"/>
  <c r="P26" i="6"/>
  <c r="O26" i="6"/>
  <c r="N26" i="6"/>
  <c r="M26" i="6"/>
  <c r="L26" i="6"/>
  <c r="K26" i="6"/>
  <c r="J26" i="6"/>
  <c r="I26" i="6"/>
  <c r="H26" i="6"/>
  <c r="S25" i="6"/>
  <c r="R25" i="6"/>
  <c r="Q25" i="6"/>
  <c r="P25" i="6"/>
  <c r="O25" i="6"/>
  <c r="N25" i="6"/>
  <c r="M25" i="6"/>
  <c r="L25" i="6"/>
  <c r="K25" i="6"/>
  <c r="J25" i="6"/>
  <c r="I25" i="6"/>
  <c r="H25" i="6"/>
  <c r="S24" i="6"/>
  <c r="R24" i="6"/>
  <c r="Q24" i="6"/>
  <c r="P24" i="6"/>
  <c r="O24" i="6"/>
  <c r="N24" i="6"/>
  <c r="M24" i="6"/>
  <c r="L24" i="6"/>
  <c r="K24" i="6"/>
  <c r="J24" i="6"/>
  <c r="I24" i="6"/>
  <c r="H24" i="6"/>
  <c r="S23" i="6"/>
  <c r="R23" i="6"/>
  <c r="Q23" i="6"/>
  <c r="P23" i="6"/>
  <c r="O23" i="6"/>
  <c r="N23" i="6"/>
  <c r="M23" i="6"/>
  <c r="L23" i="6"/>
  <c r="K23" i="6"/>
  <c r="J23" i="6"/>
  <c r="I23" i="6"/>
  <c r="H23" i="6"/>
  <c r="S22" i="6"/>
  <c r="R22" i="6"/>
  <c r="Q22" i="6"/>
  <c r="P22" i="6"/>
  <c r="O22" i="6"/>
  <c r="N22" i="6"/>
  <c r="M22" i="6"/>
  <c r="L22" i="6"/>
  <c r="K22" i="6"/>
  <c r="J22" i="6"/>
  <c r="I22" i="6"/>
  <c r="H22" i="6"/>
  <c r="S21" i="6"/>
  <c r="R21" i="6"/>
  <c r="Q21" i="6"/>
  <c r="P21" i="6"/>
  <c r="O21" i="6"/>
  <c r="N21" i="6"/>
  <c r="M21" i="6"/>
  <c r="L21" i="6"/>
  <c r="K21" i="6"/>
  <c r="J21" i="6"/>
  <c r="I21" i="6"/>
  <c r="H21" i="6"/>
  <c r="S20" i="6"/>
  <c r="R20" i="6"/>
  <c r="Q20" i="6"/>
  <c r="P20" i="6"/>
  <c r="O20" i="6"/>
  <c r="N20" i="6"/>
  <c r="M20" i="6"/>
  <c r="L20" i="6"/>
  <c r="K20" i="6"/>
  <c r="J20" i="6"/>
  <c r="I20" i="6"/>
  <c r="H20" i="6"/>
  <c r="S19" i="6"/>
  <c r="R19" i="6"/>
  <c r="Q19" i="6"/>
  <c r="P19" i="6"/>
  <c r="O19" i="6"/>
  <c r="N19" i="6"/>
  <c r="M19" i="6"/>
  <c r="L19" i="6"/>
  <c r="K19" i="6"/>
  <c r="J19" i="6"/>
  <c r="I19" i="6"/>
  <c r="H19" i="6"/>
  <c r="S18" i="6"/>
  <c r="R18" i="6"/>
  <c r="Q18" i="6"/>
  <c r="P18" i="6"/>
  <c r="O18" i="6"/>
  <c r="N18" i="6"/>
  <c r="M18" i="6"/>
  <c r="L18" i="6"/>
  <c r="K18" i="6"/>
  <c r="J18" i="6"/>
  <c r="I18" i="6"/>
  <c r="H18" i="6"/>
  <c r="S17" i="6"/>
  <c r="R17" i="6"/>
  <c r="Q17" i="6"/>
  <c r="P17" i="6"/>
  <c r="O17" i="6"/>
  <c r="N17" i="6"/>
  <c r="M17" i="6"/>
  <c r="L17" i="6"/>
  <c r="K17" i="6"/>
  <c r="J17" i="6"/>
  <c r="I17" i="6"/>
  <c r="H17" i="6"/>
  <c r="S16" i="6"/>
  <c r="R16" i="6"/>
  <c r="Q16" i="6"/>
  <c r="P16" i="6"/>
  <c r="O16" i="6"/>
  <c r="N16" i="6"/>
  <c r="M16" i="6"/>
  <c r="L16" i="6"/>
  <c r="K16" i="6"/>
  <c r="J16" i="6"/>
  <c r="I16" i="6"/>
  <c r="H16" i="6"/>
  <c r="S15" i="6"/>
  <c r="R15" i="6"/>
  <c r="Q15" i="6"/>
  <c r="P15" i="6"/>
  <c r="O15" i="6"/>
  <c r="N15" i="6"/>
  <c r="M15" i="6"/>
  <c r="L15" i="6"/>
  <c r="K15" i="6"/>
  <c r="J15" i="6"/>
  <c r="I15" i="6"/>
  <c r="H15" i="6"/>
  <c r="S14" i="6"/>
  <c r="R14" i="6"/>
  <c r="Q14" i="6"/>
  <c r="P14" i="6"/>
  <c r="O14" i="6"/>
  <c r="N14" i="6"/>
  <c r="M14" i="6"/>
  <c r="L14" i="6"/>
  <c r="K14" i="6"/>
  <c r="J14" i="6"/>
  <c r="I14" i="6"/>
  <c r="H14" i="6"/>
  <c r="S13" i="6"/>
  <c r="R13" i="6"/>
  <c r="Q13" i="6"/>
  <c r="P13" i="6"/>
  <c r="O13" i="6"/>
  <c r="N13" i="6"/>
  <c r="M13" i="6"/>
  <c r="L13" i="6"/>
  <c r="K13" i="6"/>
  <c r="J13" i="6"/>
  <c r="I13" i="6"/>
  <c r="H13" i="6"/>
  <c r="S12" i="6"/>
  <c r="R12" i="6"/>
  <c r="Q12" i="6"/>
  <c r="P12" i="6"/>
  <c r="O12" i="6"/>
  <c r="N12" i="6"/>
  <c r="M12" i="6"/>
  <c r="L12" i="6"/>
  <c r="K12" i="6"/>
  <c r="J12" i="6"/>
  <c r="I12" i="6"/>
  <c r="H12" i="6"/>
  <c r="S11" i="6"/>
  <c r="R11" i="6"/>
  <c r="Q11" i="6"/>
  <c r="P11" i="6"/>
  <c r="O11" i="6"/>
  <c r="N11" i="6"/>
  <c r="M11" i="6"/>
  <c r="L11" i="6"/>
  <c r="K11" i="6"/>
  <c r="J11" i="6"/>
  <c r="I11" i="6"/>
  <c r="H11" i="6"/>
  <c r="S10" i="6"/>
  <c r="R10" i="6"/>
  <c r="Q10" i="6"/>
  <c r="P10" i="6"/>
  <c r="O10" i="6"/>
  <c r="N10" i="6"/>
  <c r="M10" i="6"/>
  <c r="L10" i="6"/>
  <c r="K10" i="6"/>
  <c r="J10" i="6"/>
  <c r="I10" i="6"/>
  <c r="H10" i="6"/>
  <c r="S9" i="6"/>
  <c r="R9" i="6"/>
  <c r="Q9" i="6"/>
  <c r="P9" i="6"/>
  <c r="O9" i="6"/>
  <c r="N9" i="6"/>
  <c r="M9" i="6"/>
  <c r="L9" i="6"/>
  <c r="K9" i="6"/>
  <c r="J9" i="6"/>
  <c r="I9" i="6"/>
  <c r="H9" i="6"/>
  <c r="S8" i="6"/>
  <c r="R8" i="6"/>
  <c r="Q8" i="6"/>
  <c r="P8" i="6"/>
  <c r="O8" i="6"/>
  <c r="N8" i="6"/>
  <c r="M8" i="6"/>
  <c r="L8" i="6"/>
  <c r="K8" i="6"/>
  <c r="J8" i="6"/>
  <c r="I8" i="6"/>
  <c r="H8" i="6"/>
  <c r="S7" i="6"/>
  <c r="R7" i="6"/>
  <c r="Q7" i="6"/>
  <c r="P7" i="6"/>
  <c r="O7" i="6"/>
  <c r="N7" i="6"/>
  <c r="M7" i="6"/>
  <c r="L7" i="6"/>
  <c r="J7" i="6"/>
  <c r="I7" i="6"/>
  <c r="H7" i="6"/>
  <c r="H7" i="1"/>
  <c r="I7" i="1"/>
  <c r="J7" i="1"/>
  <c r="K7" i="1"/>
  <c r="L7" i="1"/>
  <c r="M7" i="1"/>
  <c r="N7" i="1"/>
  <c r="O7" i="1"/>
  <c r="P7" i="1"/>
  <c r="Q7" i="1"/>
  <c r="R7" i="1"/>
  <c r="S7" i="1"/>
  <c r="H8" i="1"/>
  <c r="I8" i="1"/>
  <c r="J8" i="1"/>
  <c r="K8" i="1"/>
  <c r="L8" i="1"/>
  <c r="M8" i="1"/>
  <c r="N8" i="1"/>
  <c r="O8" i="1"/>
  <c r="P8" i="1"/>
  <c r="Q8" i="1"/>
  <c r="R8" i="1"/>
  <c r="S8" i="1"/>
  <c r="H9" i="1"/>
  <c r="I9" i="1"/>
  <c r="J9" i="1"/>
  <c r="K9" i="1"/>
  <c r="L9" i="1"/>
  <c r="M9" i="1"/>
  <c r="N9" i="1"/>
  <c r="O9" i="1"/>
  <c r="P9" i="1"/>
  <c r="Q9" i="1"/>
  <c r="R9" i="1"/>
  <c r="S9" i="1"/>
  <c r="H10" i="1"/>
  <c r="I10" i="1"/>
  <c r="J10" i="1"/>
  <c r="K10" i="1"/>
  <c r="L10" i="1"/>
  <c r="M10" i="1"/>
  <c r="N10" i="1"/>
  <c r="O10" i="1"/>
  <c r="P10" i="1"/>
  <c r="Q10" i="1"/>
  <c r="R10" i="1"/>
  <c r="S10" i="1"/>
  <c r="H11" i="1"/>
  <c r="I11" i="1"/>
  <c r="J11" i="1"/>
  <c r="K11" i="1"/>
  <c r="L11" i="1"/>
  <c r="M11" i="1"/>
  <c r="N11" i="1"/>
  <c r="O11" i="1"/>
  <c r="P11" i="1"/>
  <c r="Q11" i="1"/>
  <c r="R11" i="1"/>
  <c r="S11" i="1"/>
  <c r="H12" i="1"/>
  <c r="I12" i="1"/>
  <c r="J12" i="1"/>
  <c r="K12" i="1"/>
  <c r="L12" i="1"/>
  <c r="M12" i="1"/>
  <c r="N12" i="1"/>
  <c r="O12" i="1"/>
  <c r="P12" i="1"/>
  <c r="Q12" i="1"/>
  <c r="R12" i="1"/>
  <c r="S12" i="1"/>
  <c r="H13" i="1"/>
  <c r="I13" i="1"/>
  <c r="J13" i="1"/>
  <c r="K13" i="1"/>
  <c r="L13" i="1"/>
  <c r="M13" i="1"/>
  <c r="N13" i="1"/>
  <c r="O13" i="1"/>
  <c r="P13" i="1"/>
  <c r="Q13" i="1"/>
  <c r="R13" i="1"/>
  <c r="S13" i="1"/>
  <c r="H14" i="1"/>
  <c r="I14" i="1"/>
  <c r="J14" i="1"/>
  <c r="K14" i="1"/>
  <c r="L14" i="1"/>
  <c r="M14" i="1"/>
  <c r="N14" i="1"/>
  <c r="O14" i="1"/>
  <c r="P14" i="1"/>
  <c r="Q14" i="1"/>
  <c r="R14" i="1"/>
  <c r="S14" i="1"/>
  <c r="H15" i="1"/>
  <c r="I15" i="1"/>
  <c r="J15" i="1"/>
  <c r="K15" i="1"/>
  <c r="L15" i="1"/>
  <c r="M15" i="1"/>
  <c r="N15" i="1"/>
  <c r="O15" i="1"/>
  <c r="P15" i="1"/>
  <c r="Q15" i="1"/>
  <c r="R15" i="1"/>
  <c r="S15" i="1"/>
  <c r="H16" i="1"/>
  <c r="I16" i="1"/>
  <c r="J16" i="1"/>
  <c r="K16" i="1"/>
  <c r="L16" i="1"/>
  <c r="M16" i="1"/>
  <c r="N16" i="1"/>
  <c r="O16" i="1"/>
  <c r="P16" i="1"/>
  <c r="Q16" i="1"/>
  <c r="R16" i="1"/>
  <c r="S16" i="1"/>
  <c r="H17" i="1"/>
  <c r="I17" i="1"/>
  <c r="J17" i="1"/>
  <c r="K17" i="1"/>
  <c r="L17" i="1"/>
  <c r="M17" i="1"/>
  <c r="N17" i="1"/>
  <c r="O17" i="1"/>
  <c r="P17" i="1"/>
  <c r="Q17" i="1"/>
  <c r="R17" i="1"/>
  <c r="S17" i="1"/>
  <c r="H18" i="1"/>
  <c r="I18" i="1"/>
  <c r="J18" i="1"/>
  <c r="K18" i="1"/>
  <c r="L18" i="1"/>
  <c r="M18" i="1"/>
  <c r="N18" i="1"/>
  <c r="O18" i="1"/>
  <c r="P18" i="1"/>
  <c r="Q18" i="1"/>
  <c r="R18" i="1"/>
  <c r="S18" i="1"/>
  <c r="H19" i="1"/>
  <c r="I19" i="1"/>
  <c r="J19" i="1"/>
  <c r="K19" i="1"/>
  <c r="L19" i="1"/>
  <c r="M19" i="1"/>
  <c r="N19" i="1"/>
  <c r="O19" i="1"/>
  <c r="P19" i="1"/>
  <c r="Q19" i="1"/>
  <c r="R19" i="1"/>
  <c r="S19" i="1"/>
  <c r="H20" i="1"/>
  <c r="I20" i="1"/>
  <c r="J20" i="1"/>
  <c r="K20" i="1"/>
  <c r="L20" i="1"/>
  <c r="M20" i="1"/>
  <c r="N20" i="1"/>
  <c r="O20" i="1"/>
  <c r="P20" i="1"/>
  <c r="Q20" i="1"/>
  <c r="R20" i="1"/>
  <c r="S20" i="1"/>
  <c r="H21" i="1"/>
  <c r="I21" i="1"/>
  <c r="J21" i="1"/>
  <c r="K21" i="1"/>
  <c r="L21" i="1"/>
  <c r="M21" i="1"/>
  <c r="N21" i="1"/>
  <c r="O21" i="1"/>
  <c r="P21" i="1"/>
  <c r="Q21" i="1"/>
  <c r="R21" i="1"/>
  <c r="S21" i="1"/>
  <c r="H22" i="1"/>
  <c r="I22" i="1"/>
  <c r="J22" i="1"/>
  <c r="K22" i="1"/>
  <c r="L22" i="1"/>
  <c r="M22" i="1"/>
  <c r="N22" i="1"/>
  <c r="O22" i="1"/>
  <c r="P22" i="1"/>
  <c r="Q22" i="1"/>
  <c r="R22" i="1"/>
  <c r="S22" i="1"/>
  <c r="H23" i="1"/>
  <c r="I23" i="1"/>
  <c r="J23" i="1"/>
  <c r="K23" i="1"/>
  <c r="L23" i="1"/>
  <c r="M23" i="1"/>
  <c r="N23" i="1"/>
  <c r="O23" i="1"/>
  <c r="P23" i="1"/>
  <c r="Q23" i="1"/>
  <c r="R23" i="1"/>
  <c r="S23" i="1"/>
  <c r="H24" i="1"/>
  <c r="I24" i="1"/>
  <c r="J24" i="1"/>
  <c r="K24" i="1"/>
  <c r="L24" i="1"/>
  <c r="M24" i="1"/>
  <c r="N24" i="1"/>
  <c r="O24" i="1"/>
  <c r="P24" i="1"/>
  <c r="Q24" i="1"/>
  <c r="R24" i="1"/>
  <c r="S24" i="1"/>
  <c r="H25" i="1"/>
  <c r="I25" i="1"/>
  <c r="J25" i="1"/>
  <c r="K25" i="1"/>
  <c r="L25" i="1"/>
  <c r="M25" i="1"/>
  <c r="N25" i="1"/>
  <c r="O25" i="1"/>
  <c r="P25" i="1"/>
  <c r="Q25" i="1"/>
  <c r="R25" i="1"/>
  <c r="S25" i="1"/>
  <c r="H26" i="1"/>
  <c r="I26" i="1"/>
  <c r="J26" i="1"/>
  <c r="K26" i="1"/>
  <c r="L26" i="1"/>
  <c r="M26" i="1"/>
  <c r="N26" i="1"/>
  <c r="O26" i="1"/>
  <c r="P26" i="1"/>
  <c r="Q26" i="1"/>
  <c r="R26" i="1"/>
  <c r="S26" i="1"/>
  <c r="H27" i="1"/>
  <c r="I27" i="1"/>
  <c r="J27" i="1"/>
  <c r="K27" i="1"/>
  <c r="L27" i="1"/>
  <c r="M27" i="1"/>
  <c r="N27" i="1"/>
  <c r="O27" i="1"/>
  <c r="P27" i="1"/>
  <c r="Q27" i="1"/>
  <c r="R27" i="1"/>
  <c r="S27" i="1"/>
  <c r="H28" i="1"/>
  <c r="I28" i="1"/>
  <c r="J28" i="1"/>
  <c r="K28" i="1"/>
  <c r="L28" i="1"/>
  <c r="M28" i="1"/>
  <c r="N28" i="1"/>
  <c r="O28" i="1"/>
  <c r="P28" i="1"/>
  <c r="Q28" i="1"/>
  <c r="R28" i="1"/>
  <c r="S28" i="1"/>
  <c r="H29" i="1"/>
  <c r="I29" i="1"/>
  <c r="J29" i="1"/>
  <c r="K29" i="1"/>
  <c r="L29" i="1"/>
  <c r="M29" i="1"/>
  <c r="N29" i="1"/>
  <c r="O29" i="1"/>
  <c r="P29" i="1"/>
  <c r="Q29" i="1"/>
  <c r="R29" i="1"/>
  <c r="S29" i="1"/>
  <c r="H30" i="1"/>
  <c r="I30" i="1"/>
  <c r="J30" i="1"/>
  <c r="K30" i="1"/>
  <c r="L30" i="1"/>
  <c r="M30" i="1"/>
  <c r="N30" i="1"/>
  <c r="O30" i="1"/>
  <c r="P30" i="1"/>
  <c r="Q30" i="1"/>
  <c r="R30" i="1"/>
  <c r="S30" i="1"/>
  <c r="H31" i="1"/>
  <c r="I31" i="1"/>
  <c r="J31" i="1"/>
  <c r="K31" i="1"/>
  <c r="L31" i="1"/>
  <c r="M31" i="1"/>
  <c r="N31" i="1"/>
  <c r="O31" i="1"/>
  <c r="P31" i="1"/>
  <c r="Q31" i="1"/>
  <c r="R31" i="1"/>
  <c r="S31" i="1"/>
  <c r="H32" i="1"/>
  <c r="I32" i="1"/>
  <c r="J32" i="1"/>
  <c r="K32" i="1"/>
  <c r="L32" i="1"/>
  <c r="M32" i="1"/>
  <c r="N32" i="1"/>
  <c r="O32" i="1"/>
  <c r="P32" i="1"/>
  <c r="Q32" i="1"/>
  <c r="R32" i="1"/>
  <c r="S32" i="1"/>
  <c r="H33" i="1"/>
  <c r="I33" i="1"/>
  <c r="J33" i="1"/>
  <c r="K33" i="1"/>
  <c r="L33" i="1"/>
  <c r="M33" i="1"/>
  <c r="N33" i="1"/>
  <c r="O33" i="1"/>
  <c r="P33" i="1"/>
  <c r="Q33" i="1"/>
  <c r="R33" i="1"/>
  <c r="S33" i="1"/>
  <c r="H34" i="1"/>
  <c r="I34" i="1"/>
  <c r="J34" i="1"/>
  <c r="K34" i="1"/>
  <c r="L34" i="1"/>
  <c r="M34" i="1"/>
  <c r="N34" i="1"/>
  <c r="O34" i="1"/>
  <c r="P34" i="1"/>
  <c r="Q34" i="1"/>
  <c r="R34" i="1"/>
  <c r="S34" i="1"/>
  <c r="H35" i="1"/>
  <c r="I35" i="1"/>
  <c r="J35" i="1"/>
  <c r="K35" i="1"/>
  <c r="L35" i="1"/>
  <c r="M35" i="1"/>
  <c r="N35" i="1"/>
  <c r="O35" i="1"/>
  <c r="P35" i="1"/>
  <c r="Q35" i="1"/>
  <c r="R35" i="1"/>
  <c r="S35" i="1"/>
  <c r="H36" i="1"/>
  <c r="I36" i="1"/>
  <c r="J36" i="1"/>
  <c r="K36" i="1"/>
  <c r="L36" i="1"/>
  <c r="M36" i="1"/>
  <c r="N36" i="1"/>
  <c r="O36" i="1"/>
  <c r="P36" i="1"/>
  <c r="Q36" i="1"/>
  <c r="R36" i="1"/>
  <c r="S36" i="1"/>
  <c r="H37" i="1"/>
  <c r="I37" i="1"/>
  <c r="J37" i="1"/>
  <c r="K37" i="1"/>
  <c r="L37" i="1"/>
  <c r="M37" i="1"/>
  <c r="N37" i="1"/>
  <c r="O37" i="1"/>
  <c r="P37" i="1"/>
  <c r="Q37" i="1"/>
  <c r="R37" i="1"/>
  <c r="S37" i="1"/>
  <c r="H38" i="1"/>
  <c r="I38" i="1"/>
  <c r="J38" i="1"/>
  <c r="K38" i="1"/>
  <c r="L38" i="1"/>
  <c r="M38" i="1"/>
  <c r="N38" i="1"/>
  <c r="O38" i="1"/>
  <c r="P38" i="1"/>
  <c r="Q38" i="1"/>
  <c r="R38" i="1"/>
  <c r="S38" i="1"/>
  <c r="H39" i="1"/>
  <c r="J39" i="1"/>
  <c r="K39" i="1"/>
  <c r="L39" i="1"/>
  <c r="M39" i="1"/>
  <c r="N39" i="1"/>
  <c r="O39" i="1"/>
  <c r="P39" i="1"/>
  <c r="Q39" i="1"/>
  <c r="R39" i="1"/>
  <c r="S39" i="1"/>
  <c r="H40" i="1"/>
  <c r="I40" i="1"/>
  <c r="J40" i="1"/>
  <c r="K40" i="1"/>
  <c r="L40" i="1"/>
  <c r="M40" i="1"/>
  <c r="N40" i="1"/>
  <c r="O40" i="1"/>
  <c r="P40" i="1"/>
  <c r="Q40" i="1"/>
  <c r="R40" i="1"/>
  <c r="S40" i="1"/>
  <c r="H41" i="1"/>
  <c r="I41" i="1"/>
  <c r="J41" i="1"/>
  <c r="K41" i="1"/>
  <c r="L41" i="1"/>
  <c r="M41" i="1"/>
  <c r="N41" i="1"/>
  <c r="O41" i="1"/>
  <c r="P41" i="1"/>
  <c r="Q41" i="1"/>
  <c r="R41" i="1"/>
  <c r="S41" i="1"/>
  <c r="H42" i="1"/>
  <c r="I42" i="1"/>
  <c r="J42" i="1"/>
  <c r="K42" i="1"/>
  <c r="L42" i="1"/>
  <c r="M42" i="1"/>
  <c r="N42" i="1"/>
  <c r="O42" i="1"/>
  <c r="P42" i="1"/>
  <c r="Q42" i="1"/>
  <c r="R42" i="1"/>
  <c r="S42" i="1"/>
  <c r="H43" i="1"/>
  <c r="I43" i="1"/>
  <c r="J43" i="1"/>
  <c r="K43" i="1"/>
  <c r="L43" i="1"/>
  <c r="M43" i="1"/>
  <c r="N43" i="1"/>
  <c r="O43" i="1"/>
  <c r="P43" i="1"/>
  <c r="Q43" i="1"/>
  <c r="R43" i="1"/>
  <c r="S43" i="1"/>
  <c r="H44" i="1"/>
  <c r="I44" i="1"/>
  <c r="J44" i="1"/>
  <c r="K44" i="1"/>
  <c r="L44" i="1"/>
  <c r="M44" i="1"/>
  <c r="N44" i="1"/>
  <c r="O44" i="1"/>
  <c r="P44" i="1"/>
  <c r="Q44" i="1"/>
  <c r="R44" i="1"/>
  <c r="S44" i="1"/>
  <c r="H45" i="1"/>
  <c r="I45" i="1"/>
  <c r="J45" i="1"/>
  <c r="K45" i="1"/>
  <c r="L45" i="1"/>
  <c r="M45" i="1"/>
  <c r="N45" i="1"/>
  <c r="O45" i="1"/>
  <c r="P45" i="1"/>
  <c r="Q45" i="1"/>
  <c r="R45" i="1"/>
  <c r="S45" i="1"/>
  <c r="H46" i="1"/>
  <c r="I46" i="1"/>
  <c r="J46" i="1"/>
  <c r="K46" i="1"/>
  <c r="L46" i="1"/>
  <c r="M46" i="1"/>
  <c r="N46" i="1"/>
  <c r="O46" i="1"/>
  <c r="P46" i="1"/>
  <c r="Q46" i="1"/>
  <c r="R46" i="1"/>
  <c r="S46" i="1"/>
  <c r="H47" i="1"/>
  <c r="I47" i="1"/>
  <c r="J47" i="1"/>
  <c r="K47" i="1"/>
  <c r="L47" i="1"/>
  <c r="M47" i="1"/>
  <c r="N47" i="1"/>
  <c r="O47" i="1"/>
  <c r="P47" i="1"/>
  <c r="Q47" i="1"/>
  <c r="R47" i="1"/>
  <c r="S47" i="1"/>
  <c r="H48" i="1"/>
  <c r="I48" i="1"/>
  <c r="J48" i="1"/>
  <c r="K48" i="1"/>
  <c r="L48" i="1"/>
  <c r="M48" i="1"/>
  <c r="N48" i="1"/>
  <c r="O48" i="1"/>
  <c r="P48" i="1"/>
  <c r="Q48" i="1"/>
  <c r="R48" i="1"/>
  <c r="S48" i="1"/>
  <c r="H49" i="1"/>
  <c r="I49" i="1"/>
  <c r="J49" i="1"/>
  <c r="K49" i="1"/>
  <c r="L49" i="1"/>
  <c r="M49" i="1"/>
  <c r="N49" i="1"/>
  <c r="O49" i="1"/>
  <c r="P49" i="1"/>
  <c r="Q49" i="1"/>
  <c r="R49" i="1"/>
  <c r="S49" i="1"/>
  <c r="H50" i="1"/>
  <c r="I50" i="1"/>
  <c r="J50" i="1"/>
  <c r="K50" i="1"/>
  <c r="L50" i="1"/>
  <c r="M50" i="1"/>
  <c r="N50" i="1"/>
  <c r="O50" i="1"/>
  <c r="P50" i="1"/>
  <c r="Q50" i="1"/>
  <c r="R50" i="1"/>
  <c r="S50" i="1"/>
  <c r="H51" i="1"/>
  <c r="I51" i="1"/>
  <c r="J51" i="1"/>
  <c r="K51" i="1"/>
  <c r="L51" i="1"/>
  <c r="M51" i="1"/>
  <c r="N51" i="1"/>
  <c r="O51" i="1"/>
  <c r="P51" i="1"/>
  <c r="Q51" i="1"/>
  <c r="R51" i="1"/>
  <c r="S51" i="1"/>
  <c r="H52" i="1"/>
  <c r="I52" i="1"/>
  <c r="J52" i="1"/>
  <c r="K52" i="1"/>
  <c r="L52" i="1"/>
  <c r="M52" i="1"/>
  <c r="N52" i="1"/>
  <c r="O52" i="1"/>
  <c r="P52" i="1"/>
  <c r="Q52" i="1"/>
  <c r="R52" i="1"/>
  <c r="S52" i="1"/>
  <c r="H53" i="1"/>
  <c r="I53" i="1"/>
  <c r="J53" i="1"/>
  <c r="K53" i="1"/>
  <c r="L53" i="1"/>
  <c r="M53" i="1"/>
  <c r="N53" i="1"/>
  <c r="O53" i="1"/>
  <c r="P53" i="1"/>
  <c r="Q53" i="1"/>
  <c r="R53" i="1"/>
  <c r="S53" i="1"/>
  <c r="H54" i="1"/>
  <c r="I54" i="1"/>
  <c r="J54" i="1"/>
  <c r="K54" i="1"/>
  <c r="L54" i="1"/>
  <c r="M54" i="1"/>
  <c r="N54" i="1"/>
  <c r="O54" i="1"/>
  <c r="P54" i="1"/>
  <c r="Q54" i="1"/>
  <c r="R54" i="1"/>
  <c r="S54" i="1"/>
  <c r="H55" i="1"/>
  <c r="I55" i="1"/>
  <c r="J55" i="1"/>
  <c r="K55" i="1"/>
  <c r="L55" i="1"/>
  <c r="M55" i="1"/>
  <c r="N55" i="1"/>
  <c r="O55" i="1"/>
  <c r="P55" i="1"/>
  <c r="Q55" i="1"/>
  <c r="R55" i="1"/>
  <c r="S55" i="1"/>
  <c r="H56" i="1"/>
  <c r="I56" i="1"/>
  <c r="J56" i="1"/>
  <c r="K56" i="1"/>
  <c r="L56" i="1"/>
  <c r="M56" i="1"/>
  <c r="N56" i="1"/>
  <c r="O56" i="1"/>
  <c r="P56" i="1"/>
  <c r="Q56" i="1"/>
  <c r="R56" i="1"/>
  <c r="S56" i="1"/>
  <c r="H57" i="1"/>
  <c r="I57" i="1"/>
  <c r="J57" i="1"/>
  <c r="K57" i="1"/>
  <c r="L57" i="1"/>
  <c r="M57" i="1"/>
  <c r="N57" i="1"/>
  <c r="O57" i="1"/>
  <c r="P57" i="1"/>
  <c r="Q57" i="1"/>
  <c r="R57" i="1"/>
  <c r="S57" i="1"/>
  <c r="H58" i="1"/>
  <c r="I58" i="1"/>
  <c r="J58" i="1"/>
  <c r="K58" i="1"/>
  <c r="L58" i="1"/>
  <c r="M58" i="1"/>
  <c r="N58" i="1"/>
  <c r="O58" i="1"/>
  <c r="P58" i="1"/>
  <c r="Q58" i="1"/>
  <c r="R58" i="1"/>
  <c r="S58" i="1"/>
  <c r="H59" i="1"/>
  <c r="I59" i="1"/>
  <c r="J59" i="1"/>
  <c r="K59" i="1"/>
  <c r="L59" i="1"/>
  <c r="M59" i="1"/>
  <c r="N59" i="1"/>
  <c r="O59" i="1"/>
  <c r="P59" i="1"/>
  <c r="Q59" i="1"/>
  <c r="R59" i="1"/>
  <c r="S59" i="1"/>
  <c r="H60" i="1"/>
  <c r="I60" i="1"/>
  <c r="J60" i="1"/>
  <c r="K60" i="1"/>
  <c r="L60" i="1"/>
  <c r="M60" i="1"/>
  <c r="N60" i="1"/>
  <c r="O60" i="1"/>
  <c r="P60" i="1"/>
  <c r="Q60" i="1"/>
  <c r="R60" i="1"/>
  <c r="S60" i="1"/>
  <c r="H61" i="1"/>
  <c r="I61" i="1"/>
  <c r="J61" i="1"/>
  <c r="K61" i="1"/>
  <c r="L61" i="1"/>
  <c r="M61" i="1"/>
  <c r="N61" i="1"/>
  <c r="O61" i="1"/>
  <c r="P61" i="1"/>
  <c r="Q61" i="1"/>
  <c r="R61" i="1"/>
  <c r="S61" i="1"/>
  <c r="H62" i="1"/>
  <c r="I62" i="1"/>
  <c r="J62" i="1"/>
  <c r="K62" i="1"/>
  <c r="L62" i="1"/>
  <c r="M62" i="1"/>
  <c r="N62" i="1"/>
  <c r="O62" i="1"/>
  <c r="P62" i="1"/>
  <c r="Q62" i="1"/>
  <c r="R62" i="1"/>
  <c r="S62" i="1"/>
  <c r="H63" i="1"/>
  <c r="I63" i="1"/>
  <c r="J63" i="1"/>
  <c r="K63" i="1"/>
  <c r="L63" i="1"/>
  <c r="M63" i="1"/>
  <c r="N63" i="1"/>
  <c r="O63" i="1"/>
  <c r="P63" i="1"/>
  <c r="Q63" i="1"/>
  <c r="R63" i="1"/>
  <c r="S63" i="1"/>
  <c r="H64" i="1"/>
  <c r="I64" i="1"/>
  <c r="J64" i="1"/>
  <c r="K64" i="1"/>
  <c r="L64" i="1"/>
  <c r="M64" i="1"/>
  <c r="N64" i="1"/>
  <c r="O64" i="1"/>
  <c r="P64" i="1"/>
  <c r="Q64" i="1"/>
  <c r="R64" i="1"/>
  <c r="S64" i="1"/>
  <c r="H65" i="1"/>
  <c r="I65" i="1"/>
  <c r="J65" i="1"/>
  <c r="K65" i="1"/>
  <c r="L65" i="1"/>
  <c r="M65" i="1"/>
  <c r="N65" i="1"/>
  <c r="O65" i="1"/>
  <c r="P65" i="1"/>
  <c r="Q65" i="1"/>
  <c r="R65" i="1"/>
  <c r="S65" i="1"/>
  <c r="H66" i="1"/>
  <c r="I66" i="1"/>
  <c r="J66" i="1"/>
  <c r="K66" i="1"/>
  <c r="L66" i="1"/>
  <c r="M66" i="1"/>
  <c r="N66" i="1"/>
  <c r="O66" i="1"/>
  <c r="P66" i="1"/>
  <c r="Q66" i="1"/>
  <c r="R66" i="1"/>
  <c r="S66" i="1"/>
  <c r="H67" i="1"/>
  <c r="I67" i="1"/>
  <c r="J67" i="1"/>
  <c r="K67" i="1"/>
  <c r="L67" i="1"/>
  <c r="M67" i="1"/>
  <c r="N67" i="1"/>
  <c r="O67" i="1"/>
  <c r="P67" i="1"/>
  <c r="Q67" i="1"/>
  <c r="R67" i="1"/>
  <c r="S67" i="1"/>
  <c r="H68" i="1"/>
  <c r="I68" i="1"/>
  <c r="J68" i="1"/>
  <c r="K68" i="1"/>
  <c r="L68" i="1"/>
  <c r="M68" i="1"/>
  <c r="N68" i="1"/>
  <c r="O68" i="1"/>
  <c r="P68" i="1"/>
  <c r="Q68" i="1"/>
  <c r="R68" i="1"/>
  <c r="S68" i="1"/>
  <c r="H69" i="1"/>
  <c r="I69" i="1"/>
  <c r="J69" i="1"/>
  <c r="K69" i="1"/>
  <c r="L69" i="1"/>
  <c r="M69" i="1"/>
  <c r="N69" i="1"/>
  <c r="O69" i="1"/>
  <c r="P69" i="1"/>
  <c r="Q69" i="1"/>
  <c r="R69" i="1"/>
  <c r="S69" i="1"/>
  <c r="H70" i="1"/>
  <c r="I70" i="1"/>
  <c r="J70" i="1"/>
  <c r="K70" i="1"/>
  <c r="L70" i="1"/>
  <c r="M70" i="1"/>
  <c r="N70" i="1"/>
  <c r="O70" i="1"/>
  <c r="P70" i="1"/>
  <c r="Q70" i="1"/>
  <c r="R70" i="1"/>
  <c r="S70" i="1"/>
  <c r="H71" i="1"/>
  <c r="I71" i="1"/>
  <c r="J71" i="1"/>
  <c r="K71" i="1"/>
  <c r="L71" i="1"/>
  <c r="M71" i="1"/>
  <c r="N71" i="1"/>
  <c r="O71" i="1"/>
  <c r="P71" i="1"/>
  <c r="Q71" i="1"/>
  <c r="R71" i="1"/>
  <c r="S71" i="1"/>
  <c r="H72" i="1"/>
  <c r="I72" i="1"/>
  <c r="J72" i="1"/>
  <c r="K72" i="1"/>
  <c r="L72" i="1"/>
  <c r="M72" i="1"/>
  <c r="N72" i="1"/>
  <c r="O72" i="1"/>
  <c r="P72" i="1"/>
  <c r="Q72" i="1"/>
  <c r="R72" i="1"/>
  <c r="S72" i="1"/>
  <c r="H73" i="1"/>
  <c r="I73" i="1"/>
  <c r="J73" i="1"/>
  <c r="K73" i="1"/>
  <c r="L73" i="1"/>
  <c r="M73" i="1"/>
  <c r="N73" i="1"/>
  <c r="O73" i="1"/>
  <c r="P73" i="1"/>
  <c r="Q73" i="1"/>
  <c r="R73" i="1"/>
  <c r="S73" i="1"/>
  <c r="H74" i="1"/>
  <c r="I74" i="1"/>
  <c r="J74" i="1"/>
  <c r="K74" i="1"/>
  <c r="L74" i="1"/>
  <c r="M74" i="1"/>
  <c r="N74" i="1"/>
  <c r="O74" i="1"/>
  <c r="P74" i="1"/>
  <c r="Q74" i="1"/>
  <c r="R74" i="1"/>
  <c r="S74" i="1"/>
  <c r="H75" i="1"/>
  <c r="I75" i="1"/>
  <c r="J75" i="1"/>
  <c r="K75" i="1"/>
  <c r="L75" i="1"/>
  <c r="M75" i="1"/>
  <c r="N75" i="1"/>
  <c r="O75" i="1"/>
  <c r="P75" i="1"/>
  <c r="Q75" i="1"/>
  <c r="R75" i="1"/>
  <c r="S75" i="1"/>
  <c r="H76" i="1"/>
  <c r="I76" i="1"/>
  <c r="J76" i="1"/>
  <c r="K76" i="1"/>
  <c r="L76" i="1"/>
  <c r="M76" i="1"/>
  <c r="N76" i="1"/>
  <c r="O76" i="1"/>
  <c r="P76" i="1"/>
  <c r="Q76" i="1"/>
  <c r="R76" i="1"/>
  <c r="S76" i="1"/>
  <c r="H77" i="1"/>
  <c r="I77" i="1"/>
  <c r="J77" i="1"/>
  <c r="K77" i="1"/>
  <c r="L77" i="1"/>
  <c r="M77" i="1"/>
  <c r="N77" i="1"/>
  <c r="O77" i="1"/>
  <c r="P77" i="1"/>
  <c r="Q77" i="1"/>
  <c r="R77" i="1"/>
  <c r="S77" i="1"/>
  <c r="H78" i="1"/>
  <c r="I78" i="1"/>
  <c r="J78" i="1"/>
  <c r="K78" i="1"/>
  <c r="L78" i="1"/>
  <c r="M78" i="1"/>
  <c r="N78" i="1"/>
  <c r="O78" i="1"/>
  <c r="P78" i="1"/>
  <c r="Q78" i="1"/>
  <c r="R78" i="1"/>
  <c r="S78" i="1"/>
  <c r="H79" i="1"/>
  <c r="I79" i="1"/>
  <c r="J79" i="1"/>
  <c r="K79" i="1"/>
  <c r="L79" i="1"/>
  <c r="M79" i="1"/>
  <c r="N79" i="1"/>
  <c r="O79" i="1"/>
  <c r="P79" i="1"/>
  <c r="Q79" i="1"/>
  <c r="R79" i="1"/>
  <c r="S79" i="1"/>
  <c r="H80" i="1"/>
  <c r="I80" i="1"/>
  <c r="J80" i="1"/>
  <c r="K80" i="1"/>
  <c r="L80" i="1"/>
  <c r="M80" i="1"/>
  <c r="N80" i="1"/>
  <c r="O80" i="1"/>
  <c r="P80" i="1"/>
  <c r="Q80" i="1"/>
  <c r="R80" i="1"/>
  <c r="S80" i="1"/>
  <c r="H81" i="1"/>
  <c r="I81" i="1"/>
  <c r="J81" i="1"/>
  <c r="K81" i="1"/>
  <c r="L81" i="1"/>
  <c r="M81" i="1"/>
  <c r="N81" i="1"/>
  <c r="O81" i="1"/>
  <c r="P81" i="1"/>
  <c r="Q81" i="1"/>
  <c r="R81" i="1"/>
  <c r="S81" i="1"/>
  <c r="H82" i="1"/>
  <c r="I82" i="1"/>
  <c r="J82" i="1"/>
  <c r="K82" i="1"/>
  <c r="L82" i="1"/>
  <c r="M82" i="1"/>
  <c r="N82" i="1"/>
  <c r="O82" i="1"/>
  <c r="P82" i="1"/>
  <c r="Q82" i="1"/>
  <c r="R82" i="1"/>
  <c r="S82" i="1"/>
  <c r="H83" i="1"/>
  <c r="I83" i="1"/>
  <c r="J83" i="1"/>
  <c r="K83" i="1"/>
  <c r="L83" i="1"/>
  <c r="M83" i="1"/>
  <c r="N83" i="1"/>
  <c r="O83" i="1"/>
  <c r="P83" i="1"/>
  <c r="Q83" i="1"/>
  <c r="R83" i="1"/>
  <c r="S83" i="1"/>
  <c r="H84" i="1"/>
  <c r="I84" i="1"/>
  <c r="J84" i="1"/>
  <c r="K84" i="1"/>
  <c r="L84" i="1"/>
  <c r="M84" i="1"/>
  <c r="N84" i="1"/>
  <c r="O84" i="1"/>
  <c r="P84" i="1"/>
  <c r="Q84" i="1"/>
  <c r="R84" i="1"/>
  <c r="S84" i="1"/>
  <c r="H85" i="1"/>
  <c r="I85" i="1"/>
  <c r="J85" i="1"/>
  <c r="K85" i="1"/>
  <c r="L85" i="1"/>
  <c r="M85" i="1"/>
  <c r="N85" i="1"/>
  <c r="O85" i="1"/>
  <c r="P85" i="1"/>
  <c r="Q85" i="1"/>
  <c r="R85" i="1"/>
  <c r="S85" i="1"/>
  <c r="H86" i="1"/>
  <c r="I86" i="1"/>
  <c r="J86" i="1"/>
  <c r="K86" i="1"/>
  <c r="L86" i="1"/>
  <c r="M86" i="1"/>
  <c r="N86" i="1"/>
  <c r="O86" i="1"/>
  <c r="P86" i="1"/>
  <c r="Q86" i="1"/>
  <c r="R86" i="1"/>
  <c r="S86" i="1"/>
  <c r="H87" i="1"/>
  <c r="I87" i="1"/>
  <c r="J87" i="1"/>
  <c r="K87" i="1"/>
  <c r="L87" i="1"/>
  <c r="M87" i="1"/>
  <c r="N87" i="1"/>
  <c r="O87" i="1"/>
  <c r="P87" i="1"/>
  <c r="Q87" i="1"/>
  <c r="R87" i="1"/>
  <c r="S87" i="1"/>
  <c r="H88" i="1"/>
  <c r="I88" i="1"/>
  <c r="J88" i="1"/>
  <c r="K88" i="1"/>
  <c r="L88" i="1"/>
  <c r="M88" i="1"/>
  <c r="N88" i="1"/>
  <c r="O88" i="1"/>
  <c r="P88" i="1"/>
  <c r="Q88" i="1"/>
  <c r="R88" i="1"/>
  <c r="S88" i="1"/>
  <c r="H89" i="1"/>
  <c r="I89" i="1"/>
  <c r="J89" i="1"/>
  <c r="K89" i="1"/>
  <c r="L89" i="1"/>
  <c r="M89" i="1"/>
  <c r="N89" i="1"/>
  <c r="O89" i="1"/>
  <c r="P89" i="1"/>
  <c r="Q89" i="1"/>
  <c r="R89" i="1"/>
  <c r="S89" i="1"/>
  <c r="H90" i="1"/>
  <c r="I90" i="1"/>
  <c r="J90" i="1"/>
  <c r="K90" i="1"/>
  <c r="L90" i="1"/>
  <c r="M90" i="1"/>
  <c r="N90" i="1"/>
  <c r="O90" i="1"/>
  <c r="P90" i="1"/>
  <c r="Q90" i="1"/>
  <c r="R90" i="1"/>
  <c r="S90" i="1"/>
  <c r="H91" i="1"/>
  <c r="I91" i="1"/>
  <c r="J91" i="1"/>
  <c r="K91" i="1"/>
  <c r="L91" i="1"/>
  <c r="M91" i="1"/>
  <c r="N91" i="1"/>
  <c r="O91" i="1"/>
  <c r="P91" i="1"/>
  <c r="Q91" i="1"/>
  <c r="R91" i="1"/>
  <c r="S91" i="1"/>
  <c r="H92" i="1"/>
  <c r="I92" i="1"/>
  <c r="J92" i="1"/>
  <c r="K92" i="1"/>
  <c r="L92" i="1"/>
  <c r="M92" i="1"/>
  <c r="N92" i="1"/>
  <c r="O92" i="1"/>
  <c r="P92" i="1"/>
  <c r="Q92" i="1"/>
  <c r="R92" i="1"/>
  <c r="S92" i="1"/>
  <c r="H93" i="1"/>
  <c r="I93" i="1"/>
  <c r="J93" i="1"/>
  <c r="K93" i="1"/>
  <c r="L93" i="1"/>
  <c r="M93" i="1"/>
  <c r="N93" i="1"/>
  <c r="O93" i="1"/>
  <c r="P93" i="1"/>
  <c r="Q93" i="1"/>
  <c r="R93" i="1"/>
  <c r="S93" i="1"/>
  <c r="H94" i="1"/>
  <c r="I94" i="1"/>
  <c r="J94" i="1"/>
  <c r="K94" i="1"/>
  <c r="L94" i="1"/>
  <c r="M94" i="1"/>
  <c r="N94" i="1"/>
  <c r="O94" i="1"/>
  <c r="P94" i="1"/>
  <c r="Q94" i="1"/>
  <c r="R94" i="1"/>
  <c r="S94" i="1"/>
  <c r="H95" i="1"/>
  <c r="I95" i="1"/>
  <c r="J95" i="1"/>
  <c r="K95" i="1"/>
  <c r="L95" i="1"/>
  <c r="M95" i="1"/>
  <c r="N95" i="1"/>
  <c r="O95" i="1"/>
  <c r="P95" i="1"/>
  <c r="Q95" i="1"/>
  <c r="R95" i="1"/>
  <c r="S95" i="1"/>
  <c r="H96" i="1"/>
  <c r="I96" i="1"/>
  <c r="J96" i="1"/>
  <c r="K96" i="1"/>
  <c r="L96" i="1"/>
  <c r="M96" i="1"/>
  <c r="N96" i="1"/>
  <c r="O96" i="1"/>
  <c r="P96" i="1"/>
  <c r="Q96" i="1"/>
  <c r="R96" i="1"/>
  <c r="S96" i="1"/>
  <c r="H97" i="1"/>
  <c r="I97" i="1"/>
  <c r="J97" i="1"/>
  <c r="K97" i="1"/>
  <c r="L97" i="1"/>
  <c r="M97" i="1"/>
  <c r="N97" i="1"/>
  <c r="O97" i="1"/>
  <c r="P97" i="1"/>
  <c r="Q97" i="1"/>
  <c r="R97" i="1"/>
  <c r="S97" i="1"/>
  <c r="H98" i="1"/>
  <c r="I98" i="1"/>
  <c r="J98" i="1"/>
  <c r="K98" i="1"/>
  <c r="L98" i="1"/>
  <c r="M98" i="1"/>
  <c r="N98" i="1"/>
  <c r="O98" i="1"/>
  <c r="P98" i="1"/>
  <c r="Q98" i="1"/>
  <c r="R98" i="1"/>
  <c r="S98" i="1"/>
  <c r="H99" i="1"/>
  <c r="I99" i="1"/>
  <c r="J99" i="1"/>
  <c r="K99" i="1"/>
  <c r="L99" i="1"/>
  <c r="M99" i="1"/>
  <c r="N99" i="1"/>
  <c r="O99" i="1"/>
  <c r="P99" i="1"/>
  <c r="Q99" i="1"/>
  <c r="R99" i="1"/>
  <c r="S99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R88" i="10"/>
  <c r="O80" i="10"/>
  <c r="O74" i="10"/>
  <c r="O64" i="10"/>
  <c r="H52" i="10"/>
  <c r="K50" i="10"/>
  <c r="S44" i="10"/>
  <c r="O42" i="10"/>
  <c r="L28" i="10"/>
  <c r="L20" i="10"/>
  <c r="L8" i="10"/>
  <c r="F8" i="10"/>
  <c r="S8" i="10" s="1"/>
  <c r="F9" i="10"/>
  <c r="S9" i="10" s="1"/>
  <c r="F10" i="10"/>
  <c r="S10" i="10" s="1"/>
  <c r="F11" i="10"/>
  <c r="H11" i="10" s="1"/>
  <c r="F12" i="10"/>
  <c r="F13" i="10"/>
  <c r="F14" i="10"/>
  <c r="R14" i="10" s="1"/>
  <c r="F15" i="10"/>
  <c r="R15" i="10" s="1"/>
  <c r="F16" i="10"/>
  <c r="F17" i="10"/>
  <c r="F18" i="10"/>
  <c r="R18" i="10" s="1"/>
  <c r="F19" i="10"/>
  <c r="L19" i="10" s="1"/>
  <c r="F20" i="10"/>
  <c r="F22" i="10"/>
  <c r="R22" i="10" s="1"/>
  <c r="F23" i="10"/>
  <c r="O23" i="10" s="1"/>
  <c r="F24" i="10"/>
  <c r="O24" i="10" s="1"/>
  <c r="F25" i="10"/>
  <c r="F26" i="10"/>
  <c r="Q26" i="10" s="1"/>
  <c r="F27" i="10"/>
  <c r="S27" i="10" s="1"/>
  <c r="F28" i="10"/>
  <c r="F30" i="10"/>
  <c r="L30" i="10" s="1"/>
  <c r="F31" i="10"/>
  <c r="P31" i="10" s="1"/>
  <c r="F32" i="10"/>
  <c r="F33" i="10"/>
  <c r="F34" i="10"/>
  <c r="O34" i="10" s="1"/>
  <c r="F35" i="10"/>
  <c r="O35" i="10" s="1"/>
  <c r="F36" i="10"/>
  <c r="F37" i="10"/>
  <c r="F38" i="10"/>
  <c r="P38" i="10" s="1"/>
  <c r="F39" i="10"/>
  <c r="O39" i="10" s="1"/>
  <c r="F40" i="10"/>
  <c r="F41" i="10"/>
  <c r="F42" i="10"/>
  <c r="Q42" i="10" s="1"/>
  <c r="F43" i="10"/>
  <c r="O43" i="10" s="1"/>
  <c r="F44" i="10"/>
  <c r="F45" i="10"/>
  <c r="F46" i="10"/>
  <c r="L46" i="10" s="1"/>
  <c r="F47" i="10"/>
  <c r="K47" i="10" s="1"/>
  <c r="F48" i="10"/>
  <c r="Q48" i="10" s="1"/>
  <c r="F49" i="10"/>
  <c r="F50" i="10"/>
  <c r="O50" i="10" s="1"/>
  <c r="F51" i="10"/>
  <c r="K51" i="10" s="1"/>
  <c r="F52" i="10"/>
  <c r="S52" i="10" s="1"/>
  <c r="F53" i="10"/>
  <c r="F54" i="10"/>
  <c r="L54" i="10" s="1"/>
  <c r="F55" i="10"/>
  <c r="K55" i="10" s="1"/>
  <c r="F56" i="10"/>
  <c r="F57" i="10"/>
  <c r="F58" i="10"/>
  <c r="K58" i="10" s="1"/>
  <c r="F59" i="10"/>
  <c r="K59" i="10" s="1"/>
  <c r="F60" i="10"/>
  <c r="O60" i="10" s="1"/>
  <c r="F61" i="10"/>
  <c r="K62" i="10"/>
  <c r="F63" i="10"/>
  <c r="R63" i="10" s="1"/>
  <c r="F64" i="10"/>
  <c r="K64" i="10" s="1"/>
  <c r="F65" i="10"/>
  <c r="F66" i="10"/>
  <c r="J66" i="10" s="1"/>
  <c r="F67" i="10"/>
  <c r="N67" i="10" s="1"/>
  <c r="F68" i="10"/>
  <c r="L68" i="10" s="1"/>
  <c r="F69" i="10"/>
  <c r="F70" i="10"/>
  <c r="N70" i="10" s="1"/>
  <c r="F71" i="10"/>
  <c r="F72" i="10"/>
  <c r="P72" i="10" s="1"/>
  <c r="F73" i="10"/>
  <c r="F74" i="10"/>
  <c r="J74" i="10" s="1"/>
  <c r="F75" i="10"/>
  <c r="F76" i="10"/>
  <c r="R76" i="10" s="1"/>
  <c r="F77" i="10"/>
  <c r="F78" i="10"/>
  <c r="L78" i="10" s="1"/>
  <c r="F79" i="10"/>
  <c r="F80" i="10"/>
  <c r="P80" i="10" s="1"/>
  <c r="F81" i="10"/>
  <c r="F82" i="10"/>
  <c r="N82" i="10" s="1"/>
  <c r="F83" i="10"/>
  <c r="P83" i="10" s="1"/>
  <c r="F84" i="10"/>
  <c r="F85" i="10"/>
  <c r="F86" i="10"/>
  <c r="S86" i="10" s="1"/>
  <c r="F87" i="10"/>
  <c r="F88" i="10"/>
  <c r="J88" i="10" s="1"/>
  <c r="F89" i="10"/>
  <c r="F90" i="10"/>
  <c r="N90" i="10" s="1"/>
  <c r="F91" i="10"/>
  <c r="S91" i="10" s="1"/>
  <c r="F92" i="10"/>
  <c r="L92" i="10" s="1"/>
  <c r="F93" i="10"/>
  <c r="F94" i="10"/>
  <c r="R94" i="10" s="1"/>
  <c r="F95" i="10"/>
  <c r="F96" i="10"/>
  <c r="O96" i="10" s="1"/>
  <c r="F97" i="10"/>
  <c r="F98" i="10"/>
  <c r="S98" i="10" s="1"/>
  <c r="F99" i="10"/>
  <c r="F100" i="10"/>
  <c r="P100" i="10" s="1"/>
  <c r="F101" i="10"/>
  <c r="F102" i="10"/>
  <c r="H102" i="10" s="1"/>
  <c r="F103" i="10"/>
  <c r="R103" i="10" s="1"/>
  <c r="F104" i="10"/>
  <c r="F105" i="10"/>
  <c r="F106" i="10"/>
  <c r="J106" i="10" s="1"/>
  <c r="F107" i="10"/>
  <c r="F108" i="10"/>
  <c r="L108" i="10" s="1"/>
  <c r="F109" i="10"/>
  <c r="F7" i="10"/>
  <c r="Q7" i="10" s="1"/>
  <c r="O52" i="10" l="1"/>
  <c r="O18" i="10"/>
  <c r="P62" i="10"/>
  <c r="H10" i="10"/>
  <c r="P30" i="10"/>
  <c r="S78" i="10"/>
  <c r="J90" i="10"/>
  <c r="J14" i="10"/>
  <c r="O22" i="10"/>
  <c r="Q34" i="10"/>
  <c r="I46" i="10"/>
  <c r="S70" i="10"/>
  <c r="L94" i="10"/>
  <c r="J18" i="10"/>
  <c r="R24" i="10"/>
  <c r="L38" i="10"/>
  <c r="M48" i="10"/>
  <c r="P58" i="10"/>
  <c r="J72" i="10"/>
  <c r="H86" i="10"/>
  <c r="R98" i="10"/>
  <c r="J7" i="10"/>
  <c r="J11" i="10"/>
  <c r="S15" i="10"/>
  <c r="N19" i="10"/>
  <c r="H23" i="10"/>
  <c r="S31" i="10"/>
  <c r="S35" i="10"/>
  <c r="P39" i="10"/>
  <c r="P43" i="10"/>
  <c r="M47" i="10"/>
  <c r="M51" i="10"/>
  <c r="O55" i="10"/>
  <c r="O11" i="10"/>
  <c r="J15" i="10"/>
  <c r="S19" i="10"/>
  <c r="N23" i="10"/>
  <c r="I27" i="10"/>
  <c r="H103" i="10"/>
  <c r="R11" i="10"/>
  <c r="L15" i="10"/>
  <c r="K27" i="10"/>
  <c r="I31" i="10"/>
  <c r="H35" i="10"/>
  <c r="H39" i="10"/>
  <c r="H43" i="10"/>
  <c r="H83" i="10"/>
  <c r="P104" i="10"/>
  <c r="K104" i="10"/>
  <c r="R84" i="10"/>
  <c r="P84" i="10"/>
  <c r="R56" i="10"/>
  <c r="L56" i="10"/>
  <c r="O44" i="10"/>
  <c r="L44" i="10"/>
  <c r="M40" i="10"/>
  <c r="Q40" i="10"/>
  <c r="I40" i="10"/>
  <c r="S36" i="10"/>
  <c r="O36" i="10"/>
  <c r="H36" i="10"/>
  <c r="Q32" i="10"/>
  <c r="M32" i="10"/>
  <c r="O28" i="10"/>
  <c r="S28" i="10"/>
  <c r="O20" i="10"/>
  <c r="R20" i="10"/>
  <c r="O16" i="10"/>
  <c r="R16" i="10"/>
  <c r="L16" i="10"/>
  <c r="O12" i="10"/>
  <c r="L12" i="10"/>
  <c r="R12" i="10"/>
  <c r="L24" i="10"/>
  <c r="L60" i="10"/>
  <c r="R67" i="10"/>
  <c r="K76" i="10"/>
  <c r="L107" i="10"/>
  <c r="H107" i="10"/>
  <c r="S99" i="10"/>
  <c r="P99" i="10"/>
  <c r="R95" i="10"/>
  <c r="N95" i="10"/>
  <c r="P91" i="10"/>
  <c r="K91" i="10"/>
  <c r="R87" i="10"/>
  <c r="K87" i="10"/>
  <c r="H87" i="10"/>
  <c r="S79" i="10"/>
  <c r="L79" i="10"/>
  <c r="R75" i="10"/>
  <c r="K75" i="10"/>
  <c r="P71" i="10"/>
  <c r="L71" i="10"/>
  <c r="P63" i="10"/>
  <c r="L63" i="10"/>
  <c r="P59" i="10"/>
  <c r="N59" i="10"/>
  <c r="H55" i="10"/>
  <c r="P55" i="10"/>
  <c r="S51" i="10"/>
  <c r="H51" i="10"/>
  <c r="O51" i="10"/>
  <c r="S47" i="10"/>
  <c r="I47" i="10"/>
  <c r="P47" i="10"/>
  <c r="K43" i="10"/>
  <c r="S43" i="10"/>
  <c r="I43" i="10"/>
  <c r="M39" i="10"/>
  <c r="I39" i="10"/>
  <c r="M35" i="10"/>
  <c r="K35" i="10"/>
  <c r="M31" i="10"/>
  <c r="K31" i="10"/>
  <c r="P27" i="10"/>
  <c r="H27" i="10"/>
  <c r="O27" i="10"/>
  <c r="S23" i="10"/>
  <c r="L23" i="10"/>
  <c r="R23" i="10"/>
  <c r="J23" i="10"/>
  <c r="R19" i="10"/>
  <c r="J19" i="10"/>
  <c r="O19" i="10"/>
  <c r="H19" i="10"/>
  <c r="O15" i="10"/>
  <c r="H15" i="10"/>
  <c r="N15" i="10"/>
  <c r="N11" i="10"/>
  <c r="S11" i="10"/>
  <c r="L11" i="10"/>
  <c r="N7" i="10"/>
  <c r="L10" i="10"/>
  <c r="O14" i="10"/>
  <c r="O26" i="10"/>
  <c r="P46" i="10"/>
  <c r="Q50" i="10"/>
  <c r="P54" i="10"/>
  <c r="R66" i="10"/>
  <c r="R7" i="10"/>
  <c r="P10" i="10"/>
  <c r="J22" i="10"/>
  <c r="I30" i="10"/>
  <c r="K34" i="10"/>
  <c r="S102" i="10"/>
  <c r="Q109" i="10"/>
  <c r="M109" i="10"/>
  <c r="I109" i="10"/>
  <c r="R109" i="10"/>
  <c r="L109" i="10"/>
  <c r="S109" i="10"/>
  <c r="K109" i="10"/>
  <c r="O109" i="10"/>
  <c r="P109" i="10"/>
  <c r="Q105" i="10"/>
  <c r="M105" i="10"/>
  <c r="I105" i="10"/>
  <c r="R105" i="10"/>
  <c r="L105" i="10"/>
  <c r="P105" i="10"/>
  <c r="J105" i="10"/>
  <c r="O105" i="10"/>
  <c r="N105" i="10"/>
  <c r="Q101" i="10"/>
  <c r="M101" i="10"/>
  <c r="I101" i="10"/>
  <c r="R101" i="10"/>
  <c r="L101" i="10"/>
  <c r="O101" i="10"/>
  <c r="H101" i="10"/>
  <c r="P101" i="10"/>
  <c r="K101" i="10"/>
  <c r="Q97" i="10"/>
  <c r="M97" i="10"/>
  <c r="I97" i="10"/>
  <c r="R97" i="10"/>
  <c r="L97" i="10"/>
  <c r="N97" i="10"/>
  <c r="P97" i="10"/>
  <c r="H97" i="10"/>
  <c r="J97" i="10"/>
  <c r="Q93" i="10"/>
  <c r="M93" i="10"/>
  <c r="I93" i="10"/>
  <c r="R93" i="10"/>
  <c r="L93" i="10"/>
  <c r="S93" i="10"/>
  <c r="K93" i="10"/>
  <c r="P93" i="10"/>
  <c r="H93" i="10"/>
  <c r="Q89" i="10"/>
  <c r="M89" i="10"/>
  <c r="I89" i="10"/>
  <c r="R89" i="10"/>
  <c r="L89" i="10"/>
  <c r="P89" i="10"/>
  <c r="J89" i="10"/>
  <c r="S89" i="10"/>
  <c r="H89" i="10"/>
  <c r="O89" i="10"/>
  <c r="Q85" i="10"/>
  <c r="M85" i="10"/>
  <c r="I85" i="10"/>
  <c r="R85" i="10"/>
  <c r="L85" i="10"/>
  <c r="O85" i="10"/>
  <c r="H85" i="10"/>
  <c r="S85" i="10"/>
  <c r="J85" i="10"/>
  <c r="N85" i="10"/>
  <c r="Q81" i="10"/>
  <c r="M81" i="10"/>
  <c r="I81" i="10"/>
  <c r="R81" i="10"/>
  <c r="L81" i="10"/>
  <c r="N81" i="10"/>
  <c r="S81" i="10"/>
  <c r="J81" i="10"/>
  <c r="K81" i="10"/>
  <c r="Q77" i="10"/>
  <c r="M77" i="10"/>
  <c r="I77" i="10"/>
  <c r="R77" i="10"/>
  <c r="L77" i="10"/>
  <c r="S77" i="10"/>
  <c r="K77" i="10"/>
  <c r="J77" i="10"/>
  <c r="H77" i="10"/>
  <c r="Q73" i="10"/>
  <c r="M73" i="10"/>
  <c r="I73" i="10"/>
  <c r="R73" i="10"/>
  <c r="L73" i="10"/>
  <c r="P73" i="10"/>
  <c r="J73" i="10"/>
  <c r="K73" i="10"/>
  <c r="S73" i="10"/>
  <c r="Q69" i="10"/>
  <c r="M69" i="10"/>
  <c r="I69" i="10"/>
  <c r="R69" i="10"/>
  <c r="L69" i="10"/>
  <c r="N69" i="10"/>
  <c r="O69" i="10"/>
  <c r="Q65" i="10"/>
  <c r="M65" i="10"/>
  <c r="I65" i="10"/>
  <c r="R65" i="10"/>
  <c r="L65" i="10"/>
  <c r="S65" i="10"/>
  <c r="K65" i="10"/>
  <c r="O65" i="10"/>
  <c r="Q61" i="10"/>
  <c r="M61" i="10"/>
  <c r="I61" i="10"/>
  <c r="O61" i="10"/>
  <c r="J61" i="10"/>
  <c r="S61" i="10"/>
  <c r="L61" i="10"/>
  <c r="Q57" i="10"/>
  <c r="M57" i="10"/>
  <c r="I57" i="10"/>
  <c r="O57" i="10"/>
  <c r="J57" i="10"/>
  <c r="R57" i="10"/>
  <c r="K57" i="10"/>
  <c r="Q53" i="10"/>
  <c r="M53" i="10"/>
  <c r="O53" i="10"/>
  <c r="J53" i="10"/>
  <c r="P53" i="10"/>
  <c r="I53" i="10"/>
  <c r="R49" i="10"/>
  <c r="N49" i="10"/>
  <c r="J49" i="10"/>
  <c r="O49" i="10"/>
  <c r="I49" i="10"/>
  <c r="R45" i="10"/>
  <c r="N45" i="10"/>
  <c r="J45" i="10"/>
  <c r="O45" i="10"/>
  <c r="I45" i="10"/>
  <c r="R41" i="10"/>
  <c r="N41" i="10"/>
  <c r="J41" i="10"/>
  <c r="O41" i="10"/>
  <c r="I41" i="10"/>
  <c r="R37" i="10"/>
  <c r="N37" i="10"/>
  <c r="J37" i="10"/>
  <c r="O37" i="10"/>
  <c r="I37" i="10"/>
  <c r="R33" i="10"/>
  <c r="N33" i="10"/>
  <c r="J33" i="10"/>
  <c r="O33" i="10"/>
  <c r="I33" i="10"/>
  <c r="R29" i="10"/>
  <c r="N29" i="10"/>
  <c r="J29" i="10"/>
  <c r="O29" i="10"/>
  <c r="I29" i="10"/>
  <c r="R25" i="10"/>
  <c r="N25" i="10"/>
  <c r="J25" i="10"/>
  <c r="O25" i="10"/>
  <c r="I25" i="10"/>
  <c r="Q21" i="10"/>
  <c r="M21" i="10"/>
  <c r="I21" i="10"/>
  <c r="Q17" i="10"/>
  <c r="M17" i="10"/>
  <c r="I17" i="10"/>
  <c r="Q13" i="10"/>
  <c r="M13" i="10"/>
  <c r="I13" i="10"/>
  <c r="K7" i="10"/>
  <c r="O7" i="10"/>
  <c r="S7" i="10"/>
  <c r="N8" i="10"/>
  <c r="I9" i="10"/>
  <c r="M9" i="10"/>
  <c r="Q9" i="10"/>
  <c r="I10" i="10"/>
  <c r="M10" i="10"/>
  <c r="Q10" i="10"/>
  <c r="H12" i="10"/>
  <c r="N12" i="10"/>
  <c r="S12" i="10"/>
  <c r="L13" i="10"/>
  <c r="R13" i="10"/>
  <c r="K14" i="10"/>
  <c r="P14" i="10"/>
  <c r="H16" i="10"/>
  <c r="N16" i="10"/>
  <c r="S16" i="10"/>
  <c r="L17" i="10"/>
  <c r="R17" i="10"/>
  <c r="K18" i="10"/>
  <c r="P18" i="10"/>
  <c r="H20" i="10"/>
  <c r="N20" i="10"/>
  <c r="S20" i="10"/>
  <c r="L21" i="10"/>
  <c r="R21" i="10"/>
  <c r="K22" i="10"/>
  <c r="P22" i="10"/>
  <c r="H24" i="10"/>
  <c r="N24" i="10"/>
  <c r="S24" i="10"/>
  <c r="M25" i="10"/>
  <c r="I26" i="10"/>
  <c r="P26" i="10"/>
  <c r="M28" i="10"/>
  <c r="H29" i="10"/>
  <c r="P29" i="10"/>
  <c r="K30" i="10"/>
  <c r="Q30" i="10"/>
  <c r="H32" i="10"/>
  <c r="O32" i="10"/>
  <c r="K33" i="10"/>
  <c r="Q33" i="10"/>
  <c r="L34" i="10"/>
  <c r="I36" i="10"/>
  <c r="Q36" i="10"/>
  <c r="L37" i="10"/>
  <c r="S37" i="10"/>
  <c r="O38" i="10"/>
  <c r="L40" i="10"/>
  <c r="S40" i="10"/>
  <c r="M41" i="10"/>
  <c r="I42" i="10"/>
  <c r="P42" i="10"/>
  <c r="M44" i="10"/>
  <c r="H45" i="10"/>
  <c r="P45" i="10"/>
  <c r="K46" i="10"/>
  <c r="Q46" i="10"/>
  <c r="H48" i="10"/>
  <c r="O48" i="10"/>
  <c r="K49" i="10"/>
  <c r="Q49" i="10"/>
  <c r="L50" i="10"/>
  <c r="I52" i="10"/>
  <c r="Q52" i="10"/>
  <c r="L53" i="10"/>
  <c r="J54" i="10"/>
  <c r="N56" i="10"/>
  <c r="L57" i="10"/>
  <c r="J58" i="10"/>
  <c r="R58" i="10"/>
  <c r="N60" i="10"/>
  <c r="K61" i="10"/>
  <c r="J62" i="10"/>
  <c r="R62" i="10"/>
  <c r="H65" i="10"/>
  <c r="H66" i="10"/>
  <c r="S66" i="10"/>
  <c r="J68" i="10"/>
  <c r="J69" i="10"/>
  <c r="J70" i="10"/>
  <c r="K72" i="10"/>
  <c r="O73" i="10"/>
  <c r="O76" i="10"/>
  <c r="P77" i="10"/>
  <c r="J82" i="10"/>
  <c r="L86" i="10"/>
  <c r="K89" i="10"/>
  <c r="N93" i="10"/>
  <c r="L96" i="10"/>
  <c r="O97" i="10"/>
  <c r="O100" i="10"/>
  <c r="S101" i="10"/>
  <c r="H106" i="10"/>
  <c r="H109" i="10"/>
  <c r="Q107" i="10"/>
  <c r="M107" i="10"/>
  <c r="I107" i="10"/>
  <c r="O107" i="10"/>
  <c r="J107" i="10"/>
  <c r="N107" i="10"/>
  <c r="S107" i="10"/>
  <c r="K107" i="10"/>
  <c r="P107" i="10"/>
  <c r="Q103" i="10"/>
  <c r="M103" i="10"/>
  <c r="I103" i="10"/>
  <c r="O103" i="10"/>
  <c r="J103" i="10"/>
  <c r="S103" i="10"/>
  <c r="L103" i="10"/>
  <c r="K103" i="10"/>
  <c r="N103" i="10"/>
  <c r="Q99" i="10"/>
  <c r="M99" i="10"/>
  <c r="I99" i="10"/>
  <c r="O99" i="10"/>
  <c r="J99" i="10"/>
  <c r="R99" i="10"/>
  <c r="K99" i="10"/>
  <c r="L99" i="10"/>
  <c r="H99" i="10"/>
  <c r="Q95" i="10"/>
  <c r="M95" i="10"/>
  <c r="I95" i="10"/>
  <c r="O95" i="10"/>
  <c r="J95" i="10"/>
  <c r="P95" i="10"/>
  <c r="H95" i="10"/>
  <c r="L95" i="10"/>
  <c r="S95" i="10"/>
  <c r="Q91" i="10"/>
  <c r="M91" i="10"/>
  <c r="I91" i="10"/>
  <c r="O91" i="10"/>
  <c r="J91" i="10"/>
  <c r="N91" i="10"/>
  <c r="L91" i="10"/>
  <c r="R91" i="10"/>
  <c r="Q87" i="10"/>
  <c r="M87" i="10"/>
  <c r="I87" i="10"/>
  <c r="O87" i="10"/>
  <c r="J87" i="10"/>
  <c r="S87" i="10"/>
  <c r="L87" i="10"/>
  <c r="N87" i="10"/>
  <c r="P87" i="10"/>
  <c r="Q83" i="10"/>
  <c r="M83" i="10"/>
  <c r="I83" i="10"/>
  <c r="O83" i="10"/>
  <c r="J83" i="10"/>
  <c r="R83" i="10"/>
  <c r="K83" i="10"/>
  <c r="N83" i="10"/>
  <c r="L83" i="10"/>
  <c r="Q79" i="10"/>
  <c r="M79" i="10"/>
  <c r="I79" i="10"/>
  <c r="O79" i="10"/>
  <c r="J79" i="10"/>
  <c r="P79" i="10"/>
  <c r="H79" i="10"/>
  <c r="N79" i="10"/>
  <c r="K79" i="10"/>
  <c r="Q75" i="10"/>
  <c r="M75" i="10"/>
  <c r="I75" i="10"/>
  <c r="O75" i="10"/>
  <c r="J75" i="10"/>
  <c r="N75" i="10"/>
  <c r="P75" i="10"/>
  <c r="S75" i="10"/>
  <c r="H75" i="10"/>
  <c r="Q71" i="10"/>
  <c r="M71" i="10"/>
  <c r="I71" i="10"/>
  <c r="O71" i="10"/>
  <c r="J71" i="10"/>
  <c r="R71" i="10"/>
  <c r="K71" i="10"/>
  <c r="S71" i="10"/>
  <c r="H71" i="10"/>
  <c r="Q67" i="10"/>
  <c r="M67" i="10"/>
  <c r="I67" i="10"/>
  <c r="O67" i="10"/>
  <c r="J67" i="10"/>
  <c r="P67" i="10"/>
  <c r="H67" i="10"/>
  <c r="S67" i="10"/>
  <c r="K67" i="10"/>
  <c r="Q63" i="10"/>
  <c r="M63" i="10"/>
  <c r="I63" i="10"/>
  <c r="O63" i="10"/>
  <c r="J63" i="10"/>
  <c r="N63" i="10"/>
  <c r="S63" i="10"/>
  <c r="K63" i="10"/>
  <c r="Q59" i="10"/>
  <c r="M59" i="10"/>
  <c r="I59" i="10"/>
  <c r="R59" i="10"/>
  <c r="L59" i="10"/>
  <c r="O59" i="10"/>
  <c r="H59" i="10"/>
  <c r="Q55" i="10"/>
  <c r="M55" i="10"/>
  <c r="I55" i="10"/>
  <c r="R55" i="10"/>
  <c r="L55" i="10"/>
  <c r="N55" i="10"/>
  <c r="R51" i="10"/>
  <c r="N51" i="10"/>
  <c r="J51" i="10"/>
  <c r="Q51" i="10"/>
  <c r="L51" i="10"/>
  <c r="R47" i="10"/>
  <c r="N47" i="10"/>
  <c r="J47" i="10"/>
  <c r="Q47" i="10"/>
  <c r="L47" i="10"/>
  <c r="R43" i="10"/>
  <c r="N43" i="10"/>
  <c r="J43" i="10"/>
  <c r="Q43" i="10"/>
  <c r="L43" i="10"/>
  <c r="R39" i="10"/>
  <c r="N39" i="10"/>
  <c r="J39" i="10"/>
  <c r="Q39" i="10"/>
  <c r="L39" i="10"/>
  <c r="R35" i="10"/>
  <c r="N35" i="10"/>
  <c r="J35" i="10"/>
  <c r="Q35" i="10"/>
  <c r="L35" i="10"/>
  <c r="R31" i="10"/>
  <c r="N31" i="10"/>
  <c r="J31" i="10"/>
  <c r="Q31" i="10"/>
  <c r="L31" i="10"/>
  <c r="R27" i="10"/>
  <c r="N27" i="10"/>
  <c r="J27" i="10"/>
  <c r="Q27" i="10"/>
  <c r="L27" i="10"/>
  <c r="Q23" i="10"/>
  <c r="M23" i="10"/>
  <c r="I23" i="10"/>
  <c r="Q19" i="10"/>
  <c r="M19" i="10"/>
  <c r="I19" i="10"/>
  <c r="Q15" i="10"/>
  <c r="M15" i="10"/>
  <c r="I15" i="10"/>
  <c r="Q11" i="10"/>
  <c r="M11" i="10"/>
  <c r="I11" i="10"/>
  <c r="H7" i="10"/>
  <c r="L7" i="10"/>
  <c r="P7" i="10"/>
  <c r="H8" i="10"/>
  <c r="P8" i="10"/>
  <c r="J9" i="10"/>
  <c r="N9" i="10"/>
  <c r="R9" i="10"/>
  <c r="J10" i="10"/>
  <c r="N10" i="10"/>
  <c r="R10" i="10"/>
  <c r="K11" i="10"/>
  <c r="P11" i="10"/>
  <c r="J12" i="10"/>
  <c r="H13" i="10"/>
  <c r="N13" i="10"/>
  <c r="S13" i="10"/>
  <c r="L14" i="10"/>
  <c r="K15" i="10"/>
  <c r="P15" i="10"/>
  <c r="J16" i="10"/>
  <c r="H17" i="10"/>
  <c r="N17" i="10"/>
  <c r="S17" i="10"/>
  <c r="L18" i="10"/>
  <c r="K19" i="10"/>
  <c r="P19" i="10"/>
  <c r="J20" i="10"/>
  <c r="H21" i="10"/>
  <c r="N21" i="10"/>
  <c r="S21" i="10"/>
  <c r="L22" i="10"/>
  <c r="K23" i="10"/>
  <c r="P23" i="10"/>
  <c r="J24" i="10"/>
  <c r="H25" i="10"/>
  <c r="P25" i="10"/>
  <c r="K26" i="10"/>
  <c r="M27" i="10"/>
  <c r="H28" i="10"/>
  <c r="K29" i="10"/>
  <c r="Q29" i="10"/>
  <c r="H31" i="10"/>
  <c r="O31" i="10"/>
  <c r="I32" i="10"/>
  <c r="L33" i="10"/>
  <c r="S33" i="10"/>
  <c r="I35" i="10"/>
  <c r="P35" i="10"/>
  <c r="L36" i="10"/>
  <c r="M37" i="10"/>
  <c r="I38" i="10"/>
  <c r="K39" i="10"/>
  <c r="S39" i="10"/>
  <c r="H41" i="10"/>
  <c r="P41" i="10"/>
  <c r="K42" i="10"/>
  <c r="M43" i="10"/>
  <c r="H44" i="10"/>
  <c r="K45" i="10"/>
  <c r="Q45" i="10"/>
  <c r="H47" i="10"/>
  <c r="O47" i="10"/>
  <c r="I48" i="10"/>
  <c r="L49" i="10"/>
  <c r="S49" i="10"/>
  <c r="I51" i="10"/>
  <c r="P51" i="10"/>
  <c r="L52" i="10"/>
  <c r="N53" i="10"/>
  <c r="J55" i="10"/>
  <c r="S55" i="10"/>
  <c r="N57" i="10"/>
  <c r="J59" i="10"/>
  <c r="S59" i="10"/>
  <c r="N61" i="10"/>
  <c r="H63" i="10"/>
  <c r="J65" i="10"/>
  <c r="L67" i="10"/>
  <c r="K69" i="10"/>
  <c r="N71" i="10"/>
  <c r="L75" i="10"/>
  <c r="R79" i="10"/>
  <c r="H81" i="10"/>
  <c r="S83" i="10"/>
  <c r="K85" i="10"/>
  <c r="N89" i="10"/>
  <c r="H91" i="10"/>
  <c r="O93" i="10"/>
  <c r="K95" i="10"/>
  <c r="S97" i="10"/>
  <c r="N99" i="10"/>
  <c r="P103" i="10"/>
  <c r="H105" i="10"/>
  <c r="R107" i="10"/>
  <c r="J109" i="10"/>
  <c r="H9" i="10"/>
  <c r="L9" i="10"/>
  <c r="P9" i="10"/>
  <c r="K13" i="10"/>
  <c r="P13" i="10"/>
  <c r="K17" i="10"/>
  <c r="P17" i="10"/>
  <c r="K21" i="10"/>
  <c r="P21" i="10"/>
  <c r="L25" i="10"/>
  <c r="S25" i="10"/>
  <c r="M29" i="10"/>
  <c r="H33" i="10"/>
  <c r="P33" i="10"/>
  <c r="K37" i="10"/>
  <c r="Q37" i="10"/>
  <c r="L41" i="10"/>
  <c r="S41" i="10"/>
  <c r="M45" i="10"/>
  <c r="H49" i="10"/>
  <c r="P49" i="10"/>
  <c r="K53" i="10"/>
  <c r="S53" i="10"/>
  <c r="H57" i="10"/>
  <c r="S57" i="10"/>
  <c r="H61" i="10"/>
  <c r="R61" i="10"/>
  <c r="P65" i="10"/>
  <c r="H69" i="10"/>
  <c r="S69" i="10"/>
  <c r="N73" i="10"/>
  <c r="O77" i="10"/>
  <c r="P81" i="10"/>
  <c r="J93" i="10"/>
  <c r="K97" i="10"/>
  <c r="N101" i="10"/>
  <c r="S105" i="10"/>
  <c r="Q108" i="10"/>
  <c r="M108" i="10"/>
  <c r="I108" i="10"/>
  <c r="S108" i="10"/>
  <c r="N108" i="10"/>
  <c r="H108" i="10"/>
  <c r="P108" i="10"/>
  <c r="J108" i="10"/>
  <c r="R108" i="10"/>
  <c r="O108" i="10"/>
  <c r="Q104" i="10"/>
  <c r="M104" i="10"/>
  <c r="I104" i="10"/>
  <c r="S104" i="10"/>
  <c r="N104" i="10"/>
  <c r="H104" i="10"/>
  <c r="O104" i="10"/>
  <c r="R104" i="10"/>
  <c r="J104" i="10"/>
  <c r="L104" i="10"/>
  <c r="Q100" i="10"/>
  <c r="M100" i="10"/>
  <c r="I100" i="10"/>
  <c r="S100" i="10"/>
  <c r="N100" i="10"/>
  <c r="H100" i="10"/>
  <c r="L100" i="10"/>
  <c r="R100" i="10"/>
  <c r="J100" i="10"/>
  <c r="K100" i="10"/>
  <c r="Q96" i="10"/>
  <c r="M96" i="10"/>
  <c r="I96" i="10"/>
  <c r="S96" i="10"/>
  <c r="N96" i="10"/>
  <c r="H96" i="10"/>
  <c r="R96" i="10"/>
  <c r="K96" i="10"/>
  <c r="J96" i="10"/>
  <c r="Q92" i="10"/>
  <c r="M92" i="10"/>
  <c r="I92" i="10"/>
  <c r="S92" i="10"/>
  <c r="N92" i="10"/>
  <c r="H92" i="10"/>
  <c r="P92" i="10"/>
  <c r="J92" i="10"/>
  <c r="K92" i="10"/>
  <c r="R92" i="10"/>
  <c r="Q88" i="10"/>
  <c r="M88" i="10"/>
  <c r="I88" i="10"/>
  <c r="S88" i="10"/>
  <c r="N88" i="10"/>
  <c r="H88" i="10"/>
  <c r="O88" i="10"/>
  <c r="K88" i="10"/>
  <c r="P88" i="10"/>
  <c r="Q84" i="10"/>
  <c r="M84" i="10"/>
  <c r="I84" i="10"/>
  <c r="S84" i="10"/>
  <c r="N84" i="10"/>
  <c r="H84" i="10"/>
  <c r="L84" i="10"/>
  <c r="K84" i="10"/>
  <c r="O84" i="10"/>
  <c r="Q80" i="10"/>
  <c r="M80" i="10"/>
  <c r="I80" i="10"/>
  <c r="S80" i="10"/>
  <c r="N80" i="10"/>
  <c r="H80" i="10"/>
  <c r="R80" i="10"/>
  <c r="K80" i="10"/>
  <c r="L80" i="10"/>
  <c r="J80" i="10"/>
  <c r="Q76" i="10"/>
  <c r="M76" i="10"/>
  <c r="I76" i="10"/>
  <c r="S76" i="10"/>
  <c r="N76" i="10"/>
  <c r="H76" i="10"/>
  <c r="P76" i="10"/>
  <c r="J76" i="10"/>
  <c r="L76" i="10"/>
  <c r="Q72" i="10"/>
  <c r="M72" i="10"/>
  <c r="I72" i="10"/>
  <c r="S72" i="10"/>
  <c r="N72" i="10"/>
  <c r="O72" i="10"/>
  <c r="H72" i="10"/>
  <c r="L72" i="10"/>
  <c r="R72" i="10"/>
  <c r="Q68" i="10"/>
  <c r="M68" i="10"/>
  <c r="I68" i="10"/>
  <c r="S68" i="10"/>
  <c r="N68" i="10"/>
  <c r="H68" i="10"/>
  <c r="R68" i="10"/>
  <c r="K68" i="10"/>
  <c r="P68" i="10"/>
  <c r="Q64" i="10"/>
  <c r="M64" i="10"/>
  <c r="I64" i="10"/>
  <c r="S64" i="10"/>
  <c r="N64" i="10"/>
  <c r="H64" i="10"/>
  <c r="P64" i="10"/>
  <c r="J64" i="10"/>
  <c r="R64" i="10"/>
  <c r="Q60" i="10"/>
  <c r="M60" i="10"/>
  <c r="I60" i="10"/>
  <c r="P60" i="10"/>
  <c r="K60" i="10"/>
  <c r="R60" i="10"/>
  <c r="J60" i="10"/>
  <c r="Q56" i="10"/>
  <c r="M56" i="10"/>
  <c r="I56" i="10"/>
  <c r="P56" i="10"/>
  <c r="K56" i="10"/>
  <c r="O56" i="10"/>
  <c r="H56" i="10"/>
  <c r="R52" i="10"/>
  <c r="N52" i="10"/>
  <c r="J52" i="10"/>
  <c r="P52" i="10"/>
  <c r="K52" i="10"/>
  <c r="R48" i="10"/>
  <c r="N48" i="10"/>
  <c r="J48" i="10"/>
  <c r="P48" i="10"/>
  <c r="K48" i="10"/>
  <c r="R44" i="10"/>
  <c r="N44" i="10"/>
  <c r="J44" i="10"/>
  <c r="P44" i="10"/>
  <c r="K44" i="10"/>
  <c r="R40" i="10"/>
  <c r="N40" i="10"/>
  <c r="J40" i="10"/>
  <c r="P40" i="10"/>
  <c r="K40" i="10"/>
  <c r="R36" i="10"/>
  <c r="N36" i="10"/>
  <c r="J36" i="10"/>
  <c r="P36" i="10"/>
  <c r="K36" i="10"/>
  <c r="R32" i="10"/>
  <c r="N32" i="10"/>
  <c r="J32" i="10"/>
  <c r="P32" i="10"/>
  <c r="K32" i="10"/>
  <c r="R28" i="10"/>
  <c r="N28" i="10"/>
  <c r="J28" i="10"/>
  <c r="P28" i="10"/>
  <c r="K28" i="10"/>
  <c r="Q24" i="10"/>
  <c r="M24" i="10"/>
  <c r="I24" i="10"/>
  <c r="Q20" i="10"/>
  <c r="M20" i="10"/>
  <c r="I20" i="10"/>
  <c r="Q16" i="10"/>
  <c r="M16" i="10"/>
  <c r="I16" i="10"/>
  <c r="Q12" i="10"/>
  <c r="M12" i="10"/>
  <c r="I12" i="10"/>
  <c r="Q106" i="10"/>
  <c r="M106" i="10"/>
  <c r="I106" i="10"/>
  <c r="P106" i="10"/>
  <c r="K106" i="10"/>
  <c r="S106" i="10"/>
  <c r="L106" i="10"/>
  <c r="N106" i="10"/>
  <c r="O106" i="10"/>
  <c r="Q102" i="10"/>
  <c r="M102" i="10"/>
  <c r="I102" i="10"/>
  <c r="P102" i="10"/>
  <c r="K102" i="10"/>
  <c r="R102" i="10"/>
  <c r="J102" i="10"/>
  <c r="N102" i="10"/>
  <c r="L102" i="10"/>
  <c r="Q98" i="10"/>
  <c r="M98" i="10"/>
  <c r="I98" i="10"/>
  <c r="P98" i="10"/>
  <c r="K98" i="10"/>
  <c r="O98" i="10"/>
  <c r="H98" i="10"/>
  <c r="N98" i="10"/>
  <c r="J98" i="10"/>
  <c r="Q94" i="10"/>
  <c r="M94" i="10"/>
  <c r="I94" i="10"/>
  <c r="P94" i="10"/>
  <c r="K94" i="10"/>
  <c r="N94" i="10"/>
  <c r="O94" i="10"/>
  <c r="S94" i="10"/>
  <c r="H94" i="10"/>
  <c r="Q90" i="10"/>
  <c r="M90" i="10"/>
  <c r="I90" i="10"/>
  <c r="P90" i="10"/>
  <c r="K90" i="10"/>
  <c r="S90" i="10"/>
  <c r="L90" i="10"/>
  <c r="O90" i="10"/>
  <c r="R90" i="10"/>
  <c r="Q86" i="10"/>
  <c r="M86" i="10"/>
  <c r="I86" i="10"/>
  <c r="P86" i="10"/>
  <c r="K86" i="10"/>
  <c r="R86" i="10"/>
  <c r="J86" i="10"/>
  <c r="O86" i="10"/>
  <c r="N86" i="10"/>
  <c r="Q82" i="10"/>
  <c r="M82" i="10"/>
  <c r="I82" i="10"/>
  <c r="P82" i="10"/>
  <c r="K82" i="10"/>
  <c r="O82" i="10"/>
  <c r="H82" i="10"/>
  <c r="R82" i="10"/>
  <c r="L82" i="10"/>
  <c r="Q78" i="10"/>
  <c r="M78" i="10"/>
  <c r="I78" i="10"/>
  <c r="P78" i="10"/>
  <c r="K78" i="10"/>
  <c r="N78" i="10"/>
  <c r="R78" i="10"/>
  <c r="H78" i="10"/>
  <c r="J78" i="10"/>
  <c r="Q74" i="10"/>
  <c r="M74" i="10"/>
  <c r="I74" i="10"/>
  <c r="P74" i="10"/>
  <c r="K74" i="10"/>
  <c r="S74" i="10"/>
  <c r="L74" i="10"/>
  <c r="R74" i="10"/>
  <c r="H74" i="10"/>
  <c r="Q70" i="10"/>
  <c r="M70" i="10"/>
  <c r="I70" i="10"/>
  <c r="P70" i="10"/>
  <c r="K70" i="10"/>
  <c r="O70" i="10"/>
  <c r="H70" i="10"/>
  <c r="L70" i="10"/>
  <c r="Q66" i="10"/>
  <c r="M66" i="10"/>
  <c r="I66" i="10"/>
  <c r="P66" i="10"/>
  <c r="K66" i="10"/>
  <c r="N66" i="10"/>
  <c r="L66" i="10"/>
  <c r="Q62" i="10"/>
  <c r="M62" i="10"/>
  <c r="I62" i="10"/>
  <c r="S62" i="10"/>
  <c r="N62" i="10"/>
  <c r="H62" i="10"/>
  <c r="O62" i="10"/>
  <c r="Q58" i="10"/>
  <c r="M58" i="10"/>
  <c r="I58" i="10"/>
  <c r="S58" i="10"/>
  <c r="N58" i="10"/>
  <c r="H58" i="10"/>
  <c r="L58" i="10"/>
  <c r="Q54" i="10"/>
  <c r="M54" i="10"/>
  <c r="I54" i="10"/>
  <c r="S54" i="10"/>
  <c r="N54" i="10"/>
  <c r="H54" i="10"/>
  <c r="R54" i="10"/>
  <c r="K54" i="10"/>
  <c r="R50" i="10"/>
  <c r="N50" i="10"/>
  <c r="J50" i="10"/>
  <c r="S50" i="10"/>
  <c r="M50" i="10"/>
  <c r="H50" i="10"/>
  <c r="R46" i="10"/>
  <c r="N46" i="10"/>
  <c r="J46" i="10"/>
  <c r="S46" i="10"/>
  <c r="M46" i="10"/>
  <c r="H46" i="10"/>
  <c r="R42" i="10"/>
  <c r="N42" i="10"/>
  <c r="J42" i="10"/>
  <c r="S42" i="10"/>
  <c r="M42" i="10"/>
  <c r="H42" i="10"/>
  <c r="R38" i="10"/>
  <c r="N38" i="10"/>
  <c r="J38" i="10"/>
  <c r="S38" i="10"/>
  <c r="M38" i="10"/>
  <c r="H38" i="10"/>
  <c r="R34" i="10"/>
  <c r="N34" i="10"/>
  <c r="J34" i="10"/>
  <c r="S34" i="10"/>
  <c r="M34" i="10"/>
  <c r="H34" i="10"/>
  <c r="R30" i="10"/>
  <c r="N30" i="10"/>
  <c r="J30" i="10"/>
  <c r="S30" i="10"/>
  <c r="M30" i="10"/>
  <c r="H30" i="10"/>
  <c r="R26" i="10"/>
  <c r="N26" i="10"/>
  <c r="J26" i="10"/>
  <c r="S26" i="10"/>
  <c r="M26" i="10"/>
  <c r="H26" i="10"/>
  <c r="Q22" i="10"/>
  <c r="M22" i="10"/>
  <c r="I22" i="10"/>
  <c r="Q18" i="10"/>
  <c r="M18" i="10"/>
  <c r="I18" i="10"/>
  <c r="Q14" i="10"/>
  <c r="M14" i="10"/>
  <c r="I14" i="10"/>
  <c r="I7" i="10"/>
  <c r="M7" i="10"/>
  <c r="J8" i="10"/>
  <c r="R8" i="10"/>
  <c r="K9" i="10"/>
  <c r="O9" i="10"/>
  <c r="K10" i="10"/>
  <c r="O10" i="10"/>
  <c r="K12" i="10"/>
  <c r="P12" i="10"/>
  <c r="J13" i="10"/>
  <c r="O13" i="10"/>
  <c r="H14" i="10"/>
  <c r="N14" i="10"/>
  <c r="S14" i="10"/>
  <c r="K16" i="10"/>
  <c r="P16" i="10"/>
  <c r="J17" i="10"/>
  <c r="O17" i="10"/>
  <c r="H18" i="10"/>
  <c r="N18" i="10"/>
  <c r="S18" i="10"/>
  <c r="K20" i="10"/>
  <c r="P20" i="10"/>
  <c r="J21" i="10"/>
  <c r="O21" i="10"/>
  <c r="H22" i="10"/>
  <c r="N22" i="10"/>
  <c r="S22" i="10"/>
  <c r="K24" i="10"/>
  <c r="P24" i="10"/>
  <c r="K25" i="10"/>
  <c r="Q25" i="10"/>
  <c r="L26" i="10"/>
  <c r="I28" i="10"/>
  <c r="Q28" i="10"/>
  <c r="L29" i="10"/>
  <c r="S29" i="10"/>
  <c r="O30" i="10"/>
  <c r="L32" i="10"/>
  <c r="S32" i="10"/>
  <c r="M33" i="10"/>
  <c r="I34" i="10"/>
  <c r="P34" i="10"/>
  <c r="M36" i="10"/>
  <c r="H37" i="10"/>
  <c r="P37" i="10"/>
  <c r="K38" i="10"/>
  <c r="Q38" i="10"/>
  <c r="H40" i="10"/>
  <c r="O40" i="10"/>
  <c r="K41" i="10"/>
  <c r="Q41" i="10"/>
  <c r="L42" i="10"/>
  <c r="I44" i="10"/>
  <c r="Q44" i="10"/>
  <c r="L45" i="10"/>
  <c r="S45" i="10"/>
  <c r="O46" i="10"/>
  <c r="L48" i="10"/>
  <c r="S48" i="10"/>
  <c r="M49" i="10"/>
  <c r="I50" i="10"/>
  <c r="P50" i="10"/>
  <c r="M52" i="10"/>
  <c r="H53" i="10"/>
  <c r="R53" i="10"/>
  <c r="O54" i="10"/>
  <c r="J56" i="10"/>
  <c r="S56" i="10"/>
  <c r="P57" i="10"/>
  <c r="O58" i="10"/>
  <c r="H60" i="10"/>
  <c r="S60" i="10"/>
  <c r="P61" i="10"/>
  <c r="L62" i="10"/>
  <c r="L64" i="10"/>
  <c r="N65" i="10"/>
  <c r="O66" i="10"/>
  <c r="O68" i="10"/>
  <c r="P69" i="10"/>
  <c r="R70" i="10"/>
  <c r="H73" i="10"/>
  <c r="N74" i="10"/>
  <c r="N77" i="10"/>
  <c r="O78" i="10"/>
  <c r="O81" i="10"/>
  <c r="S82" i="10"/>
  <c r="J84" i="10"/>
  <c r="P85" i="10"/>
  <c r="L88" i="10"/>
  <c r="H90" i="10"/>
  <c r="O92" i="10"/>
  <c r="J94" i="10"/>
  <c r="P96" i="10"/>
  <c r="L98" i="10"/>
  <c r="J101" i="10"/>
  <c r="O102" i="10"/>
  <c r="K105" i="10"/>
  <c r="R106" i="10"/>
  <c r="K108" i="10"/>
  <c r="N109" i="10"/>
  <c r="I8" i="10"/>
  <c r="M8" i="10"/>
  <c r="Q8" i="10"/>
  <c r="K8" i="10"/>
  <c r="O8" i="10"/>
  <c r="E5" i="4"/>
  <c r="F5" i="4"/>
  <c r="F10" i="4" s="1"/>
  <c r="G5" i="4"/>
  <c r="G10" i="4" s="1"/>
  <c r="H5" i="4"/>
  <c r="H9" i="4" s="1"/>
  <c r="I5" i="4"/>
  <c r="J5" i="4"/>
  <c r="J9" i="4" s="1"/>
  <c r="K5" i="4"/>
  <c r="K9" i="4" s="1"/>
  <c r="L5" i="4"/>
  <c r="L9" i="4" s="1"/>
  <c r="M5" i="4"/>
  <c r="N5" i="4"/>
  <c r="N10" i="4" s="1"/>
  <c r="O5" i="4"/>
  <c r="O9" i="4" s="1"/>
  <c r="P5" i="4"/>
  <c r="P11" i="4" s="1"/>
  <c r="E9" i="4"/>
  <c r="F9" i="4"/>
  <c r="G9" i="4"/>
  <c r="I9" i="4"/>
  <c r="M9" i="4"/>
  <c r="E10" i="4"/>
  <c r="I10" i="4"/>
  <c r="L10" i="4"/>
  <c r="M10" i="4"/>
  <c r="E11" i="4"/>
  <c r="G11" i="4"/>
  <c r="I11" i="4"/>
  <c r="M11" i="4"/>
  <c r="M29" i="4" s="1"/>
  <c r="M33" i="4" s="1"/>
  <c r="C29" i="4"/>
  <c r="I29" i="4" l="1"/>
  <c r="I33" i="4" s="1"/>
  <c r="E29" i="4"/>
  <c r="E33" i="4" s="1"/>
  <c r="E35" i="4" s="1"/>
  <c r="L11" i="4"/>
  <c r="L29" i="4" s="1"/>
  <c r="L33" i="4" s="1"/>
  <c r="P9" i="4"/>
  <c r="P10" i="4"/>
  <c r="H10" i="4"/>
  <c r="G29" i="4"/>
  <c r="G33" i="4" s="1"/>
  <c r="G35" i="4" s="1"/>
  <c r="H11" i="4"/>
  <c r="E34" i="4"/>
  <c r="E36" i="4" s="1"/>
  <c r="M35" i="4"/>
  <c r="M34" i="4"/>
  <c r="M36" i="4" s="1"/>
  <c r="O11" i="4"/>
  <c r="K11" i="4"/>
  <c r="O10" i="4"/>
  <c r="K10" i="4"/>
  <c r="J11" i="4"/>
  <c r="J10" i="4"/>
  <c r="N9" i="4"/>
  <c r="N11" i="4"/>
  <c r="F11" i="4"/>
  <c r="F29" i="4" s="1"/>
  <c r="F33" i="4" s="1"/>
  <c r="I35" i="4"/>
  <c r="I34" i="4"/>
  <c r="I36" i="4" s="1"/>
  <c r="O9" i="3"/>
  <c r="M9" i="3"/>
  <c r="K9" i="3"/>
  <c r="I9" i="3"/>
  <c r="G9" i="3"/>
  <c r="E9" i="3"/>
  <c r="P3" i="3"/>
  <c r="D6" i="3"/>
  <c r="E6" i="3"/>
  <c r="F6" i="3"/>
  <c r="G6" i="3"/>
  <c r="H6" i="3"/>
  <c r="I6" i="3"/>
  <c r="J6" i="3"/>
  <c r="K6" i="3"/>
  <c r="L6" i="3"/>
  <c r="M6" i="3"/>
  <c r="N6" i="3"/>
  <c r="O6" i="3"/>
  <c r="D7" i="3"/>
  <c r="E7" i="3"/>
  <c r="F7" i="3"/>
  <c r="G7" i="3"/>
  <c r="H7" i="3"/>
  <c r="I7" i="3"/>
  <c r="J7" i="3"/>
  <c r="K7" i="3"/>
  <c r="L7" i="3"/>
  <c r="M7" i="3"/>
  <c r="N7" i="3"/>
  <c r="O7" i="3"/>
  <c r="P8" i="3"/>
  <c r="Q8" i="3" s="1"/>
  <c r="P10" i="3"/>
  <c r="Q10" i="3"/>
  <c r="P11" i="3"/>
  <c r="Q11" i="3"/>
  <c r="P12" i="3"/>
  <c r="Q12" i="3"/>
  <c r="P15" i="3"/>
  <c r="P16" i="3"/>
  <c r="P17" i="3"/>
  <c r="P18" i="3"/>
  <c r="D19" i="3" s="1"/>
  <c r="H3" i="2"/>
  <c r="I3" i="2"/>
  <c r="G34" i="4" l="1"/>
  <c r="G36" i="4" s="1"/>
  <c r="O29" i="4"/>
  <c r="O33" i="4" s="1"/>
  <c r="O35" i="4" s="1"/>
  <c r="J29" i="4"/>
  <c r="J33" i="4" s="1"/>
  <c r="J35" i="4" s="1"/>
  <c r="H29" i="4"/>
  <c r="H33" i="4" s="1"/>
  <c r="H34" i="4" s="1"/>
  <c r="H36" i="4" s="1"/>
  <c r="F34" i="4"/>
  <c r="F36" i="4" s="1"/>
  <c r="F35" i="4"/>
  <c r="L34" i="4"/>
  <c r="L36" i="4" s="1"/>
  <c r="L35" i="4"/>
  <c r="P29" i="4"/>
  <c r="P33" i="4" s="1"/>
  <c r="K29" i="4"/>
  <c r="K33" i="4" s="1"/>
  <c r="K34" i="4" s="1"/>
  <c r="K36" i="4" s="1"/>
  <c r="K35" i="4"/>
  <c r="O34" i="4"/>
  <c r="O36" i="4" s="1"/>
  <c r="N29" i="4"/>
  <c r="N33" i="4" s="1"/>
  <c r="O19" i="3"/>
  <c r="O13" i="3" s="1"/>
  <c r="O14" i="3" s="1"/>
  <c r="G19" i="3"/>
  <c r="G13" i="3" s="1"/>
  <c r="G14" i="3" s="1"/>
  <c r="M19" i="3"/>
  <c r="M13" i="3" s="1"/>
  <c r="M14" i="3" s="1"/>
  <c r="E19" i="3"/>
  <c r="E13" i="3" s="1"/>
  <c r="E14" i="3" s="1"/>
  <c r="P6" i="3"/>
  <c r="I19" i="3"/>
  <c r="I13" i="3" s="1"/>
  <c r="I14" i="3" s="1"/>
  <c r="P7" i="3"/>
  <c r="P9" i="3"/>
  <c r="Q9" i="3" s="1"/>
  <c r="K19" i="3"/>
  <c r="K13" i="3" s="1"/>
  <c r="K14" i="3" s="1"/>
  <c r="Q6" i="3"/>
  <c r="Q7" i="3"/>
  <c r="I5" i="2"/>
  <c r="H5" i="2" s="1"/>
  <c r="D13" i="3"/>
  <c r="N19" i="3"/>
  <c r="N13" i="3" s="1"/>
  <c r="N14" i="3" s="1"/>
  <c r="L19" i="3"/>
  <c r="L13" i="3" s="1"/>
  <c r="L14" i="3" s="1"/>
  <c r="J19" i="3"/>
  <c r="J13" i="3" s="1"/>
  <c r="J14" i="3" s="1"/>
  <c r="H19" i="3"/>
  <c r="H13" i="3" s="1"/>
  <c r="H14" i="3" s="1"/>
  <c r="F19" i="3"/>
  <c r="F13" i="3" s="1"/>
  <c r="F14" i="3" s="1"/>
  <c r="H35" i="4" l="1"/>
  <c r="J34" i="4"/>
  <c r="J36" i="4" s="1"/>
  <c r="C33" i="4"/>
  <c r="P35" i="4"/>
  <c r="P34" i="4"/>
  <c r="P36" i="4" s="1"/>
  <c r="N34" i="4"/>
  <c r="N35" i="4"/>
  <c r="C35" i="4" s="1"/>
  <c r="Q13" i="3"/>
  <c r="P13" i="3"/>
  <c r="D14" i="3"/>
  <c r="P14" i="3" s="1"/>
  <c r="P19" i="3"/>
  <c r="N36" i="4" l="1"/>
  <c r="C36" i="4" s="1"/>
  <c r="C34" i="4"/>
</calcChain>
</file>

<file path=xl/comments1.xml><?xml version="1.0" encoding="utf-8"?>
<comments xmlns="http://schemas.openxmlformats.org/spreadsheetml/2006/main">
  <authors>
    <author>Oddvar Ormbostad</author>
  </authors>
  <commentList>
    <comment ref="B3" authorId="0" shapeId="0">
      <text>
        <r>
          <rPr>
            <b/>
            <sz val="8"/>
            <color indexed="81"/>
            <rFont val="Tahoma"/>
            <family val="2"/>
          </rPr>
          <t>Oddvar Ormbostad:</t>
        </r>
        <r>
          <rPr>
            <sz val="8"/>
            <color indexed="81"/>
            <rFont val="Tahoma"/>
            <family val="2"/>
          </rPr>
          <t xml:space="preserve">
For å fordele kostnaden for uttak av feriedager legges det inn ca hvor mye av total ferie i løpet av året i aktuell måned.</t>
        </r>
      </text>
    </comment>
  </commentList>
</comments>
</file>

<file path=xl/sharedStrings.xml><?xml version="1.0" encoding="utf-8"?>
<sst xmlns="http://schemas.openxmlformats.org/spreadsheetml/2006/main" count="1025" uniqueCount="185">
  <si>
    <t>Kontonr</t>
  </si>
  <si>
    <t>Kontonavn</t>
  </si>
  <si>
    <t>Totalt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</si>
  <si>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</si>
  <si>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</si>
  <si>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</si>
  <si>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</si>
  <si>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</si>
  <si>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</si>
  <si>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</si>
  <si>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</si>
  <si>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</si>
  <si>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</si>
  <si>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</si>
  <si>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</si>
  <si>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Periode</t>
  </si>
  <si>
    <t>Konto</t>
  </si>
  <si>
    <t>D beløp</t>
  </si>
  <si>
    <t>K beløp</t>
  </si>
  <si>
    <t>Avdeling</t>
  </si>
  <si>
    <t>Fordelingsnøkler til innleggelse av budsjett på kontoplan</t>
  </si>
  <si>
    <t>Nr.</t>
  </si>
  <si>
    <t>Jan</t>
  </si>
  <si>
    <t>Feb</t>
  </si>
  <si>
    <t>Mar</t>
  </si>
  <si>
    <t>Apr</t>
  </si>
  <si>
    <t>Jun</t>
  </si>
  <si>
    <t>Jul</t>
  </si>
  <si>
    <t>Aug</t>
  </si>
  <si>
    <t>Sep</t>
  </si>
  <si>
    <t>Okt</t>
  </si>
  <si>
    <t>Nov</t>
  </si>
  <si>
    <t>Des</t>
  </si>
  <si>
    <t>Kontroll</t>
  </si>
  <si>
    <t>I Input arket legger du inn tall i total kolonnen og legger inn kode for fordelingsnøkkel. Totalbudsjettet vil da blir fordelt</t>
  </si>
  <si>
    <t>pr. måned etter % sats lagt inn ovenfor</t>
  </si>
  <si>
    <t>Hvis fordelingsnøklene ikke passer eller en vil legge inn tall manuelt for hver måned går du til den enkelte måned og</t>
  </si>
  <si>
    <t>legger inn tall direkte.</t>
  </si>
  <si>
    <t>Fordeling</t>
  </si>
  <si>
    <t>Tekst</t>
  </si>
  <si>
    <t>Fordeling av ferieuttak</t>
  </si>
  <si>
    <t>Fordelt på 12 like mnd</t>
  </si>
  <si>
    <t>Lønnsfordeling, inkl feriedg.</t>
  </si>
  <si>
    <t>Varekostnad i % av salg</t>
  </si>
  <si>
    <t>Omsetning pr. måned i fjor</t>
  </si>
  <si>
    <t>Salg, basert på fjorår</t>
  </si>
  <si>
    <t>Hjelpeberegning for salgsbudsjett, basert på omsetning i fjor</t>
  </si>
  <si>
    <t>Sum debet</t>
  </si>
  <si>
    <t>Sum kredit</t>
  </si>
  <si>
    <t>Start med å kopiere kontoer fra kontoplanen i Visma Business. Ta kun med kontoer som du skal budsjettere på,</t>
  </si>
  <si>
    <t>lim disse inn i Input arket.</t>
  </si>
  <si>
    <t>Prosjekt</t>
  </si>
  <si>
    <t>Du kan budsjettere på avdeling/prosjekt hvis det er ønskelig. Da må kontonummer gjentas for hver avdeling/prosjekt</t>
  </si>
  <si>
    <t>Sum</t>
  </si>
  <si>
    <t>Hvert kvartal</t>
  </si>
  <si>
    <t>Hver termin</t>
  </si>
  <si>
    <t>Arbeidsgiveravgift av FP</t>
  </si>
  <si>
    <t>Arbeidsgiveravgift</t>
  </si>
  <si>
    <t>Avsetning feriepenger</t>
  </si>
  <si>
    <t>Lønninger</t>
  </si>
  <si>
    <t>Navn</t>
  </si>
  <si>
    <t>Konto nr</t>
  </si>
  <si>
    <t>----&gt;Kopier dette området inn i 'input' arket</t>
  </si>
  <si>
    <t>SUM</t>
  </si>
  <si>
    <t>Navn 3</t>
  </si>
  <si>
    <t>Navn 2</t>
  </si>
  <si>
    <t>Navn 1</t>
  </si>
  <si>
    <t>Årslønn</t>
  </si>
  <si>
    <t>Ansatt nr</t>
  </si>
  <si>
    <t>Lønnsforhøyelse (%)</t>
  </si>
  <si>
    <t>Arbeidsgiveravgiftssats</t>
  </si>
  <si>
    <t>Mnd for lønnsforhøyelse</t>
  </si>
  <si>
    <t>Feriepengesats</t>
  </si>
  <si>
    <t>Hjelpeark lønnsbudsjett</t>
  </si>
  <si>
    <t>Salg, avgiftspliktig</t>
  </si>
  <si>
    <t>Billettinntekter</t>
  </si>
  <si>
    <t>Reklameinntekter avg.pliktig</t>
  </si>
  <si>
    <t>Salg, avgiftspliktig middels sats</t>
  </si>
  <si>
    <t>Salg, avgiftspliktig lav sats</t>
  </si>
  <si>
    <t>Kontantrabatter, avgiftspliktige</t>
  </si>
  <si>
    <t>Salg, avgiftsfritt</t>
  </si>
  <si>
    <t>Reklameinntekter avg.fritt</t>
  </si>
  <si>
    <t>Kontantrabatter, avg.fri.</t>
  </si>
  <si>
    <t>Salg utenfor avgiftsområdet</t>
  </si>
  <si>
    <t>Inntekt deltakeravgift</t>
  </si>
  <si>
    <t>Offentlig tilskudd/refusjon</t>
  </si>
  <si>
    <t>Tilskudd øremerkede</t>
  </si>
  <si>
    <t>Tilsskudd andre</t>
  </si>
  <si>
    <t>Støtte løyper</t>
  </si>
  <si>
    <t>Inntekt Enjoyguide</t>
  </si>
  <si>
    <t>Leieinntekter HIAS</t>
  </si>
  <si>
    <t>Leieinntekter klubbhus/idrettsparken</t>
  </si>
  <si>
    <t>Provisjonsinntekter, avgiftspliktig</t>
  </si>
  <si>
    <t>Annen inntekt</t>
  </si>
  <si>
    <t>Inntekter kiosk/kafé</t>
  </si>
  <si>
    <t>Årskontingenter</t>
  </si>
  <si>
    <t>Treningsavgifter</t>
  </si>
  <si>
    <t>Bingodrift</t>
  </si>
  <si>
    <t>Grasrotandel</t>
  </si>
  <si>
    <t>Dugnadsinntekter</t>
  </si>
  <si>
    <t>Inntekter fra grupper</t>
  </si>
  <si>
    <t>Kontantrabatt, råvarer og halvfabrikata</t>
  </si>
  <si>
    <t>Arenaleie</t>
  </si>
  <si>
    <t>Utgifter arrangement egne</t>
  </si>
  <si>
    <t>Deltakeravgift arrangementer</t>
  </si>
  <si>
    <t>Treningssamlinger/samarbeid</t>
  </si>
  <si>
    <t>Miljøsamlinger</t>
  </si>
  <si>
    <t>Innkjøp varer for videresalg</t>
  </si>
  <si>
    <t>Lønn til ansatte</t>
  </si>
  <si>
    <t>Honorar, inkl.feriepenger</t>
  </si>
  <si>
    <t>Avsatte feriepenger</t>
  </si>
  <si>
    <t>Fri telefon</t>
  </si>
  <si>
    <t>Annen fordel i arbeidsforhold</t>
  </si>
  <si>
    <t>Motkonto fordeler</t>
  </si>
  <si>
    <t>Styrehonorar</t>
  </si>
  <si>
    <t>Annen oppg.pl. godtgjørelse</t>
  </si>
  <si>
    <t>Avsatt arb.g.avg. av feriepenger</t>
  </si>
  <si>
    <t>Dommerhonorar</t>
  </si>
  <si>
    <t>Gaver, sosiale kostnader ansatte</t>
  </si>
  <si>
    <t>Pensjonsforsikring</t>
  </si>
  <si>
    <t>Avskrivning</t>
  </si>
  <si>
    <t>Leie lokaler</t>
  </si>
  <si>
    <t>Renovasjonskostnader</t>
  </si>
  <si>
    <t>Kommunale eiendomsavgifter</t>
  </si>
  <si>
    <t>Strøm og varme</t>
  </si>
  <si>
    <t>Renholdskostnader</t>
  </si>
  <si>
    <t>Annen kostnad lokaler</t>
  </si>
  <si>
    <t>Leie inventar</t>
  </si>
  <si>
    <t>Leie transportmidler</t>
  </si>
  <si>
    <t>Driftsmateriale</t>
  </si>
  <si>
    <t>Inventar</t>
  </si>
  <si>
    <t>Programvareanskaffelser</t>
  </si>
  <si>
    <t>Idrettsutstyr</t>
  </si>
  <si>
    <t>Rep. og vedlikehold klubbhus</t>
  </si>
  <si>
    <t>Rep. og vedlikehold baneanlegg</t>
  </si>
  <si>
    <t>Riving lysløype/hoppbakke</t>
  </si>
  <si>
    <t>Rep. og vedlikehold utstyr</t>
  </si>
  <si>
    <t>Løype/snøkjøring</t>
  </si>
  <si>
    <t>Reklameskilt og flaggstenger</t>
  </si>
  <si>
    <t>Regnskapshonorar</t>
  </si>
  <si>
    <t>Konsulenttjeneste/honorar andre/trenerhon.</t>
  </si>
  <si>
    <t>Kontorrekvisita</t>
  </si>
  <si>
    <t>Kopiering,trykksaker</t>
  </si>
  <si>
    <t>Annonseutgifter</t>
  </si>
  <si>
    <t>Møtekostnader/bevertning</t>
  </si>
  <si>
    <t>Trenerkurs/kurs/oppdatering</t>
  </si>
  <si>
    <t>Telefon klubbhuset</t>
  </si>
  <si>
    <t>Telefon ansatte - statens satser</t>
  </si>
  <si>
    <t>Bredbånd, TV og sentralbord</t>
  </si>
  <si>
    <t>Porto</t>
  </si>
  <si>
    <t>Drifstoff snøskuter</t>
  </si>
  <si>
    <t>Forsikring og avgifter kjøretøy</t>
  </si>
  <si>
    <t>Bilgodtgjørelse, oppgavepliktig</t>
  </si>
  <si>
    <t>Reisekostnad, ikke oppg.pliktig</t>
  </si>
  <si>
    <t>Diettkostnad, oppgavepliktig</t>
  </si>
  <si>
    <t>Skattefrie kjøregodtgjørelser mm</t>
  </si>
  <si>
    <t>Sponsor/støtte idr.lag m.m</t>
  </si>
  <si>
    <t>Reklameartikler og klubbutstyr, giveaways</t>
  </si>
  <si>
    <t>Representasjon, ikke fradragsberettiget</t>
  </si>
  <si>
    <t>Kontingent/gebyr krets/forbund</t>
  </si>
  <si>
    <t>Sosiale kostnader</t>
  </si>
  <si>
    <t>Gaver,premier</t>
  </si>
  <si>
    <t>Forsikringspremie</t>
  </si>
  <si>
    <t>Lisenser/overganger</t>
  </si>
  <si>
    <t>Bank og kortgebyrer</t>
  </si>
  <si>
    <t>Øreavrunding</t>
  </si>
  <si>
    <t>Diverse kostnader</t>
  </si>
  <si>
    <t>Tap på fordringer</t>
  </si>
  <si>
    <t>Renteinntekter, bank</t>
  </si>
  <si>
    <t>Renteinntekter, kunder</t>
  </si>
  <si>
    <t>Agio</t>
  </si>
  <si>
    <t>Rente og term.kostn.banklån</t>
  </si>
  <si>
    <t>Rentekostnad leverandørgjeld</t>
  </si>
  <si>
    <t>Valutatap (disagio)</t>
  </si>
  <si>
    <t>Årsresultat</t>
  </si>
  <si>
    <t>Overføring annen egenkapital</t>
  </si>
  <si>
    <t xml:space="preserve"> </t>
  </si>
  <si>
    <t>LEGG INN TALL I FELTET "Totalt"</t>
  </si>
  <si>
    <t>Nytt nr</t>
  </si>
  <si>
    <t>IKKE LEGG INN TALL MANUELT I DETTE ARKET!</t>
  </si>
  <si>
    <t>AUTOMATISK SUMMERING!!</t>
  </si>
  <si>
    <t>HER SUMMERES ALLE PROSJEKTER OPP I EN TOTAL!</t>
  </si>
  <si>
    <t>TALLET VI FORDELE SEG LIKT UT I HVER MÅNED</t>
  </si>
  <si>
    <t>TOTAL</t>
  </si>
  <si>
    <t>Navn på nytt prosjekt: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</si>
</sst>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_(* #,##0.00_);_(* \(#,##0.00\);_(* &quot;-&quot;??_);_(@_)"/>
    <numFmt numFmtId="165" formatCode="0.0\ %"/>
    <numFmt numFmtId="166" formatCode="_(* #,##0_);_(* \(#,##0\);_(* &quot;-&quot;??_);_(@_)"/>
    <numFmt numFmtId="167" formatCode="#,##0_ ;[Red]\-#,##0\ "/>
    <numFmt numFmtId="168" formatCode="_ * #,##0_ ;_ * \-#,##0_ ;_ * &quot;-&quot;??_ ;_ @_ 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0"/>
      <color indexed="22"/>
      <name val="Arial"/>
      <family val="2"/>
    </font>
    <font>
      <sz val="10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indexed="9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2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/>
    <xf numFmtId="0" fontId="2" fillId="0" borderId="0" xfId="2"/>
    <xf numFmtId="0" fontId="4" fillId="0" borderId="0" xfId="2" applyFont="1"/>
    <xf numFmtId="0" fontId="0" fillId="0" borderId="0" xfId="0" applyAlignment="1"/>
    <xf numFmtId="0" fontId="3" fillId="0" borderId="1" xfId="0" applyFont="1" applyBorder="1" applyAlignment="1"/>
    <xf numFmtId="0" fontId="5" fillId="0" borderId="0" xfId="0" applyFont="1"/>
    <xf numFmtId="10" fontId="1" fillId="0" borderId="0" xfId="3" applyNumberFormat="1"/>
    <xf numFmtId="0" fontId="0" fillId="0" borderId="1" xfId="0" applyBorder="1"/>
    <xf numFmtId="10" fontId="1" fillId="0" borderId="1" xfId="3" applyNumberFormat="1" applyBorder="1" applyAlignment="1">
      <alignment horizontal="right"/>
    </xf>
    <xf numFmtId="10" fontId="1" fillId="0" borderId="1" xfId="3" applyNumberFormat="1" applyFont="1" applyFill="1" applyBorder="1" applyAlignment="1">
      <alignment horizontal="right"/>
    </xf>
    <xf numFmtId="0" fontId="7" fillId="0" borderId="0" xfId="0" applyFont="1" applyFill="1"/>
    <xf numFmtId="10" fontId="1" fillId="0" borderId="0" xfId="3" applyNumberFormat="1" applyFont="1"/>
    <xf numFmtId="166" fontId="0" fillId="0" borderId="0" xfId="4" applyNumberFormat="1" applyFont="1"/>
    <xf numFmtId="166" fontId="0" fillId="0" borderId="0" xfId="4" applyNumberFormat="1" applyFont="1" applyBorder="1"/>
    <xf numFmtId="0" fontId="0" fillId="0" borderId="0" xfId="0" applyBorder="1"/>
    <xf numFmtId="166" fontId="6" fillId="0" borderId="0" xfId="4" applyNumberFormat="1" applyFont="1" applyBorder="1"/>
    <xf numFmtId="166" fontId="3" fillId="0" borderId="1" xfId="4" applyNumberFormat="1" applyFont="1" applyBorder="1" applyAlignment="1">
      <alignment horizontal="right"/>
    </xf>
    <xf numFmtId="9" fontId="1" fillId="2" borderId="0" xfId="3" applyNumberFormat="1" applyFill="1"/>
    <xf numFmtId="0" fontId="6" fillId="0" borderId="0" xfId="3" applyNumberFormat="1" applyFont="1" applyAlignment="1">
      <alignment horizontal="center"/>
    </xf>
    <xf numFmtId="0" fontId="10" fillId="0" borderId="0" xfId="0" applyFont="1"/>
    <xf numFmtId="166" fontId="2" fillId="2" borderId="0" xfId="4" applyNumberFormat="1" applyFont="1" applyFill="1"/>
    <xf numFmtId="166" fontId="1" fillId="0" borderId="0" xfId="3" applyNumberFormat="1"/>
    <xf numFmtId="0" fontId="2" fillId="0" borderId="0" xfId="0" applyFont="1"/>
    <xf numFmtId="10" fontId="2" fillId="0" borderId="0" xfId="3" applyNumberFormat="1" applyFont="1"/>
    <xf numFmtId="0" fontId="11" fillId="0" borderId="0" xfId="0" applyFont="1"/>
    <xf numFmtId="165" fontId="2" fillId="0" borderId="0" xfId="3" applyNumberFormat="1" applyFont="1" applyFill="1" applyAlignment="1">
      <alignment horizontal="center"/>
    </xf>
    <xf numFmtId="0" fontId="12" fillId="0" borderId="0" xfId="2" applyFont="1"/>
    <xf numFmtId="164" fontId="0" fillId="0" borderId="0" xfId="4" applyFont="1"/>
    <xf numFmtId="0" fontId="0" fillId="0" borderId="2" xfId="0" applyBorder="1"/>
    <xf numFmtId="164" fontId="0" fillId="0" borderId="2" xfId="0" applyNumberFormat="1" applyBorder="1"/>
    <xf numFmtId="0" fontId="3" fillId="0" borderId="1" xfId="0" applyFont="1" applyBorder="1" applyAlignment="1">
      <alignment horizontal="right"/>
    </xf>
    <xf numFmtId="0" fontId="2" fillId="0" borderId="0" xfId="2" applyFont="1"/>
    <xf numFmtId="0" fontId="0" fillId="0" borderId="0" xfId="0" applyFill="1"/>
    <xf numFmtId="0" fontId="0" fillId="0" borderId="1" xfId="0" applyBorder="1" applyAlignment="1">
      <alignment horizontal="right"/>
    </xf>
    <xf numFmtId="0" fontId="13" fillId="0" borderId="0" xfId="0" applyFont="1"/>
    <xf numFmtId="0" fontId="0" fillId="0" borderId="0" xfId="4" applyNumberFormat="1" applyFont="1" applyBorder="1"/>
    <xf numFmtId="0" fontId="3" fillId="0" borderId="1" xfId="4" applyNumberFormat="1" applyFont="1" applyBorder="1" applyAlignment="1">
      <alignment horizontal="right"/>
    </xf>
    <xf numFmtId="167" fontId="1" fillId="0" borderId="0" xfId="5" applyFont="1"/>
    <xf numFmtId="168" fontId="1" fillId="0" borderId="0" xfId="6" applyNumberFormat="1" applyFont="1"/>
    <xf numFmtId="0" fontId="1" fillId="0" borderId="0" xfId="5" applyNumberFormat="1" applyFont="1"/>
    <xf numFmtId="167" fontId="3" fillId="0" borderId="1" xfId="5" applyFont="1" applyBorder="1"/>
    <xf numFmtId="167" fontId="16" fillId="0" borderId="0" xfId="5" quotePrefix="1" applyFont="1"/>
    <xf numFmtId="168" fontId="1" fillId="0" borderId="3" xfId="6" applyNumberFormat="1" applyFont="1" applyBorder="1"/>
    <xf numFmtId="167" fontId="1" fillId="0" borderId="3" xfId="5" applyFont="1" applyBorder="1"/>
    <xf numFmtId="167" fontId="3" fillId="0" borderId="1" xfId="5" applyFont="1" applyBorder="1" applyAlignment="1">
      <alignment horizontal="right"/>
    </xf>
    <xf numFmtId="168" fontId="3" fillId="0" borderId="1" xfId="6" applyNumberFormat="1" applyFont="1" applyBorder="1"/>
    <xf numFmtId="167" fontId="3" fillId="0" borderId="1" xfId="5" applyFont="1" applyBorder="1" applyAlignment="1">
      <alignment horizontal="center" wrapText="1"/>
    </xf>
    <xf numFmtId="167" fontId="6" fillId="0" borderId="0" xfId="5" applyFont="1" applyAlignment="1">
      <alignment horizontal="center"/>
    </xf>
    <xf numFmtId="10" fontId="1" fillId="2" borderId="0" xfId="3" applyNumberFormat="1" applyFont="1" applyFill="1"/>
    <xf numFmtId="165" fontId="1" fillId="2" borderId="0" xfId="3" applyNumberFormat="1" applyFont="1" applyFill="1"/>
    <xf numFmtId="167" fontId="1" fillId="0" borderId="0" xfId="5" applyFont="1" applyAlignment="1">
      <alignment horizontal="right"/>
    </xf>
    <xf numFmtId="167" fontId="17" fillId="0" borderId="0" xfId="5" applyFont="1" applyAlignment="1">
      <alignment horizontal="center"/>
    </xf>
    <xf numFmtId="0" fontId="1" fillId="2" borderId="0" xfId="5" applyNumberFormat="1" applyFont="1" applyFill="1" applyAlignment="1">
      <alignment horizontal="center"/>
    </xf>
    <xf numFmtId="167" fontId="18" fillId="0" borderId="0" xfId="5" applyFont="1"/>
    <xf numFmtId="166" fontId="0" fillId="3" borderId="0" xfId="4" applyNumberFormat="1" applyFont="1" applyFill="1"/>
    <xf numFmtId="0" fontId="3" fillId="3" borderId="0" xfId="4" applyNumberFormat="1" applyFont="1" applyFill="1" applyBorder="1"/>
    <xf numFmtId="166" fontId="3" fillId="3" borderId="0" xfId="4" applyNumberFormat="1" applyFont="1" applyFill="1" applyBorder="1"/>
    <xf numFmtId="0" fontId="1" fillId="0" borderId="0" xfId="0" applyFont="1" applyAlignment="1">
      <alignment horizontal="right"/>
    </xf>
    <xf numFmtId="0" fontId="3" fillId="4" borderId="0" xfId="4" applyNumberFormat="1" applyFont="1" applyFill="1" applyBorder="1"/>
    <xf numFmtId="166" fontId="0" fillId="4" borderId="0" xfId="4" applyNumberFormat="1" applyFont="1" applyFill="1" applyBorder="1"/>
    <xf numFmtId="166" fontId="3" fillId="4" borderId="0" xfId="4" applyNumberFormat="1" applyFont="1" applyFill="1" applyBorder="1"/>
    <xf numFmtId="166" fontId="3" fillId="0" borderId="0" xfId="4" applyNumberFormat="1" applyFont="1"/>
    <xf numFmtId="166" fontId="0" fillId="0" borderId="0" xfId="0" applyNumberFormat="1"/>
    <xf numFmtId="3" fontId="0" fillId="0" borderId="0" xfId="0" applyNumberFormat="1"/>
    <xf numFmtId="166" fontId="0" fillId="0" borderId="0" xfId="4" applyNumberFormat="1" applyFont="1" applyFill="1" applyBorder="1"/>
  </cellXfs>
  <cellStyles count="7">
    <cellStyle name="Comma_driftsbudsjett Cegal 2000" xfId="1"/>
    <cellStyle name="Komma" xfId="4" builtinId="3"/>
    <cellStyle name="Komma 2" xfId="6"/>
    <cellStyle name="Normal" xfId="0" builtinId="0"/>
    <cellStyle name="Normal 2" xfId="5"/>
    <cellStyle name="Normal_Ovf_vb" xfId="2"/>
    <cellStyle name="Prosent" xfId="3" builtinId="5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457200</xdr:colOff>
          <xdr:row>0</xdr:row>
          <xdr:rowOff>19050</xdr:rowOff>
        </xdr:from>
        <xdr:to>
          <xdr:col>13</xdr:col>
          <xdr:colOff>161925</xdr:colOff>
          <xdr:row>2</xdr:row>
          <xdr:rowOff>76200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Bytt om kolonner og rader slik det passer til Visma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1085850</xdr:colOff>
          <xdr:row>0</xdr:row>
          <xdr:rowOff>9525</xdr:rowOff>
        </xdr:from>
        <xdr:to>
          <xdr:col>5</xdr:col>
          <xdr:colOff>733425</xdr:colOff>
          <xdr:row>2</xdr:row>
          <xdr:rowOff>142875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Legger inn formler i alle månedsfelt</a:t>
              </a:r>
              <a:endParaRPr lang="nb-NO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NB!</a:t>
              </a: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Overskriver manuelt innlagte tall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400050</xdr:colOff>
          <xdr:row>0</xdr:row>
          <xdr:rowOff>28575</xdr:rowOff>
        </xdr:from>
        <xdr:to>
          <xdr:col>16</xdr:col>
          <xdr:colOff>0</xdr:colOff>
          <xdr:row>2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Sett inn sumlinje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457200</xdr:colOff>
          <xdr:row>0</xdr:row>
          <xdr:rowOff>19050</xdr:rowOff>
        </xdr:from>
        <xdr:to>
          <xdr:col>13</xdr:col>
          <xdr:colOff>161925</xdr:colOff>
          <xdr:row>2</xdr:row>
          <xdr:rowOff>76200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Bytt om kolonner og rader slik det passer til Visma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1085850</xdr:colOff>
          <xdr:row>0</xdr:row>
          <xdr:rowOff>9525</xdr:rowOff>
        </xdr:from>
        <xdr:to>
          <xdr:col>5</xdr:col>
          <xdr:colOff>733425</xdr:colOff>
          <xdr:row>2</xdr:row>
          <xdr:rowOff>142875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Legger inn formler i alle månedsfelt</a:t>
              </a:r>
              <a:endParaRPr lang="nb-NO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NB!</a:t>
              </a: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Overskriver manuelt innlagte tall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400050</xdr:colOff>
          <xdr:row>0</xdr:row>
          <xdr:rowOff>28575</xdr:rowOff>
        </xdr:from>
        <xdr:to>
          <xdr:col>16</xdr:col>
          <xdr:colOff>0</xdr:colOff>
          <xdr:row>2</xdr:row>
          <xdr:rowOff>85725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Sett inn sumlinje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457200</xdr:colOff>
          <xdr:row>0</xdr:row>
          <xdr:rowOff>19050</xdr:rowOff>
        </xdr:from>
        <xdr:to>
          <xdr:col>13</xdr:col>
          <xdr:colOff>161925</xdr:colOff>
          <xdr:row>2</xdr:row>
          <xdr:rowOff>76200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Bytt om kolonner og rader slik det passer til Visma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1085850</xdr:colOff>
          <xdr:row>0</xdr:row>
          <xdr:rowOff>9525</xdr:rowOff>
        </xdr:from>
        <xdr:to>
          <xdr:col>5</xdr:col>
          <xdr:colOff>733425</xdr:colOff>
          <xdr:row>2</xdr:row>
          <xdr:rowOff>142875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Legger inn formler i alle månedsfelt</a:t>
              </a:r>
              <a:endParaRPr lang="nb-NO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NB!</a:t>
              </a: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Overskriver manuelt innlagte tall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400050</xdr:colOff>
          <xdr:row>0</xdr:row>
          <xdr:rowOff>28575</xdr:rowOff>
        </xdr:from>
        <xdr:to>
          <xdr:col>16</xdr:col>
          <xdr:colOff>0</xdr:colOff>
          <xdr:row>2</xdr:row>
          <xdr:rowOff>85725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Sett inn sumlinje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457200</xdr:colOff>
          <xdr:row>0</xdr:row>
          <xdr:rowOff>19050</xdr:rowOff>
        </xdr:from>
        <xdr:to>
          <xdr:col>13</xdr:col>
          <xdr:colOff>161925</xdr:colOff>
          <xdr:row>2</xdr:row>
          <xdr:rowOff>76200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Bytt om kolonner og rader slik det passer til Visma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1085850</xdr:colOff>
          <xdr:row>0</xdr:row>
          <xdr:rowOff>9525</xdr:rowOff>
        </xdr:from>
        <xdr:to>
          <xdr:col>5</xdr:col>
          <xdr:colOff>733425</xdr:colOff>
          <xdr:row>2</xdr:row>
          <xdr:rowOff>142875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Legger inn formler i alle månedsfelt</a:t>
              </a:r>
              <a:endParaRPr lang="nb-NO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NB!</a:t>
              </a: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Overskriver manuelt innlagte tall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400050</xdr:colOff>
          <xdr:row>0</xdr:row>
          <xdr:rowOff>28575</xdr:rowOff>
        </xdr:from>
        <xdr:to>
          <xdr:col>16</xdr:col>
          <xdr:colOff>0</xdr:colOff>
          <xdr:row>2</xdr:row>
          <xdr:rowOff>85725</xdr:rowOff>
        </xdr:to>
        <xdr:sp macro="" textlink="">
          <xdr:nvSpPr>
            <xdr:cNvPr id="9219" name="Butto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Sett inn sumlinje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457200</xdr:colOff>
          <xdr:row>0</xdr:row>
          <xdr:rowOff>19050</xdr:rowOff>
        </xdr:from>
        <xdr:to>
          <xdr:col>13</xdr:col>
          <xdr:colOff>161925</xdr:colOff>
          <xdr:row>2</xdr:row>
          <xdr:rowOff>76200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Bytt om kolonner og rader slik det passer til Visma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1085850</xdr:colOff>
          <xdr:row>0</xdr:row>
          <xdr:rowOff>9525</xdr:rowOff>
        </xdr:from>
        <xdr:to>
          <xdr:col>5</xdr:col>
          <xdr:colOff>733425</xdr:colOff>
          <xdr:row>2</xdr:row>
          <xdr:rowOff>142875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Legger inn formler i alle månedsfelt</a:t>
              </a:r>
              <a:endParaRPr lang="nb-NO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NB!</a:t>
              </a: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Overskriver manuelt innlagte tall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400050</xdr:colOff>
          <xdr:row>0</xdr:row>
          <xdr:rowOff>28575</xdr:rowOff>
        </xdr:from>
        <xdr:to>
          <xdr:col>16</xdr:col>
          <xdr:colOff>0</xdr:colOff>
          <xdr:row>2</xdr:row>
          <xdr:rowOff>85725</xdr:rowOff>
        </xdr:to>
        <xdr:sp macro="" textlink="">
          <xdr:nvSpPr>
            <xdr:cNvPr id="10243" name="Butto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Sett inn sumlinje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457200</xdr:colOff>
          <xdr:row>0</xdr:row>
          <xdr:rowOff>19050</xdr:rowOff>
        </xdr:from>
        <xdr:to>
          <xdr:col>13</xdr:col>
          <xdr:colOff>161925</xdr:colOff>
          <xdr:row>2</xdr:row>
          <xdr:rowOff>76200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Bytt om kolonner og rader slik det passer til Visma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1085850</xdr:colOff>
          <xdr:row>0</xdr:row>
          <xdr:rowOff>9525</xdr:rowOff>
        </xdr:from>
        <xdr:to>
          <xdr:col>5</xdr:col>
          <xdr:colOff>733425</xdr:colOff>
          <xdr:row>2</xdr:row>
          <xdr:rowOff>142875</xdr:rowOff>
        </xdr:to>
        <xdr:sp macro="" textlink="">
          <xdr:nvSpPr>
            <xdr:cNvPr id="11266" name="Button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Legger inn formler i alle månedsfelt</a:t>
              </a:r>
              <a:endParaRPr lang="nb-NO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  <a:p>
              <a:pPr algn="ctr" rtl="0">
                <a:defRPr sz="1000"/>
              </a:pPr>
              <a:r>
                <a:rPr lang="nb-NO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NB!</a:t>
              </a: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Overskriver manuelt innlagte tall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400050</xdr:colOff>
          <xdr:row>0</xdr:row>
          <xdr:rowOff>28575</xdr:rowOff>
        </xdr:from>
        <xdr:to>
          <xdr:col>16</xdr:col>
          <xdr:colOff>0</xdr:colOff>
          <xdr:row>2</xdr:row>
          <xdr:rowOff>85725</xdr:rowOff>
        </xdr:to>
        <xdr:sp macro="" textlink="">
          <xdr:nvSpPr>
            <xdr:cNvPr id="11267" name="Button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Sett inn sumlinje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Grunnlag5">
    <tabColor rgb="FFFF0000"/>
    <pageSetUpPr fitToPage="1"/>
  </sheetPr>
  <dimension ref="A1:U109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2" sqref="C2"/>
    </sheetView>
  </sheetViews>
  <sheetFormatPr baseColWidth="10" defaultRowHeight="12.75" x14ac:dyDescent="0.2"/>
  <cols>
    <col min="1" max="1" width="1.42578125" customWidth="1"/>
    <col min="2" max="2" width="8.140625" bestFit="1" customWidth="1"/>
    <col min="3" max="3" width="31.42578125" style="4" customWidth="1"/>
    <col min="4" max="5" width="9.28515625" customWidth="1"/>
    <col min="6" max="6" width="13.85546875" style="13" bestFit="1" customWidth="1"/>
    <col min="7" max="7" width="9.85546875" style="36" customWidth="1"/>
    <col min="8" max="15" width="11.42578125" style="14"/>
    <col min="16" max="16" width="11.85546875" style="14" bestFit="1" customWidth="1"/>
    <col min="17" max="19" width="11.42578125" style="14"/>
    <col min="20" max="20" width="11.42578125" style="15"/>
  </cols>
  <sheetData>
    <row r="1" spans="1:21" x14ac:dyDescent="0.2">
      <c r="A1" s="33"/>
      <c r="B1" s="33"/>
      <c r="G1" s="59" t="s">
        <v>180</v>
      </c>
      <c r="H1" s="60"/>
      <c r="I1" s="60"/>
      <c r="J1" s="60"/>
      <c r="K1" s="60"/>
    </row>
    <row r="2" spans="1:21" x14ac:dyDescent="0.2">
      <c r="A2" s="33"/>
      <c r="B2" s="33"/>
      <c r="G2" s="59" t="s">
        <v>181</v>
      </c>
      <c r="H2" s="61"/>
      <c r="I2" s="61"/>
      <c r="J2" s="61"/>
      <c r="K2" s="60"/>
    </row>
    <row r="3" spans="1:21" x14ac:dyDescent="0.2">
      <c r="G3" s="59" t="s">
        <v>179</v>
      </c>
      <c r="H3" s="61"/>
      <c r="I3" s="61"/>
      <c r="J3" s="61"/>
      <c r="K3" s="60"/>
    </row>
    <row r="4" spans="1:21" x14ac:dyDescent="0.2">
      <c r="H4" s="16">
        <v>1</v>
      </c>
      <c r="I4" s="16">
        <v>2</v>
      </c>
      <c r="J4" s="16">
        <v>3</v>
      </c>
      <c r="K4" s="16">
        <v>4</v>
      </c>
      <c r="L4" s="16">
        <v>5</v>
      </c>
      <c r="M4" s="16">
        <v>6</v>
      </c>
      <c r="N4" s="16">
        <v>7</v>
      </c>
      <c r="O4" s="16">
        <v>8</v>
      </c>
      <c r="P4" s="16">
        <v>9</v>
      </c>
      <c r="Q4" s="16">
        <v>10</v>
      </c>
      <c r="R4" s="16">
        <v>11</v>
      </c>
      <c r="S4" s="16">
        <v>12</v>
      </c>
      <c r="T4" s="16">
        <v>12</v>
      </c>
    </row>
    <row r="5" spans="1:21" s="1" customFormat="1" x14ac:dyDescent="0.2">
      <c r="B5" s="1" t="s">
        <v>0</v>
      </c>
      <c r="C5" s="5" t="s">
        <v>1</v>
      </c>
      <c r="D5" s="31" t="s">
        <v>19</v>
      </c>
      <c r="E5" s="31" t="s">
        <v>176</v>
      </c>
      <c r="F5" s="17" t="s">
        <v>183</v>
      </c>
      <c r="G5" s="37" t="s">
        <v>38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53</v>
      </c>
    </row>
    <row r="6" spans="1:21" ht="5.25" customHeight="1" x14ac:dyDescent="0.2"/>
    <row r="7" spans="1:21" x14ac:dyDescent="0.2">
      <c r="B7">
        <v>3000</v>
      </c>
      <c r="C7" s="4" t="s">
        <v>74</v>
      </c>
      <c r="D7">
        <v>6</v>
      </c>
      <c r="F7" s="13">
        <f>'Input 601 - Administrasjon'!F7+'Input 602 - Helt konge'!F7+'Input 603 - Ottestadrennet'!F7+' Input 607 - Snøproduksjon'!F7+'Input 604 - Ottestadstien'!F7</f>
        <v>51000</v>
      </c>
      <c r="G7" s="36">
        <v>1</v>
      </c>
      <c r="H7" s="14">
        <f t="shared" ref="H7:S16" si="0">IF($G7&lt;&gt;0,VLOOKUP($G7,Fordeling,H$4+3,FALSE)*$F7,0)</f>
        <v>4250</v>
      </c>
      <c r="I7" s="14">
        <f t="shared" si="0"/>
        <v>4250</v>
      </c>
      <c r="J7" s="14">
        <f t="shared" si="0"/>
        <v>4250</v>
      </c>
      <c r="K7" s="14">
        <f t="shared" si="0"/>
        <v>4250</v>
      </c>
      <c r="L7" s="14">
        <f t="shared" si="0"/>
        <v>4250</v>
      </c>
      <c r="M7" s="14">
        <f t="shared" si="0"/>
        <v>4250</v>
      </c>
      <c r="N7" s="14">
        <f t="shared" si="0"/>
        <v>4250</v>
      </c>
      <c r="O7" s="14">
        <f t="shared" si="0"/>
        <v>4250</v>
      </c>
      <c r="P7" s="14">
        <f t="shared" si="0"/>
        <v>4250</v>
      </c>
      <c r="Q7" s="14">
        <f t="shared" si="0"/>
        <v>4250</v>
      </c>
      <c r="R7" s="14">
        <f t="shared" si="0"/>
        <v>4250</v>
      </c>
      <c r="S7" s="14">
        <f t="shared" si="0"/>
        <v>4250</v>
      </c>
    </row>
    <row r="8" spans="1:21" x14ac:dyDescent="0.2">
      <c r="B8">
        <v>3010</v>
      </c>
      <c r="C8" s="4" t="s">
        <v>75</v>
      </c>
      <c r="D8">
        <v>6</v>
      </c>
      <c r="F8" s="13">
        <f>'Input 601 - Administrasjon'!F8+'Input 602 - Helt konge'!F8+'Input 603 - Ottestadrennet'!F8+' Input 607 - Snøproduksjon'!F8+'Input 604 - Ottestadstien'!F8</f>
        <v>0</v>
      </c>
      <c r="G8" s="36">
        <v>1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0</v>
      </c>
      <c r="L8" s="14">
        <f t="shared" si="0"/>
        <v>0</v>
      </c>
      <c r="M8" s="14">
        <f t="shared" si="0"/>
        <v>0</v>
      </c>
      <c r="N8" s="14">
        <f t="shared" si="0"/>
        <v>0</v>
      </c>
      <c r="O8" s="14">
        <f t="shared" si="0"/>
        <v>0</v>
      </c>
      <c r="P8" s="14">
        <f t="shared" si="0"/>
        <v>0</v>
      </c>
      <c r="Q8" s="14">
        <f t="shared" si="0"/>
        <v>0</v>
      </c>
      <c r="R8" s="14">
        <f t="shared" si="0"/>
        <v>0</v>
      </c>
      <c r="S8" s="14">
        <f t="shared" si="0"/>
        <v>0</v>
      </c>
    </row>
    <row r="9" spans="1:21" x14ac:dyDescent="0.2">
      <c r="B9">
        <v>3020</v>
      </c>
      <c r="C9" s="4" t="s">
        <v>76</v>
      </c>
      <c r="D9">
        <v>6</v>
      </c>
      <c r="F9" s="13">
        <f>'Input 601 - Administrasjon'!F9+'Input 602 - Helt konge'!F9+'Input 603 - Ottestadrennet'!F9+' Input 607 - Snøproduksjon'!F9+'Input 604 - Ottestadstien'!F9</f>
        <v>115000</v>
      </c>
      <c r="G9" s="36">
        <v>1</v>
      </c>
      <c r="H9" s="14">
        <f t="shared" si="0"/>
        <v>9583.3333333333321</v>
      </c>
      <c r="I9" s="14">
        <f t="shared" si="0"/>
        <v>9583.3333333333321</v>
      </c>
      <c r="J9" s="14">
        <f t="shared" si="0"/>
        <v>9583.3333333333321</v>
      </c>
      <c r="K9" s="14">
        <f t="shared" si="0"/>
        <v>9583.3333333333321</v>
      </c>
      <c r="L9" s="14">
        <f t="shared" si="0"/>
        <v>9583.3333333333321</v>
      </c>
      <c r="M9" s="14">
        <f t="shared" si="0"/>
        <v>9583.3333333333321</v>
      </c>
      <c r="N9" s="14">
        <f t="shared" si="0"/>
        <v>9583.3333333333321</v>
      </c>
      <c r="O9" s="14">
        <f t="shared" si="0"/>
        <v>9583.3333333333321</v>
      </c>
      <c r="P9" s="14">
        <f t="shared" si="0"/>
        <v>9583.3333333333321</v>
      </c>
      <c r="Q9" s="14">
        <f t="shared" si="0"/>
        <v>9583.3333333333321</v>
      </c>
      <c r="R9" s="14">
        <f t="shared" si="0"/>
        <v>9583.3333333333321</v>
      </c>
      <c r="S9" s="14">
        <f t="shared" si="0"/>
        <v>9583.3333333333321</v>
      </c>
    </row>
    <row r="10" spans="1:21" x14ac:dyDescent="0.2">
      <c r="B10">
        <v>3030</v>
      </c>
      <c r="C10" s="4" t="s">
        <v>77</v>
      </c>
      <c r="D10">
        <v>6</v>
      </c>
      <c r="F10" s="13">
        <f>'Input 601 - Administrasjon'!F10+'Input 602 - Helt konge'!F10+'Input 603 - Ottestadrennet'!F10+' Input 607 - Snøproduksjon'!F10+'Input 604 - Ottestadstien'!F10</f>
        <v>0</v>
      </c>
      <c r="G10" s="36">
        <v>1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f t="shared" si="0"/>
        <v>0</v>
      </c>
      <c r="P10" s="14">
        <f t="shared" si="0"/>
        <v>0</v>
      </c>
      <c r="Q10" s="14">
        <f t="shared" si="0"/>
        <v>0</v>
      </c>
      <c r="R10" s="14">
        <f t="shared" si="0"/>
        <v>0</v>
      </c>
      <c r="S10" s="14">
        <f t="shared" si="0"/>
        <v>0</v>
      </c>
    </row>
    <row r="11" spans="1:21" x14ac:dyDescent="0.2">
      <c r="B11">
        <v>3050</v>
      </c>
      <c r="C11" s="4" t="s">
        <v>78</v>
      </c>
      <c r="D11">
        <v>6</v>
      </c>
      <c r="F11" s="13">
        <f>'Input 601 - Administrasjon'!F11+'Input 602 - Helt konge'!F11+'Input 603 - Ottestadrennet'!F11+' Input 607 - Snøproduksjon'!F11+'Input 604 - Ottestadstien'!F11</f>
        <v>0</v>
      </c>
      <c r="G11" s="36">
        <v>1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0</v>
      </c>
      <c r="O11" s="14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4">
        <f t="shared" si="0"/>
        <v>0</v>
      </c>
    </row>
    <row r="12" spans="1:21" x14ac:dyDescent="0.2">
      <c r="B12">
        <v>3081</v>
      </c>
      <c r="C12" s="4" t="s">
        <v>79</v>
      </c>
      <c r="D12">
        <v>6</v>
      </c>
      <c r="F12" s="13">
        <f>'Input 601 - Administrasjon'!F12+'Input 602 - Helt konge'!F12+'Input 603 - Ottestadrennet'!F12+' Input 607 - Snøproduksjon'!F12+'Input 604 - Ottestadstien'!F12</f>
        <v>0</v>
      </c>
      <c r="G12" s="36">
        <v>1</v>
      </c>
      <c r="H12" s="14">
        <f t="shared" si="0"/>
        <v>0</v>
      </c>
      <c r="I12" s="14">
        <f t="shared" si="0"/>
        <v>0</v>
      </c>
      <c r="J12" s="14">
        <f t="shared" si="0"/>
        <v>0</v>
      </c>
      <c r="K12" s="14">
        <f t="shared" si="0"/>
        <v>0</v>
      </c>
      <c r="L12" s="14">
        <f t="shared" si="0"/>
        <v>0</v>
      </c>
      <c r="M12" s="14">
        <f t="shared" si="0"/>
        <v>0</v>
      </c>
      <c r="N12" s="14">
        <f t="shared" si="0"/>
        <v>0</v>
      </c>
      <c r="O12" s="14">
        <f t="shared" si="0"/>
        <v>0</v>
      </c>
      <c r="P12" s="14">
        <f t="shared" si="0"/>
        <v>0</v>
      </c>
      <c r="Q12" s="14">
        <f t="shared" si="0"/>
        <v>0</v>
      </c>
      <c r="R12" s="14">
        <f t="shared" si="0"/>
        <v>0</v>
      </c>
      <c r="S12" s="14">
        <f t="shared" si="0"/>
        <v>0</v>
      </c>
    </row>
    <row r="13" spans="1:21" x14ac:dyDescent="0.2">
      <c r="B13">
        <v>3100</v>
      </c>
      <c r="C13" s="4" t="s">
        <v>80</v>
      </c>
      <c r="D13">
        <v>6</v>
      </c>
      <c r="F13" s="13">
        <f>'Input 601 - Administrasjon'!F13+'Input 602 - Helt konge'!F13+'Input 603 - Ottestadrennet'!F13+' Input 607 - Snøproduksjon'!F13+'Input 604 - Ottestadstien'!F13</f>
        <v>0</v>
      </c>
      <c r="G13" s="36">
        <v>1</v>
      </c>
      <c r="H13" s="14">
        <f t="shared" si="0"/>
        <v>0</v>
      </c>
      <c r="I13" s="14">
        <f t="shared" si="0"/>
        <v>0</v>
      </c>
      <c r="J13" s="14">
        <f t="shared" si="0"/>
        <v>0</v>
      </c>
      <c r="K13" s="14">
        <f t="shared" si="0"/>
        <v>0</v>
      </c>
      <c r="L13" s="14">
        <f t="shared" si="0"/>
        <v>0</v>
      </c>
      <c r="M13" s="14">
        <f t="shared" si="0"/>
        <v>0</v>
      </c>
      <c r="N13" s="14">
        <f t="shared" si="0"/>
        <v>0</v>
      </c>
      <c r="O13" s="14">
        <f t="shared" si="0"/>
        <v>0</v>
      </c>
      <c r="P13" s="14">
        <f t="shared" si="0"/>
        <v>0</v>
      </c>
      <c r="Q13" s="14">
        <f t="shared" si="0"/>
        <v>0</v>
      </c>
      <c r="R13" s="14">
        <f t="shared" si="0"/>
        <v>0</v>
      </c>
      <c r="S13" s="14">
        <f t="shared" si="0"/>
        <v>0</v>
      </c>
      <c r="U13" s="63"/>
    </row>
    <row r="14" spans="1:21" x14ac:dyDescent="0.2">
      <c r="B14">
        <v>3120</v>
      </c>
      <c r="C14" s="4" t="s">
        <v>81</v>
      </c>
      <c r="D14">
        <v>6</v>
      </c>
      <c r="F14" s="13">
        <f>'Input 601 - Administrasjon'!F14+'Input 602 - Helt konge'!F14+'Input 603 - Ottestadrennet'!F14+' Input 607 - Snøproduksjon'!F14+'Input 604 - Ottestadstien'!F14</f>
        <v>0</v>
      </c>
      <c r="G14" s="36">
        <v>1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21" x14ac:dyDescent="0.2">
      <c r="B15">
        <v>3181</v>
      </c>
      <c r="C15" s="4" t="s">
        <v>82</v>
      </c>
      <c r="D15">
        <v>6</v>
      </c>
      <c r="F15" s="13">
        <f>'Input 601 - Administrasjon'!F15+'Input 602 - Helt konge'!F15+'Input 603 - Ottestadrennet'!F15+' Input 607 - Snøproduksjon'!F15+'Input 604 - Ottestadstien'!F15</f>
        <v>0</v>
      </c>
      <c r="G15" s="36">
        <v>1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  <c r="U15" s="63"/>
    </row>
    <row r="16" spans="1:21" x14ac:dyDescent="0.2">
      <c r="B16">
        <v>3200</v>
      </c>
      <c r="C16" s="4" t="s">
        <v>83</v>
      </c>
      <c r="D16">
        <v>6</v>
      </c>
      <c r="F16" s="13">
        <f>'Input 601 - Administrasjon'!F16+'Input 602 - Helt konge'!F16+'Input 603 - Ottestadrennet'!F16+' Input 607 - Snøproduksjon'!F16+'Input 604 - Ottestadstien'!F16</f>
        <v>0</v>
      </c>
      <c r="G16" s="36">
        <v>1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  <c r="O16" s="14">
        <f t="shared" si="0"/>
        <v>0</v>
      </c>
      <c r="P16" s="14">
        <f t="shared" si="0"/>
        <v>0</v>
      </c>
      <c r="Q16" s="14">
        <f t="shared" si="0"/>
        <v>0</v>
      </c>
      <c r="R16" s="14">
        <f t="shared" si="0"/>
        <v>0</v>
      </c>
      <c r="S16" s="14">
        <f t="shared" si="0"/>
        <v>0</v>
      </c>
      <c r="U16" s="65"/>
    </row>
    <row r="17" spans="2:19" x14ac:dyDescent="0.2">
      <c r="B17">
        <v>3210</v>
      </c>
      <c r="C17" s="4" t="s">
        <v>84</v>
      </c>
      <c r="D17">
        <v>6</v>
      </c>
      <c r="F17" s="13">
        <f>'Input 601 - Administrasjon'!F17+'Input 602 - Helt konge'!F17+'Input 603 - Ottestadrennet'!F17+' Input 607 - Snøproduksjon'!F17+'Input 604 - Ottestadstien'!F17</f>
        <v>135000</v>
      </c>
      <c r="G17" s="36">
        <v>1</v>
      </c>
      <c r="H17" s="14">
        <f t="shared" ref="H17:S26" si="1">IF($G17&lt;&gt;0,VLOOKUP($G17,Fordeling,H$4+3,FALSE)*$F17,0)</f>
        <v>11250</v>
      </c>
      <c r="I17" s="14">
        <f t="shared" si="1"/>
        <v>11250</v>
      </c>
      <c r="J17" s="14">
        <f t="shared" si="1"/>
        <v>11250</v>
      </c>
      <c r="K17" s="14">
        <f t="shared" si="1"/>
        <v>11250</v>
      </c>
      <c r="L17" s="14">
        <f t="shared" si="1"/>
        <v>11250</v>
      </c>
      <c r="M17" s="14">
        <f t="shared" si="1"/>
        <v>11250</v>
      </c>
      <c r="N17" s="14">
        <f t="shared" si="1"/>
        <v>11250</v>
      </c>
      <c r="O17" s="14">
        <f t="shared" si="1"/>
        <v>11250</v>
      </c>
      <c r="P17" s="14">
        <f t="shared" si="1"/>
        <v>11250</v>
      </c>
      <c r="Q17" s="14">
        <f t="shared" si="1"/>
        <v>11250</v>
      </c>
      <c r="R17" s="14">
        <f t="shared" si="1"/>
        <v>11250</v>
      </c>
      <c r="S17" s="14">
        <f t="shared" si="1"/>
        <v>11250</v>
      </c>
    </row>
    <row r="18" spans="2:19" x14ac:dyDescent="0.2">
      <c r="B18">
        <v>3400</v>
      </c>
      <c r="C18" s="4" t="s">
        <v>85</v>
      </c>
      <c r="D18">
        <v>6</v>
      </c>
      <c r="F18" s="13">
        <f>'Input 601 - Administrasjon'!F18+'Input 602 - Helt konge'!F18+'Input 603 - Ottestadrennet'!F18+' Input 607 - Snøproduksjon'!F18+'Input 604 - Ottestadstien'!F18</f>
        <v>30000</v>
      </c>
      <c r="G18" s="36">
        <v>1</v>
      </c>
      <c r="H18" s="14">
        <f t="shared" si="1"/>
        <v>2500</v>
      </c>
      <c r="I18" s="14">
        <f t="shared" si="1"/>
        <v>2500</v>
      </c>
      <c r="J18" s="14">
        <f t="shared" si="1"/>
        <v>2500</v>
      </c>
      <c r="K18" s="14">
        <f t="shared" si="1"/>
        <v>2500</v>
      </c>
      <c r="L18" s="14">
        <f t="shared" si="1"/>
        <v>2500</v>
      </c>
      <c r="M18" s="14">
        <f t="shared" si="1"/>
        <v>2500</v>
      </c>
      <c r="N18" s="14">
        <f t="shared" si="1"/>
        <v>2500</v>
      </c>
      <c r="O18" s="14">
        <f t="shared" si="1"/>
        <v>2500</v>
      </c>
      <c r="P18" s="14">
        <f t="shared" si="1"/>
        <v>2500</v>
      </c>
      <c r="Q18" s="14">
        <f t="shared" si="1"/>
        <v>2500</v>
      </c>
      <c r="R18" s="14">
        <f t="shared" si="1"/>
        <v>2500</v>
      </c>
      <c r="S18" s="14">
        <f t="shared" si="1"/>
        <v>2500</v>
      </c>
    </row>
    <row r="19" spans="2:19" x14ac:dyDescent="0.2">
      <c r="B19">
        <v>3442</v>
      </c>
      <c r="C19" s="4" t="s">
        <v>86</v>
      </c>
      <c r="D19">
        <v>6</v>
      </c>
      <c r="F19" s="13">
        <f>'Input 601 - Administrasjon'!F19+'Input 602 - Helt konge'!F19+'Input 603 - Ottestadrennet'!F19+' Input 607 - Snøproduksjon'!F19+'Input 604 - Ottestadstien'!F19</f>
        <v>10000</v>
      </c>
      <c r="G19" s="36">
        <v>1</v>
      </c>
      <c r="H19" s="14">
        <f t="shared" si="1"/>
        <v>833.33333333333326</v>
      </c>
      <c r="I19" s="14">
        <f t="shared" si="1"/>
        <v>833.33333333333326</v>
      </c>
      <c r="J19" s="14">
        <f t="shared" si="1"/>
        <v>833.33333333333326</v>
      </c>
      <c r="K19" s="14">
        <f t="shared" si="1"/>
        <v>833.33333333333326</v>
      </c>
      <c r="L19" s="14">
        <f t="shared" si="1"/>
        <v>833.33333333333326</v>
      </c>
      <c r="M19" s="14">
        <f t="shared" si="1"/>
        <v>833.33333333333326</v>
      </c>
      <c r="N19" s="14">
        <f t="shared" si="1"/>
        <v>833.33333333333326</v>
      </c>
      <c r="O19" s="14">
        <f t="shared" si="1"/>
        <v>833.33333333333326</v>
      </c>
      <c r="P19" s="14">
        <f t="shared" si="1"/>
        <v>833.33333333333326</v>
      </c>
      <c r="Q19" s="14">
        <f t="shared" si="1"/>
        <v>833.33333333333326</v>
      </c>
      <c r="R19" s="14">
        <f t="shared" si="1"/>
        <v>833.33333333333326</v>
      </c>
      <c r="S19" s="14">
        <f t="shared" si="1"/>
        <v>833.33333333333326</v>
      </c>
    </row>
    <row r="20" spans="2:19" x14ac:dyDescent="0.2">
      <c r="B20">
        <v>3445</v>
      </c>
      <c r="C20" s="4" t="s">
        <v>87</v>
      </c>
      <c r="D20">
        <v>6</v>
      </c>
      <c r="F20" s="13">
        <f>'Input 601 - Administrasjon'!F20+'Input 602 - Helt konge'!F20+'Input 603 - Ottestadrennet'!F20+' Input 607 - Snøproduksjon'!F20+'Input 604 - Ottestadstien'!F20</f>
        <v>0</v>
      </c>
      <c r="G20" s="36">
        <v>1</v>
      </c>
      <c r="H20" s="14">
        <f t="shared" si="1"/>
        <v>0</v>
      </c>
      <c r="I20" s="14">
        <f t="shared" si="1"/>
        <v>0</v>
      </c>
      <c r="J20" s="14">
        <f t="shared" si="1"/>
        <v>0</v>
      </c>
      <c r="K20" s="14">
        <f t="shared" si="1"/>
        <v>0</v>
      </c>
      <c r="L20" s="14">
        <f t="shared" si="1"/>
        <v>0</v>
      </c>
      <c r="M20" s="14">
        <f t="shared" si="1"/>
        <v>0</v>
      </c>
      <c r="N20" s="14">
        <f t="shared" si="1"/>
        <v>0</v>
      </c>
      <c r="O20" s="14">
        <f t="shared" si="1"/>
        <v>0</v>
      </c>
      <c r="P20" s="14">
        <f t="shared" si="1"/>
        <v>0</v>
      </c>
      <c r="Q20" s="14">
        <f t="shared" si="1"/>
        <v>0</v>
      </c>
      <c r="R20" s="14">
        <f t="shared" si="1"/>
        <v>0</v>
      </c>
      <c r="S20" s="14">
        <f t="shared" si="1"/>
        <v>0</v>
      </c>
    </row>
    <row r="21" spans="2:19" x14ac:dyDescent="0.2">
      <c r="B21">
        <v>3450</v>
      </c>
      <c r="C21" s="4" t="s">
        <v>88</v>
      </c>
      <c r="D21">
        <v>6</v>
      </c>
      <c r="F21" s="13">
        <f>'Input 601 - Administrasjon'!F21+'Input 602 - Helt konge'!F21+'Input 603 - Ottestadrennet'!F21+' Input 607 - Snøproduksjon'!F21+'Input 604 - Ottestadstien'!F21</f>
        <v>0</v>
      </c>
      <c r="G21" s="36">
        <v>1</v>
      </c>
      <c r="H21" s="14">
        <f t="shared" si="1"/>
        <v>0</v>
      </c>
      <c r="I21" s="14">
        <f t="shared" si="1"/>
        <v>0</v>
      </c>
      <c r="J21" s="14">
        <f t="shared" si="1"/>
        <v>0</v>
      </c>
      <c r="K21" s="14">
        <f t="shared" si="1"/>
        <v>0</v>
      </c>
      <c r="L21" s="14">
        <f t="shared" si="1"/>
        <v>0</v>
      </c>
      <c r="M21" s="14">
        <f t="shared" si="1"/>
        <v>0</v>
      </c>
      <c r="N21" s="14">
        <f t="shared" si="1"/>
        <v>0</v>
      </c>
      <c r="O21" s="14">
        <f t="shared" si="1"/>
        <v>0</v>
      </c>
      <c r="P21" s="14">
        <f t="shared" si="1"/>
        <v>0</v>
      </c>
      <c r="Q21" s="14">
        <f t="shared" si="1"/>
        <v>0</v>
      </c>
      <c r="R21" s="14">
        <f t="shared" si="1"/>
        <v>0</v>
      </c>
      <c r="S21" s="14">
        <f t="shared" si="1"/>
        <v>0</v>
      </c>
    </row>
    <row r="22" spans="2:19" x14ac:dyDescent="0.2">
      <c r="B22">
        <v>3455</v>
      </c>
      <c r="C22" s="4" t="s">
        <v>89</v>
      </c>
      <c r="D22">
        <v>6</v>
      </c>
      <c r="F22" s="13">
        <f>'Input 601 - Administrasjon'!F22+'Input 602 - Helt konge'!F22+'Input 603 - Ottestadrennet'!F22+' Input 607 - Snøproduksjon'!F22+'Input 604 - Ottestadstien'!F22</f>
        <v>0</v>
      </c>
      <c r="G22" s="36">
        <v>1</v>
      </c>
      <c r="H22" s="14">
        <f t="shared" si="1"/>
        <v>0</v>
      </c>
      <c r="I22" s="14">
        <f t="shared" si="1"/>
        <v>0</v>
      </c>
      <c r="J22" s="14">
        <f t="shared" si="1"/>
        <v>0</v>
      </c>
      <c r="K22" s="14">
        <f t="shared" si="1"/>
        <v>0</v>
      </c>
      <c r="L22" s="14">
        <f t="shared" si="1"/>
        <v>0</v>
      </c>
      <c r="M22" s="14">
        <f t="shared" si="1"/>
        <v>0</v>
      </c>
      <c r="N22" s="14">
        <f t="shared" si="1"/>
        <v>0</v>
      </c>
      <c r="O22" s="14">
        <f t="shared" si="1"/>
        <v>0</v>
      </c>
      <c r="P22" s="14">
        <f t="shared" si="1"/>
        <v>0</v>
      </c>
      <c r="Q22" s="14">
        <f t="shared" si="1"/>
        <v>0</v>
      </c>
      <c r="R22" s="14">
        <f t="shared" si="1"/>
        <v>0</v>
      </c>
      <c r="S22" s="14">
        <f t="shared" si="1"/>
        <v>0</v>
      </c>
    </row>
    <row r="23" spans="2:19" x14ac:dyDescent="0.2">
      <c r="B23">
        <v>3601</v>
      </c>
      <c r="C23" s="4" t="s">
        <v>90</v>
      </c>
      <c r="D23">
        <v>6</v>
      </c>
      <c r="F23" s="13">
        <f>'Input 601 - Administrasjon'!F23+'Input 602 - Helt konge'!F23+'Input 603 - Ottestadrennet'!F23+' Input 607 - Snøproduksjon'!F23+'Input 604 - Ottestadstien'!F23</f>
        <v>0</v>
      </c>
      <c r="G23" s="36">
        <v>1</v>
      </c>
      <c r="H23" s="14">
        <f t="shared" si="1"/>
        <v>0</v>
      </c>
      <c r="I23" s="14">
        <f t="shared" si="1"/>
        <v>0</v>
      </c>
      <c r="J23" s="14">
        <f t="shared" si="1"/>
        <v>0</v>
      </c>
      <c r="K23" s="14">
        <f t="shared" si="1"/>
        <v>0</v>
      </c>
      <c r="L23" s="14">
        <f t="shared" si="1"/>
        <v>0</v>
      </c>
      <c r="M23" s="14">
        <f t="shared" si="1"/>
        <v>0</v>
      </c>
      <c r="N23" s="14">
        <f t="shared" si="1"/>
        <v>0</v>
      </c>
      <c r="O23" s="14">
        <f t="shared" si="1"/>
        <v>0</v>
      </c>
      <c r="P23" s="14">
        <f t="shared" si="1"/>
        <v>0</v>
      </c>
      <c r="Q23" s="14">
        <f t="shared" si="1"/>
        <v>0</v>
      </c>
      <c r="R23" s="14">
        <f t="shared" si="1"/>
        <v>0</v>
      </c>
      <c r="S23" s="14">
        <f t="shared" si="1"/>
        <v>0</v>
      </c>
    </row>
    <row r="24" spans="2:19" x14ac:dyDescent="0.2">
      <c r="B24">
        <v>3602</v>
      </c>
      <c r="C24" s="4" t="s">
        <v>91</v>
      </c>
      <c r="D24">
        <v>6</v>
      </c>
      <c r="F24" s="13">
        <f>'Input 601 - Administrasjon'!F24+'Input 602 - Helt konge'!F24+'Input 603 - Ottestadrennet'!F24+' Input 607 - Snøproduksjon'!F24+'Input 604 - Ottestadstien'!F24</f>
        <v>0</v>
      </c>
      <c r="G24" s="36">
        <v>1</v>
      </c>
      <c r="H24" s="14">
        <f t="shared" si="1"/>
        <v>0</v>
      </c>
      <c r="I24" s="14">
        <f t="shared" si="1"/>
        <v>0</v>
      </c>
      <c r="J24" s="14">
        <f t="shared" si="1"/>
        <v>0</v>
      </c>
      <c r="K24" s="14">
        <f t="shared" si="1"/>
        <v>0</v>
      </c>
      <c r="L24" s="14">
        <f t="shared" si="1"/>
        <v>0</v>
      </c>
      <c r="M24" s="14">
        <f t="shared" si="1"/>
        <v>0</v>
      </c>
      <c r="N24" s="14">
        <f t="shared" si="1"/>
        <v>0</v>
      </c>
      <c r="O24" s="14">
        <f t="shared" si="1"/>
        <v>0</v>
      </c>
      <c r="P24" s="14">
        <f t="shared" si="1"/>
        <v>0</v>
      </c>
      <c r="Q24" s="14">
        <f t="shared" si="1"/>
        <v>0</v>
      </c>
      <c r="R24" s="14">
        <f t="shared" si="1"/>
        <v>0</v>
      </c>
      <c r="S24" s="14">
        <f t="shared" si="1"/>
        <v>0</v>
      </c>
    </row>
    <row r="25" spans="2:19" x14ac:dyDescent="0.2">
      <c r="B25">
        <v>3700</v>
      </c>
      <c r="C25" s="4" t="s">
        <v>92</v>
      </c>
      <c r="D25">
        <v>6</v>
      </c>
      <c r="F25" s="13">
        <f>'Input 601 - Administrasjon'!F25+'Input 602 - Helt konge'!F25+'Input 603 - Ottestadrennet'!F25+' Input 607 - Snøproduksjon'!F25+'Input 604 - Ottestadstien'!F25</f>
        <v>0</v>
      </c>
      <c r="G25" s="36">
        <v>1</v>
      </c>
      <c r="H25" s="14">
        <f t="shared" si="1"/>
        <v>0</v>
      </c>
      <c r="I25" s="14">
        <f t="shared" si="1"/>
        <v>0</v>
      </c>
      <c r="J25" s="14">
        <f t="shared" si="1"/>
        <v>0</v>
      </c>
      <c r="K25" s="14">
        <f t="shared" si="1"/>
        <v>0</v>
      </c>
      <c r="L25" s="14">
        <f t="shared" si="1"/>
        <v>0</v>
      </c>
      <c r="M25" s="14">
        <f t="shared" si="1"/>
        <v>0</v>
      </c>
      <c r="N25" s="14">
        <f t="shared" si="1"/>
        <v>0</v>
      </c>
      <c r="O25" s="14">
        <f t="shared" si="1"/>
        <v>0</v>
      </c>
      <c r="P25" s="14">
        <f t="shared" si="1"/>
        <v>0</v>
      </c>
      <c r="Q25" s="14">
        <f t="shared" si="1"/>
        <v>0</v>
      </c>
      <c r="R25" s="14">
        <f t="shared" si="1"/>
        <v>0</v>
      </c>
      <c r="S25" s="14">
        <f t="shared" si="1"/>
        <v>0</v>
      </c>
    </row>
    <row r="26" spans="2:19" x14ac:dyDescent="0.2">
      <c r="B26">
        <v>3900</v>
      </c>
      <c r="C26" s="4" t="s">
        <v>93</v>
      </c>
      <c r="D26">
        <v>6</v>
      </c>
      <c r="F26" s="13">
        <f>'Input 601 - Administrasjon'!F26+'Input 602 - Helt konge'!F26+'Input 603 - Ottestadrennet'!F26+' Input 607 - Snøproduksjon'!F26+'Input 604 - Ottestadstien'!F26</f>
        <v>0</v>
      </c>
      <c r="G26" s="36">
        <v>1</v>
      </c>
      <c r="H26" s="14">
        <f t="shared" si="1"/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</row>
    <row r="27" spans="2:19" x14ac:dyDescent="0.2">
      <c r="B27">
        <v>3910</v>
      </c>
      <c r="C27" s="4" t="s">
        <v>94</v>
      </c>
      <c r="D27">
        <v>6</v>
      </c>
      <c r="F27" s="13">
        <f>'Input 601 - Administrasjon'!F27+'Input 602 - Helt konge'!F27+'Input 603 - Ottestadrennet'!F27+' Input 607 - Snøproduksjon'!F27+'Input 604 - Ottestadstien'!F27</f>
        <v>12000</v>
      </c>
      <c r="G27" s="36">
        <v>1</v>
      </c>
      <c r="H27" s="14">
        <f t="shared" ref="H27:S36" si="2">IF($G27&lt;&gt;0,VLOOKUP($G27,Fordeling,H$4+3,FALSE)*$F27,0)</f>
        <v>1000</v>
      </c>
      <c r="I27" s="14">
        <f t="shared" si="2"/>
        <v>1000</v>
      </c>
      <c r="J27" s="14">
        <f t="shared" si="2"/>
        <v>1000</v>
      </c>
      <c r="K27" s="14">
        <f t="shared" si="2"/>
        <v>1000</v>
      </c>
      <c r="L27" s="14">
        <f t="shared" si="2"/>
        <v>1000</v>
      </c>
      <c r="M27" s="14">
        <f t="shared" si="2"/>
        <v>1000</v>
      </c>
      <c r="N27" s="14">
        <f t="shared" si="2"/>
        <v>1000</v>
      </c>
      <c r="O27" s="14">
        <f t="shared" si="2"/>
        <v>1000</v>
      </c>
      <c r="P27" s="14">
        <f t="shared" si="2"/>
        <v>1000</v>
      </c>
      <c r="Q27" s="14">
        <f t="shared" si="2"/>
        <v>1000</v>
      </c>
      <c r="R27" s="14">
        <f t="shared" si="2"/>
        <v>1000</v>
      </c>
      <c r="S27" s="14">
        <f t="shared" si="2"/>
        <v>1000</v>
      </c>
    </row>
    <row r="28" spans="2:19" x14ac:dyDescent="0.2">
      <c r="B28">
        <v>3920</v>
      </c>
      <c r="C28" s="4" t="s">
        <v>95</v>
      </c>
      <c r="D28">
        <v>6</v>
      </c>
      <c r="F28" s="13">
        <f>'Input 601 - Administrasjon'!F28+'Input 602 - Helt konge'!F28+'Input 603 - Ottestadrennet'!F28+' Input 607 - Snøproduksjon'!F28+'Input 604 - Ottestadstien'!F28</f>
        <v>0</v>
      </c>
      <c r="G28" s="36">
        <v>1</v>
      </c>
      <c r="H28" s="14">
        <f t="shared" si="2"/>
        <v>0</v>
      </c>
      <c r="I28" s="14">
        <f t="shared" si="2"/>
        <v>0</v>
      </c>
      <c r="J28" s="14">
        <f t="shared" si="2"/>
        <v>0</v>
      </c>
      <c r="K28" s="14">
        <f t="shared" si="2"/>
        <v>0</v>
      </c>
      <c r="L28" s="14">
        <f t="shared" si="2"/>
        <v>0</v>
      </c>
      <c r="M28" s="14">
        <f t="shared" si="2"/>
        <v>0</v>
      </c>
      <c r="N28" s="14">
        <f t="shared" si="2"/>
        <v>0</v>
      </c>
      <c r="O28" s="14">
        <f t="shared" si="2"/>
        <v>0</v>
      </c>
      <c r="P28" s="14">
        <f t="shared" si="2"/>
        <v>0</v>
      </c>
      <c r="Q28" s="14">
        <f t="shared" si="2"/>
        <v>0</v>
      </c>
      <c r="R28" s="14">
        <f t="shared" si="2"/>
        <v>0</v>
      </c>
      <c r="S28" s="14">
        <f t="shared" si="2"/>
        <v>0</v>
      </c>
    </row>
    <row r="29" spans="2:19" x14ac:dyDescent="0.2">
      <c r="B29">
        <v>3930</v>
      </c>
      <c r="C29" s="4" t="s">
        <v>96</v>
      </c>
      <c r="D29">
        <v>6</v>
      </c>
      <c r="F29" s="13">
        <f>'Input 601 - Administrasjon'!F29+'Input 602 - Helt konge'!F29+'Input 603 - Ottestadrennet'!F29+' Input 607 - Snøproduksjon'!F29+'Input 604 - Ottestadstien'!F29</f>
        <v>150000</v>
      </c>
      <c r="G29" s="36">
        <v>1</v>
      </c>
      <c r="H29" s="14">
        <f t="shared" si="2"/>
        <v>12500</v>
      </c>
      <c r="I29" s="14">
        <f t="shared" si="2"/>
        <v>12500</v>
      </c>
      <c r="J29" s="14">
        <f t="shared" si="2"/>
        <v>12500</v>
      </c>
      <c r="K29" s="14">
        <f t="shared" si="2"/>
        <v>12500</v>
      </c>
      <c r="L29" s="14">
        <f t="shared" si="2"/>
        <v>12500</v>
      </c>
      <c r="M29" s="14">
        <f t="shared" si="2"/>
        <v>12500</v>
      </c>
      <c r="N29" s="14">
        <f t="shared" si="2"/>
        <v>12500</v>
      </c>
      <c r="O29" s="14">
        <f t="shared" si="2"/>
        <v>12500</v>
      </c>
      <c r="P29" s="14">
        <f t="shared" si="2"/>
        <v>12500</v>
      </c>
      <c r="Q29" s="14">
        <f t="shared" si="2"/>
        <v>12500</v>
      </c>
      <c r="R29" s="14">
        <f t="shared" si="2"/>
        <v>12500</v>
      </c>
      <c r="S29" s="14">
        <f t="shared" si="2"/>
        <v>12500</v>
      </c>
    </row>
    <row r="30" spans="2:19" x14ac:dyDescent="0.2">
      <c r="B30">
        <v>3960</v>
      </c>
      <c r="C30" s="4" t="s">
        <v>97</v>
      </c>
      <c r="D30">
        <v>6</v>
      </c>
      <c r="F30" s="13">
        <f>'Input 601 - Administrasjon'!F30+'Input 602 - Helt konge'!F30+'Input 603 - Ottestadrennet'!F30+' Input 607 - Snøproduksjon'!F30+'Input 604 - Ottestadstien'!F30</f>
        <v>0</v>
      </c>
      <c r="G30" s="36">
        <v>1</v>
      </c>
      <c r="H30" s="14">
        <f t="shared" si="2"/>
        <v>0</v>
      </c>
      <c r="I30" s="14">
        <f t="shared" si="2"/>
        <v>0</v>
      </c>
      <c r="J30" s="14">
        <f t="shared" si="2"/>
        <v>0</v>
      </c>
      <c r="K30" s="14">
        <f t="shared" si="2"/>
        <v>0</v>
      </c>
      <c r="L30" s="14">
        <f t="shared" si="2"/>
        <v>0</v>
      </c>
      <c r="M30" s="14">
        <f t="shared" si="2"/>
        <v>0</v>
      </c>
      <c r="N30" s="14">
        <f t="shared" si="2"/>
        <v>0</v>
      </c>
      <c r="O30" s="14">
        <f t="shared" si="2"/>
        <v>0</v>
      </c>
      <c r="P30" s="14">
        <f t="shared" si="2"/>
        <v>0</v>
      </c>
      <c r="Q30" s="14">
        <f t="shared" si="2"/>
        <v>0</v>
      </c>
      <c r="R30" s="14">
        <f t="shared" si="2"/>
        <v>0</v>
      </c>
      <c r="S30" s="14">
        <f t="shared" si="2"/>
        <v>0</v>
      </c>
    </row>
    <row r="31" spans="2:19" x14ac:dyDescent="0.2">
      <c r="B31">
        <v>3970</v>
      </c>
      <c r="C31" s="4" t="s">
        <v>98</v>
      </c>
      <c r="D31">
        <v>6</v>
      </c>
      <c r="F31" s="13">
        <f>'Input 601 - Administrasjon'!F31+'Input 602 - Helt konge'!F31+'Input 603 - Ottestadrennet'!F31+' Input 607 - Snøproduksjon'!F31+'Input 604 - Ottestadstien'!F31</f>
        <v>0</v>
      </c>
      <c r="G31" s="36">
        <v>1</v>
      </c>
      <c r="H31" s="14">
        <f t="shared" si="2"/>
        <v>0</v>
      </c>
      <c r="I31" s="14">
        <f t="shared" si="2"/>
        <v>0</v>
      </c>
      <c r="J31" s="14">
        <f t="shared" si="2"/>
        <v>0</v>
      </c>
      <c r="K31" s="14">
        <f t="shared" si="2"/>
        <v>0</v>
      </c>
      <c r="L31" s="14">
        <f t="shared" si="2"/>
        <v>0</v>
      </c>
      <c r="M31" s="14">
        <f t="shared" si="2"/>
        <v>0</v>
      </c>
      <c r="N31" s="14">
        <f t="shared" si="2"/>
        <v>0</v>
      </c>
      <c r="O31" s="14">
        <f t="shared" si="2"/>
        <v>0</v>
      </c>
      <c r="P31" s="14">
        <f t="shared" si="2"/>
        <v>0</v>
      </c>
      <c r="Q31" s="14">
        <f t="shared" si="2"/>
        <v>0</v>
      </c>
      <c r="R31" s="14">
        <f t="shared" si="2"/>
        <v>0</v>
      </c>
      <c r="S31" s="14">
        <f t="shared" si="2"/>
        <v>0</v>
      </c>
    </row>
    <row r="32" spans="2:19" x14ac:dyDescent="0.2">
      <c r="B32">
        <v>3997</v>
      </c>
      <c r="C32" s="4" t="s">
        <v>99</v>
      </c>
      <c r="D32">
        <v>6</v>
      </c>
      <c r="F32" s="13">
        <f>'Input 601 - Administrasjon'!F32+'Input 602 - Helt konge'!F32+'Input 603 - Ottestadrennet'!F32+' Input 607 - Snøproduksjon'!F32+'Input 604 - Ottestadstien'!F32</f>
        <v>10000</v>
      </c>
      <c r="G32" s="36">
        <v>1</v>
      </c>
      <c r="H32" s="14">
        <f t="shared" si="2"/>
        <v>833.33333333333326</v>
      </c>
      <c r="I32" s="14">
        <f t="shared" si="2"/>
        <v>833.33333333333326</v>
      </c>
      <c r="J32" s="14">
        <f t="shared" si="2"/>
        <v>833.33333333333326</v>
      </c>
      <c r="K32" s="14">
        <f t="shared" si="2"/>
        <v>833.33333333333326</v>
      </c>
      <c r="L32" s="14">
        <f t="shared" si="2"/>
        <v>833.33333333333326</v>
      </c>
      <c r="M32" s="14">
        <f t="shared" si="2"/>
        <v>833.33333333333326</v>
      </c>
      <c r="N32" s="14">
        <f t="shared" si="2"/>
        <v>833.33333333333326</v>
      </c>
      <c r="O32" s="14">
        <f t="shared" si="2"/>
        <v>833.33333333333326</v>
      </c>
      <c r="P32" s="14">
        <f t="shared" si="2"/>
        <v>833.33333333333326</v>
      </c>
      <c r="Q32" s="14">
        <f t="shared" si="2"/>
        <v>833.33333333333326</v>
      </c>
      <c r="R32" s="14">
        <f t="shared" si="2"/>
        <v>833.33333333333326</v>
      </c>
      <c r="S32" s="14">
        <f t="shared" si="2"/>
        <v>833.33333333333326</v>
      </c>
    </row>
    <row r="33" spans="2:21" x14ac:dyDescent="0.2">
      <c r="B33">
        <v>3998</v>
      </c>
      <c r="C33" s="4" t="s">
        <v>100</v>
      </c>
      <c r="D33">
        <v>6</v>
      </c>
      <c r="F33" s="13">
        <f>'Input 601 - Administrasjon'!F33+'Input 602 - Helt konge'!F33+'Input 603 - Ottestadrennet'!F33+' Input 607 - Snøproduksjon'!F33+'Input 604 - Ottestadstien'!F33</f>
        <v>0</v>
      </c>
      <c r="G33" s="36">
        <v>1</v>
      </c>
      <c r="H33" s="14">
        <f t="shared" si="2"/>
        <v>0</v>
      </c>
      <c r="I33" s="14">
        <f t="shared" si="2"/>
        <v>0</v>
      </c>
      <c r="J33" s="14">
        <f t="shared" si="2"/>
        <v>0</v>
      </c>
      <c r="K33" s="14">
        <f t="shared" si="2"/>
        <v>0</v>
      </c>
      <c r="L33" s="14">
        <f t="shared" si="2"/>
        <v>0</v>
      </c>
      <c r="M33" s="14">
        <f t="shared" si="2"/>
        <v>0</v>
      </c>
      <c r="N33" s="14">
        <f t="shared" si="2"/>
        <v>0</v>
      </c>
      <c r="O33" s="14">
        <f t="shared" si="2"/>
        <v>0</v>
      </c>
      <c r="P33" s="14">
        <f t="shared" si="2"/>
        <v>0</v>
      </c>
      <c r="Q33" s="14">
        <f t="shared" si="2"/>
        <v>0</v>
      </c>
      <c r="R33" s="14">
        <f t="shared" si="2"/>
        <v>0</v>
      </c>
      <c r="S33" s="14">
        <f t="shared" si="2"/>
        <v>0</v>
      </c>
      <c r="U33" s="64"/>
    </row>
    <row r="34" spans="2:21" x14ac:dyDescent="0.2">
      <c r="B34">
        <v>4071</v>
      </c>
      <c r="C34" s="4" t="s">
        <v>101</v>
      </c>
      <c r="D34">
        <v>6</v>
      </c>
      <c r="F34" s="13">
        <f>'Input 601 - Administrasjon'!F34+'Input 602 - Helt konge'!F34+'Input 603 - Ottestadrennet'!F34+' Input 607 - Snøproduksjon'!F34+'Input 604 - Ottestadstien'!F34</f>
        <v>0</v>
      </c>
      <c r="G34" s="36">
        <v>1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  <c r="O34" s="14">
        <f t="shared" si="2"/>
        <v>0</v>
      </c>
      <c r="P34" s="14">
        <f t="shared" si="2"/>
        <v>0</v>
      </c>
      <c r="Q34" s="14">
        <f t="shared" si="2"/>
        <v>0</v>
      </c>
      <c r="R34" s="14">
        <f t="shared" si="2"/>
        <v>0</v>
      </c>
      <c r="S34" s="14">
        <f t="shared" si="2"/>
        <v>0</v>
      </c>
    </row>
    <row r="35" spans="2:21" x14ac:dyDescent="0.2">
      <c r="B35">
        <v>4100</v>
      </c>
      <c r="C35" s="4" t="s">
        <v>102</v>
      </c>
      <c r="D35">
        <v>6</v>
      </c>
      <c r="F35" s="13">
        <f>'Input 601 - Administrasjon'!F35+'Input 602 - Helt konge'!F35+'Input 603 - Ottestadrennet'!F35+' Input 607 - Snøproduksjon'!F35+'Input 604 - Ottestadstien'!F35</f>
        <v>27000</v>
      </c>
      <c r="G35" s="36">
        <v>1</v>
      </c>
      <c r="H35" s="14">
        <f t="shared" si="2"/>
        <v>2250</v>
      </c>
      <c r="I35" s="14">
        <f t="shared" si="2"/>
        <v>2250</v>
      </c>
      <c r="J35" s="14">
        <f t="shared" si="2"/>
        <v>2250</v>
      </c>
      <c r="K35" s="14">
        <f t="shared" si="2"/>
        <v>2250</v>
      </c>
      <c r="L35" s="14">
        <f t="shared" si="2"/>
        <v>2250</v>
      </c>
      <c r="M35" s="14">
        <f t="shared" si="2"/>
        <v>2250</v>
      </c>
      <c r="N35" s="14">
        <f t="shared" si="2"/>
        <v>2250</v>
      </c>
      <c r="O35" s="14">
        <f t="shared" si="2"/>
        <v>2250</v>
      </c>
      <c r="P35" s="14">
        <f t="shared" si="2"/>
        <v>2250</v>
      </c>
      <c r="Q35" s="14">
        <f t="shared" si="2"/>
        <v>2250</v>
      </c>
      <c r="R35" s="14">
        <f t="shared" si="2"/>
        <v>2250</v>
      </c>
      <c r="S35" s="14">
        <f t="shared" si="2"/>
        <v>2250</v>
      </c>
    </row>
    <row r="36" spans="2:21" x14ac:dyDescent="0.2">
      <c r="B36">
        <v>4150</v>
      </c>
      <c r="C36" s="4" t="s">
        <v>103</v>
      </c>
      <c r="D36">
        <v>6</v>
      </c>
      <c r="F36" s="13">
        <f>'Input 601 - Administrasjon'!F36+'Input 602 - Helt konge'!F36+'Input 603 - Ottestadrennet'!F36+' Input 607 - Snøproduksjon'!F36+'Input 604 - Ottestadstien'!F36</f>
        <v>15000</v>
      </c>
      <c r="G36" s="36">
        <v>1</v>
      </c>
      <c r="H36" s="14">
        <f t="shared" si="2"/>
        <v>1250</v>
      </c>
      <c r="I36" s="14">
        <f t="shared" si="2"/>
        <v>1250</v>
      </c>
      <c r="J36" s="14">
        <f t="shared" si="2"/>
        <v>1250</v>
      </c>
      <c r="K36" s="14">
        <f t="shared" si="2"/>
        <v>1250</v>
      </c>
      <c r="L36" s="14">
        <f t="shared" si="2"/>
        <v>1250</v>
      </c>
      <c r="M36" s="14">
        <f t="shared" si="2"/>
        <v>1250</v>
      </c>
      <c r="N36" s="14">
        <f t="shared" si="2"/>
        <v>1250</v>
      </c>
      <c r="O36" s="14">
        <f t="shared" si="2"/>
        <v>1250</v>
      </c>
      <c r="P36" s="14">
        <f t="shared" si="2"/>
        <v>1250</v>
      </c>
      <c r="Q36" s="14">
        <f t="shared" si="2"/>
        <v>1250</v>
      </c>
      <c r="R36" s="14">
        <f t="shared" si="2"/>
        <v>1250</v>
      </c>
      <c r="S36" s="14">
        <f t="shared" si="2"/>
        <v>1250</v>
      </c>
      <c r="U36" s="63"/>
    </row>
    <row r="37" spans="2:21" x14ac:dyDescent="0.2">
      <c r="B37">
        <v>4160</v>
      </c>
      <c r="C37" s="4" t="s">
        <v>104</v>
      </c>
      <c r="D37">
        <v>6</v>
      </c>
      <c r="F37" s="13">
        <f>'Input 601 - Administrasjon'!F37+'Input 602 - Helt konge'!F37+'Input 603 - Ottestadrennet'!F37+' Input 607 - Snøproduksjon'!F37+'Input 604 - Ottestadstien'!F37</f>
        <v>80000</v>
      </c>
      <c r="G37" s="36">
        <v>1</v>
      </c>
      <c r="H37" s="14">
        <f t="shared" ref="H37:S46" si="3">IF($G37&lt;&gt;0,VLOOKUP($G37,Fordeling,H$4+3,FALSE)*$F37,0)</f>
        <v>6666.6666666666661</v>
      </c>
      <c r="I37" s="14">
        <f t="shared" si="3"/>
        <v>6666.6666666666661</v>
      </c>
      <c r="J37" s="14">
        <f t="shared" si="3"/>
        <v>6666.6666666666661</v>
      </c>
      <c r="K37" s="14">
        <f t="shared" si="3"/>
        <v>6666.6666666666661</v>
      </c>
      <c r="L37" s="14">
        <f t="shared" si="3"/>
        <v>6666.6666666666661</v>
      </c>
      <c r="M37" s="14">
        <f t="shared" si="3"/>
        <v>6666.6666666666661</v>
      </c>
      <c r="N37" s="14">
        <f t="shared" si="3"/>
        <v>6666.6666666666661</v>
      </c>
      <c r="O37" s="14">
        <f t="shared" si="3"/>
        <v>6666.6666666666661</v>
      </c>
      <c r="P37" s="14">
        <f t="shared" si="3"/>
        <v>6666.6666666666661</v>
      </c>
      <c r="Q37" s="14">
        <f t="shared" si="3"/>
        <v>6666.6666666666661</v>
      </c>
      <c r="R37" s="14">
        <f t="shared" si="3"/>
        <v>6666.6666666666661</v>
      </c>
      <c r="S37" s="14">
        <f t="shared" si="3"/>
        <v>6666.6666666666661</v>
      </c>
    </row>
    <row r="38" spans="2:21" x14ac:dyDescent="0.2">
      <c r="B38">
        <v>4170</v>
      </c>
      <c r="C38" s="4" t="s">
        <v>105</v>
      </c>
      <c r="D38">
        <v>6</v>
      </c>
      <c r="F38" s="13">
        <f>'Input 601 - Administrasjon'!F38+'Input 602 - Helt konge'!F38+'Input 603 - Ottestadrennet'!F38+' Input 607 - Snøproduksjon'!F38+'Input 604 - Ottestadstien'!F38</f>
        <v>45000</v>
      </c>
      <c r="G38" s="36">
        <v>1</v>
      </c>
      <c r="H38" s="14">
        <f t="shared" si="3"/>
        <v>3750</v>
      </c>
      <c r="I38" s="14">
        <f t="shared" si="3"/>
        <v>3750</v>
      </c>
      <c r="J38" s="14">
        <f t="shared" si="3"/>
        <v>3750</v>
      </c>
      <c r="K38" s="14">
        <f t="shared" si="3"/>
        <v>3750</v>
      </c>
      <c r="L38" s="14">
        <f t="shared" si="3"/>
        <v>3750</v>
      </c>
      <c r="M38" s="14">
        <f t="shared" si="3"/>
        <v>3750</v>
      </c>
      <c r="N38" s="14">
        <f t="shared" si="3"/>
        <v>3750</v>
      </c>
      <c r="O38" s="14">
        <f t="shared" si="3"/>
        <v>3750</v>
      </c>
      <c r="P38" s="14">
        <f t="shared" si="3"/>
        <v>3750</v>
      </c>
      <c r="Q38" s="14">
        <f t="shared" si="3"/>
        <v>3750</v>
      </c>
      <c r="R38" s="14">
        <f t="shared" si="3"/>
        <v>3750</v>
      </c>
      <c r="S38" s="14">
        <f t="shared" si="3"/>
        <v>3750</v>
      </c>
    </row>
    <row r="39" spans="2:21" x14ac:dyDescent="0.2">
      <c r="B39">
        <v>4175</v>
      </c>
      <c r="C39" s="4" t="s">
        <v>106</v>
      </c>
      <c r="D39">
        <v>6</v>
      </c>
      <c r="F39" s="13">
        <f>'Input 601 - Administrasjon'!F39+'Input 602 - Helt konge'!F39+'Input 603 - Ottestadrennet'!F39+' Input 607 - Snøproduksjon'!F39+'Input 604 - Ottestadstien'!F39</f>
        <v>25000</v>
      </c>
      <c r="G39" s="36">
        <v>1</v>
      </c>
      <c r="H39" s="14">
        <f t="shared" si="3"/>
        <v>2083.333333333333</v>
      </c>
      <c r="I39" s="14">
        <f t="shared" si="3"/>
        <v>2083.333333333333</v>
      </c>
      <c r="J39" s="14">
        <f t="shared" si="3"/>
        <v>2083.333333333333</v>
      </c>
      <c r="K39" s="14">
        <f t="shared" si="3"/>
        <v>2083.333333333333</v>
      </c>
      <c r="L39" s="14">
        <f t="shared" si="3"/>
        <v>2083.333333333333</v>
      </c>
      <c r="M39" s="14">
        <f t="shared" si="3"/>
        <v>2083.333333333333</v>
      </c>
      <c r="N39" s="14">
        <f t="shared" si="3"/>
        <v>2083.333333333333</v>
      </c>
      <c r="O39" s="14">
        <f t="shared" si="3"/>
        <v>2083.333333333333</v>
      </c>
      <c r="P39" s="14">
        <f t="shared" si="3"/>
        <v>2083.333333333333</v>
      </c>
      <c r="Q39" s="14">
        <f t="shared" si="3"/>
        <v>2083.333333333333</v>
      </c>
      <c r="R39" s="14">
        <f t="shared" si="3"/>
        <v>2083.333333333333</v>
      </c>
      <c r="S39" s="14">
        <f t="shared" si="3"/>
        <v>2083.333333333333</v>
      </c>
    </row>
    <row r="40" spans="2:21" x14ac:dyDescent="0.2">
      <c r="B40">
        <v>4300</v>
      </c>
      <c r="C40" s="4" t="s">
        <v>107</v>
      </c>
      <c r="D40">
        <v>6</v>
      </c>
      <c r="F40" s="13">
        <f>'Input 601 - Administrasjon'!F40+'Input 602 - Helt konge'!F40+'Input 603 - Ottestadrennet'!F40+' Input 607 - Snøproduksjon'!F40+'Input 604 - Ottestadstien'!F40</f>
        <v>37000</v>
      </c>
      <c r="G40" s="36">
        <v>1</v>
      </c>
      <c r="H40" s="14">
        <f t="shared" si="3"/>
        <v>3083.333333333333</v>
      </c>
      <c r="I40" s="14">
        <f t="shared" si="3"/>
        <v>3083.333333333333</v>
      </c>
      <c r="J40" s="14">
        <f t="shared" si="3"/>
        <v>3083.333333333333</v>
      </c>
      <c r="K40" s="14">
        <f t="shared" si="3"/>
        <v>3083.333333333333</v>
      </c>
      <c r="L40" s="14">
        <f t="shared" si="3"/>
        <v>3083.333333333333</v>
      </c>
      <c r="M40" s="14">
        <f t="shared" si="3"/>
        <v>3083.333333333333</v>
      </c>
      <c r="N40" s="14">
        <f t="shared" si="3"/>
        <v>3083.333333333333</v>
      </c>
      <c r="O40" s="14">
        <f t="shared" si="3"/>
        <v>3083.333333333333</v>
      </c>
      <c r="P40" s="14">
        <f t="shared" si="3"/>
        <v>3083.333333333333</v>
      </c>
      <c r="Q40" s="14">
        <f t="shared" si="3"/>
        <v>3083.333333333333</v>
      </c>
      <c r="R40" s="14">
        <f t="shared" si="3"/>
        <v>3083.333333333333</v>
      </c>
      <c r="S40" s="14">
        <f t="shared" si="3"/>
        <v>3083.333333333333</v>
      </c>
    </row>
    <row r="41" spans="2:21" x14ac:dyDescent="0.2">
      <c r="B41">
        <v>5001</v>
      </c>
      <c r="C41" s="4" t="s">
        <v>108</v>
      </c>
      <c r="D41">
        <v>6</v>
      </c>
      <c r="F41" s="13">
        <f>'Input 601 - Administrasjon'!F41+'Input 602 - Helt konge'!F41+'Input 603 - Ottestadrennet'!F41+' Input 607 - Snøproduksjon'!F41+'Input 604 - Ottestadstien'!F41</f>
        <v>0</v>
      </c>
      <c r="G41" s="36">
        <v>1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4">
        <f t="shared" si="3"/>
        <v>0</v>
      </c>
      <c r="L41" s="14">
        <f t="shared" si="3"/>
        <v>0</v>
      </c>
      <c r="M41" s="14">
        <f t="shared" si="3"/>
        <v>0</v>
      </c>
      <c r="N41" s="14">
        <f t="shared" si="3"/>
        <v>0</v>
      </c>
      <c r="O41" s="14">
        <f t="shared" si="3"/>
        <v>0</v>
      </c>
      <c r="P41" s="14">
        <f t="shared" si="3"/>
        <v>0</v>
      </c>
      <c r="Q41" s="14">
        <f t="shared" si="3"/>
        <v>0</v>
      </c>
      <c r="R41" s="14">
        <f t="shared" si="3"/>
        <v>0</v>
      </c>
      <c r="S41" s="14">
        <f t="shared" si="3"/>
        <v>0</v>
      </c>
    </row>
    <row r="42" spans="2:21" x14ac:dyDescent="0.2">
      <c r="B42">
        <v>5009</v>
      </c>
      <c r="C42" s="4" t="s">
        <v>109</v>
      </c>
      <c r="D42">
        <v>6</v>
      </c>
      <c r="F42" s="13">
        <f>'Input 601 - Administrasjon'!F42+'Input 602 - Helt konge'!F42+'Input 603 - Ottestadrennet'!F42+' Input 607 - Snøproduksjon'!F42+'Input 604 - Ottestadstien'!F42</f>
        <v>0</v>
      </c>
      <c r="G42" s="36">
        <v>1</v>
      </c>
      <c r="H42" s="14">
        <f t="shared" si="3"/>
        <v>0</v>
      </c>
      <c r="I42" s="14">
        <f t="shared" si="3"/>
        <v>0</v>
      </c>
      <c r="J42" s="14">
        <f t="shared" si="3"/>
        <v>0</v>
      </c>
      <c r="K42" s="14">
        <f t="shared" si="3"/>
        <v>0</v>
      </c>
      <c r="L42" s="14">
        <f t="shared" si="3"/>
        <v>0</v>
      </c>
      <c r="M42" s="14">
        <f t="shared" si="3"/>
        <v>0</v>
      </c>
      <c r="N42" s="14">
        <f t="shared" si="3"/>
        <v>0</v>
      </c>
      <c r="O42" s="14">
        <f t="shared" si="3"/>
        <v>0</v>
      </c>
      <c r="P42" s="14">
        <f t="shared" si="3"/>
        <v>0</v>
      </c>
      <c r="Q42" s="14">
        <f t="shared" si="3"/>
        <v>0</v>
      </c>
      <c r="R42" s="14">
        <f t="shared" si="3"/>
        <v>0</v>
      </c>
      <c r="S42" s="14">
        <f t="shared" si="3"/>
        <v>0</v>
      </c>
    </row>
    <row r="43" spans="2:21" x14ac:dyDescent="0.2">
      <c r="B43">
        <v>5092</v>
      </c>
      <c r="C43" s="4" t="s">
        <v>110</v>
      </c>
      <c r="D43">
        <v>6</v>
      </c>
      <c r="F43" s="13">
        <f>'Input 601 - Administrasjon'!F43+'Input 602 - Helt konge'!F43+'Input 603 - Ottestadrennet'!F43+' Input 607 - Snøproduksjon'!F43+'Input 604 - Ottestadstien'!F43</f>
        <v>0</v>
      </c>
      <c r="G43" s="36">
        <v>1</v>
      </c>
      <c r="H43" s="14">
        <f t="shared" si="3"/>
        <v>0</v>
      </c>
      <c r="I43" s="14">
        <f t="shared" si="3"/>
        <v>0</v>
      </c>
      <c r="J43" s="14">
        <f t="shared" si="3"/>
        <v>0</v>
      </c>
      <c r="K43" s="14">
        <f t="shared" si="3"/>
        <v>0</v>
      </c>
      <c r="L43" s="14">
        <f t="shared" si="3"/>
        <v>0</v>
      </c>
      <c r="M43" s="14">
        <f t="shared" si="3"/>
        <v>0</v>
      </c>
      <c r="N43" s="14">
        <f t="shared" si="3"/>
        <v>0</v>
      </c>
      <c r="O43" s="14">
        <f t="shared" si="3"/>
        <v>0</v>
      </c>
      <c r="P43" s="14">
        <f t="shared" si="3"/>
        <v>0</v>
      </c>
      <c r="Q43" s="14">
        <f t="shared" si="3"/>
        <v>0</v>
      </c>
      <c r="R43" s="14">
        <f t="shared" si="3"/>
        <v>0</v>
      </c>
      <c r="S43" s="14">
        <f t="shared" si="3"/>
        <v>0</v>
      </c>
    </row>
    <row r="44" spans="2:21" x14ac:dyDescent="0.2">
      <c r="B44">
        <v>5210</v>
      </c>
      <c r="C44" s="4" t="s">
        <v>111</v>
      </c>
      <c r="D44">
        <v>6</v>
      </c>
      <c r="F44" s="13">
        <f>'Input 601 - Administrasjon'!F44+'Input 602 - Helt konge'!F44+'Input 603 - Ottestadrennet'!F44+' Input 607 - Snøproduksjon'!F44+'Input 604 - Ottestadstien'!F44</f>
        <v>0</v>
      </c>
      <c r="G44" s="36">
        <v>1</v>
      </c>
      <c r="H44" s="14">
        <f t="shared" si="3"/>
        <v>0</v>
      </c>
      <c r="I44" s="14">
        <f t="shared" si="3"/>
        <v>0</v>
      </c>
      <c r="J44" s="14">
        <f t="shared" si="3"/>
        <v>0</v>
      </c>
      <c r="K44" s="14">
        <f t="shared" si="3"/>
        <v>0</v>
      </c>
      <c r="L44" s="14">
        <f t="shared" si="3"/>
        <v>0</v>
      </c>
      <c r="M44" s="14">
        <f t="shared" si="3"/>
        <v>0</v>
      </c>
      <c r="N44" s="14">
        <f t="shared" si="3"/>
        <v>0</v>
      </c>
      <c r="O44" s="14">
        <f t="shared" si="3"/>
        <v>0</v>
      </c>
      <c r="P44" s="14">
        <f t="shared" si="3"/>
        <v>0</v>
      </c>
      <c r="Q44" s="14">
        <f t="shared" si="3"/>
        <v>0</v>
      </c>
      <c r="R44" s="14">
        <f t="shared" si="3"/>
        <v>0</v>
      </c>
      <c r="S44" s="14">
        <f t="shared" si="3"/>
        <v>0</v>
      </c>
    </row>
    <row r="45" spans="2:21" x14ac:dyDescent="0.2">
      <c r="B45">
        <v>5280</v>
      </c>
      <c r="C45" s="4" t="s">
        <v>112</v>
      </c>
      <c r="D45">
        <v>6</v>
      </c>
      <c r="F45" s="13">
        <f>'Input 601 - Administrasjon'!F45+'Input 602 - Helt konge'!F45+'Input 603 - Ottestadrennet'!F45+' Input 607 - Snøproduksjon'!F45+'Input 604 - Ottestadstien'!F45</f>
        <v>0</v>
      </c>
      <c r="G45" s="36">
        <v>1</v>
      </c>
      <c r="H45" s="14">
        <f t="shared" si="3"/>
        <v>0</v>
      </c>
      <c r="I45" s="14">
        <f t="shared" si="3"/>
        <v>0</v>
      </c>
      <c r="J45" s="14">
        <f t="shared" si="3"/>
        <v>0</v>
      </c>
      <c r="K45" s="14">
        <f t="shared" si="3"/>
        <v>0</v>
      </c>
      <c r="L45" s="14">
        <f t="shared" si="3"/>
        <v>0</v>
      </c>
      <c r="M45" s="14">
        <f t="shared" si="3"/>
        <v>0</v>
      </c>
      <c r="N45" s="14">
        <f t="shared" si="3"/>
        <v>0</v>
      </c>
      <c r="O45" s="14">
        <f t="shared" si="3"/>
        <v>0</v>
      </c>
      <c r="P45" s="14">
        <f t="shared" si="3"/>
        <v>0</v>
      </c>
      <c r="Q45" s="14">
        <f t="shared" si="3"/>
        <v>0</v>
      </c>
      <c r="R45" s="14">
        <f t="shared" si="3"/>
        <v>0</v>
      </c>
      <c r="S45" s="14">
        <f t="shared" si="3"/>
        <v>0</v>
      </c>
    </row>
    <row r="46" spans="2:21" x14ac:dyDescent="0.2">
      <c r="B46">
        <v>5290</v>
      </c>
      <c r="C46" s="4" t="s">
        <v>113</v>
      </c>
      <c r="D46">
        <v>6</v>
      </c>
      <c r="F46" s="13">
        <f>'Input 601 - Administrasjon'!F46+'Input 602 - Helt konge'!F46+'Input 603 - Ottestadrennet'!F46+' Input 607 - Snøproduksjon'!F46+'Input 604 - Ottestadstien'!F46</f>
        <v>0</v>
      </c>
      <c r="G46" s="36">
        <v>1</v>
      </c>
      <c r="H46" s="14">
        <f t="shared" si="3"/>
        <v>0</v>
      </c>
      <c r="I46" s="14">
        <f t="shared" si="3"/>
        <v>0</v>
      </c>
      <c r="J46" s="14">
        <f t="shared" si="3"/>
        <v>0</v>
      </c>
      <c r="K46" s="14">
        <f t="shared" si="3"/>
        <v>0</v>
      </c>
      <c r="L46" s="14">
        <f t="shared" si="3"/>
        <v>0</v>
      </c>
      <c r="M46" s="14">
        <f t="shared" si="3"/>
        <v>0</v>
      </c>
      <c r="N46" s="14">
        <f t="shared" si="3"/>
        <v>0</v>
      </c>
      <c r="O46" s="14">
        <f t="shared" si="3"/>
        <v>0</v>
      </c>
      <c r="P46" s="14">
        <f t="shared" si="3"/>
        <v>0</v>
      </c>
      <c r="Q46" s="14">
        <f t="shared" si="3"/>
        <v>0</v>
      </c>
      <c r="R46" s="14">
        <f t="shared" si="3"/>
        <v>0</v>
      </c>
      <c r="S46" s="14">
        <f t="shared" si="3"/>
        <v>0</v>
      </c>
    </row>
    <row r="47" spans="2:21" x14ac:dyDescent="0.2">
      <c r="B47">
        <v>5331</v>
      </c>
      <c r="C47" s="4" t="s">
        <v>114</v>
      </c>
      <c r="D47">
        <v>6</v>
      </c>
      <c r="F47" s="13">
        <f>'Input 601 - Administrasjon'!F47+'Input 602 - Helt konge'!F47+'Input 603 - Ottestadrennet'!F47+' Input 607 - Snøproduksjon'!F47+'Input 604 - Ottestadstien'!F47</f>
        <v>0</v>
      </c>
      <c r="G47" s="36">
        <v>1</v>
      </c>
      <c r="H47" s="14">
        <f t="shared" ref="H47:S56" si="4">IF($G47&lt;&gt;0,VLOOKUP($G47,Fordeling,H$4+3,FALSE)*$F47,0)</f>
        <v>0</v>
      </c>
      <c r="I47" s="14">
        <f t="shared" si="4"/>
        <v>0</v>
      </c>
      <c r="J47" s="14">
        <f t="shared" si="4"/>
        <v>0</v>
      </c>
      <c r="K47" s="14">
        <f t="shared" si="4"/>
        <v>0</v>
      </c>
      <c r="L47" s="14">
        <f t="shared" si="4"/>
        <v>0</v>
      </c>
      <c r="M47" s="14">
        <f t="shared" si="4"/>
        <v>0</v>
      </c>
      <c r="N47" s="14">
        <f t="shared" si="4"/>
        <v>0</v>
      </c>
      <c r="O47" s="14">
        <f t="shared" si="4"/>
        <v>0</v>
      </c>
      <c r="P47" s="14">
        <f t="shared" si="4"/>
        <v>0</v>
      </c>
      <c r="Q47" s="14">
        <f t="shared" si="4"/>
        <v>0</v>
      </c>
      <c r="R47" s="14">
        <f t="shared" si="4"/>
        <v>0</v>
      </c>
      <c r="S47" s="14">
        <f t="shared" si="4"/>
        <v>0</v>
      </c>
    </row>
    <row r="48" spans="2:21" x14ac:dyDescent="0.2">
      <c r="B48">
        <v>5390</v>
      </c>
      <c r="C48" s="4" t="s">
        <v>115</v>
      </c>
      <c r="D48">
        <v>6</v>
      </c>
      <c r="F48" s="13">
        <f>'Input 601 - Administrasjon'!F48+'Input 602 - Helt konge'!F48+'Input 603 - Ottestadrennet'!F48+' Input 607 - Snøproduksjon'!F48+'Input 604 - Ottestadstien'!F48</f>
        <v>0</v>
      </c>
      <c r="G48" s="36">
        <v>1</v>
      </c>
      <c r="H48" s="14">
        <f t="shared" si="4"/>
        <v>0</v>
      </c>
      <c r="I48" s="14">
        <f t="shared" si="4"/>
        <v>0</v>
      </c>
      <c r="J48" s="14">
        <f t="shared" si="4"/>
        <v>0</v>
      </c>
      <c r="K48" s="14">
        <f t="shared" si="4"/>
        <v>0</v>
      </c>
      <c r="L48" s="14">
        <f t="shared" si="4"/>
        <v>0</v>
      </c>
      <c r="M48" s="14">
        <f t="shared" si="4"/>
        <v>0</v>
      </c>
      <c r="N48" s="14">
        <f t="shared" si="4"/>
        <v>0</v>
      </c>
      <c r="O48" s="14">
        <f t="shared" si="4"/>
        <v>0</v>
      </c>
      <c r="P48" s="14">
        <f t="shared" si="4"/>
        <v>0</v>
      </c>
      <c r="Q48" s="14">
        <f t="shared" si="4"/>
        <v>0</v>
      </c>
      <c r="R48" s="14">
        <f t="shared" si="4"/>
        <v>0</v>
      </c>
      <c r="S48" s="14">
        <f t="shared" si="4"/>
        <v>0</v>
      </c>
    </row>
    <row r="49" spans="2:19" x14ac:dyDescent="0.2">
      <c r="B49">
        <v>5401</v>
      </c>
      <c r="C49" s="4" t="s">
        <v>57</v>
      </c>
      <c r="D49">
        <v>6</v>
      </c>
      <c r="F49" s="13">
        <f>'Input 601 - Administrasjon'!F49+'Input 602 - Helt konge'!F49+'Input 603 - Ottestadrennet'!F49+' Input 607 - Snøproduksjon'!F49+'Input 604 - Ottestadstien'!F49</f>
        <v>0</v>
      </c>
      <c r="G49" s="36">
        <v>1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  <c r="L49" s="14">
        <f t="shared" si="4"/>
        <v>0</v>
      </c>
      <c r="M49" s="14">
        <f t="shared" si="4"/>
        <v>0</v>
      </c>
      <c r="N49" s="14">
        <f t="shared" si="4"/>
        <v>0</v>
      </c>
      <c r="O49" s="14">
        <f t="shared" si="4"/>
        <v>0</v>
      </c>
      <c r="P49" s="14">
        <f t="shared" si="4"/>
        <v>0</v>
      </c>
      <c r="Q49" s="14">
        <f t="shared" si="4"/>
        <v>0</v>
      </c>
      <c r="R49" s="14">
        <f t="shared" si="4"/>
        <v>0</v>
      </c>
      <c r="S49" s="14">
        <f t="shared" si="4"/>
        <v>0</v>
      </c>
    </row>
    <row r="50" spans="2:19" x14ac:dyDescent="0.2">
      <c r="B50">
        <v>5405</v>
      </c>
      <c r="C50" s="4" t="s">
        <v>116</v>
      </c>
      <c r="D50">
        <v>6</v>
      </c>
      <c r="F50" s="13">
        <f>'Input 601 - Administrasjon'!F50+'Input 602 - Helt konge'!F50+'Input 603 - Ottestadrennet'!F50+' Input 607 - Snøproduksjon'!F50+'Input 604 - Ottestadstien'!F50</f>
        <v>0</v>
      </c>
      <c r="G50" s="36">
        <v>1</v>
      </c>
      <c r="H50" s="14">
        <f t="shared" si="4"/>
        <v>0</v>
      </c>
      <c r="I50" s="14">
        <f t="shared" si="4"/>
        <v>0</v>
      </c>
      <c r="J50" s="14">
        <f t="shared" si="4"/>
        <v>0</v>
      </c>
      <c r="K50" s="14">
        <f t="shared" si="4"/>
        <v>0</v>
      </c>
      <c r="L50" s="14">
        <f t="shared" si="4"/>
        <v>0</v>
      </c>
      <c r="M50" s="14">
        <f t="shared" si="4"/>
        <v>0</v>
      </c>
      <c r="N50" s="14">
        <f t="shared" si="4"/>
        <v>0</v>
      </c>
      <c r="O50" s="14">
        <f t="shared" si="4"/>
        <v>0</v>
      </c>
      <c r="P50" s="14">
        <f t="shared" si="4"/>
        <v>0</v>
      </c>
      <c r="Q50" s="14">
        <f t="shared" si="4"/>
        <v>0</v>
      </c>
      <c r="R50" s="14">
        <f t="shared" si="4"/>
        <v>0</v>
      </c>
      <c r="S50" s="14">
        <f t="shared" si="4"/>
        <v>0</v>
      </c>
    </row>
    <row r="51" spans="2:19" x14ac:dyDescent="0.2">
      <c r="B51">
        <v>5600</v>
      </c>
      <c r="C51" s="4" t="s">
        <v>117</v>
      </c>
      <c r="D51">
        <v>6</v>
      </c>
      <c r="F51" s="13">
        <f>'Input 601 - Administrasjon'!F51+'Input 602 - Helt konge'!F51+'Input 603 - Ottestadrennet'!F51+' Input 607 - Snøproduksjon'!F51+'Input 604 - Ottestadstien'!F51</f>
        <v>0</v>
      </c>
      <c r="G51" s="36">
        <v>1</v>
      </c>
      <c r="H51" s="14">
        <f t="shared" si="4"/>
        <v>0</v>
      </c>
      <c r="I51" s="14">
        <f t="shared" si="4"/>
        <v>0</v>
      </c>
      <c r="J51" s="14">
        <f t="shared" si="4"/>
        <v>0</v>
      </c>
      <c r="K51" s="14">
        <f t="shared" si="4"/>
        <v>0</v>
      </c>
      <c r="L51" s="14">
        <f t="shared" si="4"/>
        <v>0</v>
      </c>
      <c r="M51" s="14">
        <f t="shared" si="4"/>
        <v>0</v>
      </c>
      <c r="N51" s="14">
        <f t="shared" si="4"/>
        <v>0</v>
      </c>
      <c r="O51" s="14">
        <f t="shared" si="4"/>
        <v>0</v>
      </c>
      <c r="P51" s="14">
        <f t="shared" si="4"/>
        <v>0</v>
      </c>
      <c r="Q51" s="14">
        <f t="shared" si="4"/>
        <v>0</v>
      </c>
      <c r="R51" s="14">
        <f t="shared" si="4"/>
        <v>0</v>
      </c>
      <c r="S51" s="14">
        <f t="shared" si="4"/>
        <v>0</v>
      </c>
    </row>
    <row r="52" spans="2:19" x14ac:dyDescent="0.2">
      <c r="B52">
        <v>5900</v>
      </c>
      <c r="C52" s="4" t="s">
        <v>118</v>
      </c>
      <c r="D52">
        <v>6</v>
      </c>
      <c r="F52" s="13">
        <f>'Input 601 - Administrasjon'!F52+'Input 602 - Helt konge'!F52+'Input 603 - Ottestadrennet'!F52+' Input 607 - Snøproduksjon'!F52+'Input 604 - Ottestadstien'!F52</f>
        <v>20000</v>
      </c>
      <c r="G52" s="36">
        <v>1</v>
      </c>
      <c r="H52" s="14">
        <f t="shared" si="4"/>
        <v>1666.6666666666665</v>
      </c>
      <c r="I52" s="14">
        <f t="shared" si="4"/>
        <v>1666.6666666666665</v>
      </c>
      <c r="J52" s="14">
        <f t="shared" si="4"/>
        <v>1666.6666666666665</v>
      </c>
      <c r="K52" s="14">
        <f t="shared" si="4"/>
        <v>1666.6666666666665</v>
      </c>
      <c r="L52" s="14">
        <f t="shared" si="4"/>
        <v>1666.6666666666665</v>
      </c>
      <c r="M52" s="14">
        <f t="shared" si="4"/>
        <v>1666.6666666666665</v>
      </c>
      <c r="N52" s="14">
        <f t="shared" si="4"/>
        <v>1666.6666666666665</v>
      </c>
      <c r="O52" s="14">
        <f t="shared" si="4"/>
        <v>1666.6666666666665</v>
      </c>
      <c r="P52" s="14">
        <f t="shared" si="4"/>
        <v>1666.6666666666665</v>
      </c>
      <c r="Q52" s="14">
        <f t="shared" si="4"/>
        <v>1666.6666666666665</v>
      </c>
      <c r="R52" s="14">
        <f t="shared" si="4"/>
        <v>1666.6666666666665</v>
      </c>
      <c r="S52" s="14">
        <f t="shared" si="4"/>
        <v>1666.6666666666665</v>
      </c>
    </row>
    <row r="53" spans="2:19" x14ac:dyDescent="0.2">
      <c r="B53">
        <v>5930</v>
      </c>
      <c r="C53" s="4" t="s">
        <v>119</v>
      </c>
      <c r="D53">
        <v>6</v>
      </c>
      <c r="F53" s="13">
        <f>'Input 601 - Administrasjon'!F53+'Input 602 - Helt konge'!F53+'Input 603 - Ottestadrennet'!F53+' Input 607 - Snøproduksjon'!F53+'Input 604 - Ottestadstien'!F53</f>
        <v>0</v>
      </c>
      <c r="G53" s="36">
        <v>1</v>
      </c>
      <c r="H53" s="14">
        <f t="shared" si="4"/>
        <v>0</v>
      </c>
      <c r="I53" s="14">
        <f t="shared" si="4"/>
        <v>0</v>
      </c>
      <c r="J53" s="14">
        <f t="shared" si="4"/>
        <v>0</v>
      </c>
      <c r="K53" s="14">
        <f t="shared" si="4"/>
        <v>0</v>
      </c>
      <c r="L53" s="14">
        <f t="shared" si="4"/>
        <v>0</v>
      </c>
      <c r="M53" s="14">
        <f t="shared" si="4"/>
        <v>0</v>
      </c>
      <c r="N53" s="14">
        <f t="shared" si="4"/>
        <v>0</v>
      </c>
      <c r="O53" s="14">
        <f t="shared" si="4"/>
        <v>0</v>
      </c>
      <c r="P53" s="14">
        <f t="shared" si="4"/>
        <v>0</v>
      </c>
      <c r="Q53" s="14">
        <f t="shared" si="4"/>
        <v>0</v>
      </c>
      <c r="R53" s="14">
        <f t="shared" si="4"/>
        <v>0</v>
      </c>
      <c r="S53" s="14">
        <f t="shared" si="4"/>
        <v>0</v>
      </c>
    </row>
    <row r="54" spans="2:19" x14ac:dyDescent="0.2">
      <c r="B54">
        <v>6015</v>
      </c>
      <c r="C54" s="4" t="s">
        <v>120</v>
      </c>
      <c r="D54">
        <v>6</v>
      </c>
      <c r="F54" s="13">
        <f>'Input 601 - Administrasjon'!F54+'Input 602 - Helt konge'!F54+'Input 603 - Ottestadrennet'!F54+' Input 607 - Snøproduksjon'!F54+'Input 604 - Ottestadstien'!F54</f>
        <v>0</v>
      </c>
      <c r="G54" s="36">
        <v>1</v>
      </c>
      <c r="H54" s="14">
        <f t="shared" si="4"/>
        <v>0</v>
      </c>
      <c r="I54" s="14">
        <f t="shared" si="4"/>
        <v>0</v>
      </c>
      <c r="J54" s="14">
        <f t="shared" si="4"/>
        <v>0</v>
      </c>
      <c r="K54" s="14">
        <f t="shared" si="4"/>
        <v>0</v>
      </c>
      <c r="L54" s="14">
        <f t="shared" si="4"/>
        <v>0</v>
      </c>
      <c r="M54" s="14">
        <f t="shared" si="4"/>
        <v>0</v>
      </c>
      <c r="N54" s="14">
        <f t="shared" si="4"/>
        <v>0</v>
      </c>
      <c r="O54" s="14">
        <f t="shared" si="4"/>
        <v>0</v>
      </c>
      <c r="P54" s="14">
        <f t="shared" si="4"/>
        <v>0</v>
      </c>
      <c r="Q54" s="14">
        <f t="shared" si="4"/>
        <v>0</v>
      </c>
      <c r="R54" s="14">
        <f t="shared" si="4"/>
        <v>0</v>
      </c>
      <c r="S54" s="14">
        <f t="shared" si="4"/>
        <v>0</v>
      </c>
    </row>
    <row r="55" spans="2:19" x14ac:dyDescent="0.2">
      <c r="B55">
        <v>6300</v>
      </c>
      <c r="C55" s="4" t="s">
        <v>121</v>
      </c>
      <c r="D55">
        <v>6</v>
      </c>
      <c r="F55" s="13">
        <f>'Input 601 - Administrasjon'!F55+'Input 602 - Helt konge'!F55+'Input 603 - Ottestadrennet'!F55+' Input 607 - Snøproduksjon'!F55+'Input 604 - Ottestadstien'!F55</f>
        <v>25000</v>
      </c>
      <c r="G55" s="36">
        <v>1</v>
      </c>
      <c r="H55" s="14">
        <f t="shared" si="4"/>
        <v>2083.333333333333</v>
      </c>
      <c r="I55" s="14">
        <f t="shared" si="4"/>
        <v>2083.333333333333</v>
      </c>
      <c r="J55" s="14">
        <f t="shared" si="4"/>
        <v>2083.333333333333</v>
      </c>
      <c r="K55" s="14">
        <f t="shared" si="4"/>
        <v>2083.333333333333</v>
      </c>
      <c r="L55" s="14">
        <f t="shared" si="4"/>
        <v>2083.333333333333</v>
      </c>
      <c r="M55" s="14">
        <f t="shared" si="4"/>
        <v>2083.333333333333</v>
      </c>
      <c r="N55" s="14">
        <f t="shared" si="4"/>
        <v>2083.333333333333</v>
      </c>
      <c r="O55" s="14">
        <f t="shared" si="4"/>
        <v>2083.333333333333</v>
      </c>
      <c r="P55" s="14">
        <f t="shared" si="4"/>
        <v>2083.333333333333</v>
      </c>
      <c r="Q55" s="14">
        <f t="shared" si="4"/>
        <v>2083.333333333333</v>
      </c>
      <c r="R55" s="14">
        <f t="shared" si="4"/>
        <v>2083.333333333333</v>
      </c>
      <c r="S55" s="14">
        <f t="shared" si="4"/>
        <v>2083.333333333333</v>
      </c>
    </row>
    <row r="56" spans="2:19" x14ac:dyDescent="0.2">
      <c r="B56">
        <v>6320</v>
      </c>
      <c r="C56" s="4" t="s">
        <v>122</v>
      </c>
      <c r="D56">
        <v>6</v>
      </c>
      <c r="F56" s="13">
        <f>'Input 601 - Administrasjon'!F56+'Input 602 - Helt konge'!F56+'Input 603 - Ottestadrennet'!F56+' Input 607 - Snøproduksjon'!F56+'Input 604 - Ottestadstien'!F56</f>
        <v>0</v>
      </c>
      <c r="G56" s="36">
        <v>1</v>
      </c>
      <c r="H56" s="14">
        <f t="shared" si="4"/>
        <v>0</v>
      </c>
      <c r="I56" s="14">
        <f t="shared" si="4"/>
        <v>0</v>
      </c>
      <c r="J56" s="14">
        <f t="shared" si="4"/>
        <v>0</v>
      </c>
      <c r="K56" s="14">
        <f t="shared" si="4"/>
        <v>0</v>
      </c>
      <c r="L56" s="14">
        <f t="shared" si="4"/>
        <v>0</v>
      </c>
      <c r="M56" s="14">
        <f t="shared" si="4"/>
        <v>0</v>
      </c>
      <c r="N56" s="14">
        <f t="shared" si="4"/>
        <v>0</v>
      </c>
      <c r="O56" s="14">
        <f t="shared" si="4"/>
        <v>0</v>
      </c>
      <c r="P56" s="14">
        <f t="shared" si="4"/>
        <v>0</v>
      </c>
      <c r="Q56" s="14">
        <f t="shared" si="4"/>
        <v>0</v>
      </c>
      <c r="R56" s="14">
        <f t="shared" si="4"/>
        <v>0</v>
      </c>
      <c r="S56" s="14">
        <f t="shared" si="4"/>
        <v>0</v>
      </c>
    </row>
    <row r="57" spans="2:19" x14ac:dyDescent="0.2">
      <c r="B57">
        <v>6321</v>
      </c>
      <c r="C57" s="4" t="s">
        <v>123</v>
      </c>
      <c r="D57">
        <v>6</v>
      </c>
      <c r="F57" s="13">
        <f>'Input 601 - Administrasjon'!F57+'Input 602 - Helt konge'!F57+'Input 603 - Ottestadrennet'!F57+' Input 607 - Snøproduksjon'!F57+'Input 604 - Ottestadstien'!F57</f>
        <v>40000</v>
      </c>
      <c r="G57" s="36">
        <v>1</v>
      </c>
      <c r="H57" s="14">
        <f t="shared" ref="H57:S66" si="5">IF($G57&lt;&gt;0,VLOOKUP($G57,Fordeling,H$4+3,FALSE)*$F57,0)</f>
        <v>3333.333333333333</v>
      </c>
      <c r="I57" s="14">
        <f t="shared" si="5"/>
        <v>3333.333333333333</v>
      </c>
      <c r="J57" s="14">
        <f t="shared" si="5"/>
        <v>3333.333333333333</v>
      </c>
      <c r="K57" s="14">
        <f t="shared" si="5"/>
        <v>3333.333333333333</v>
      </c>
      <c r="L57" s="14">
        <f t="shared" si="5"/>
        <v>3333.333333333333</v>
      </c>
      <c r="M57" s="14">
        <f t="shared" si="5"/>
        <v>3333.333333333333</v>
      </c>
      <c r="N57" s="14">
        <f t="shared" si="5"/>
        <v>3333.333333333333</v>
      </c>
      <c r="O57" s="14">
        <f t="shared" si="5"/>
        <v>3333.333333333333</v>
      </c>
      <c r="P57" s="14">
        <f t="shared" si="5"/>
        <v>3333.333333333333</v>
      </c>
      <c r="Q57" s="14">
        <f t="shared" si="5"/>
        <v>3333.333333333333</v>
      </c>
      <c r="R57" s="14">
        <f t="shared" si="5"/>
        <v>3333.333333333333</v>
      </c>
      <c r="S57" s="14">
        <f t="shared" si="5"/>
        <v>3333.333333333333</v>
      </c>
    </row>
    <row r="58" spans="2:19" x14ac:dyDescent="0.2">
      <c r="B58">
        <v>6340</v>
      </c>
      <c r="C58" s="4" t="s">
        <v>124</v>
      </c>
      <c r="D58">
        <v>6</v>
      </c>
      <c r="F58" s="13">
        <f>'Input 601 - Administrasjon'!F58+'Input 602 - Helt konge'!F58+'Input 603 - Ottestadrennet'!F58+' Input 607 - Snøproduksjon'!F58+'Input 604 - Ottestadstien'!F58</f>
        <v>45000</v>
      </c>
      <c r="G58" s="36">
        <v>1</v>
      </c>
      <c r="H58" s="14">
        <f t="shared" si="5"/>
        <v>3750</v>
      </c>
      <c r="I58" s="14">
        <f t="shared" si="5"/>
        <v>3750</v>
      </c>
      <c r="J58" s="14">
        <f t="shared" si="5"/>
        <v>3750</v>
      </c>
      <c r="K58" s="14">
        <f t="shared" si="5"/>
        <v>3750</v>
      </c>
      <c r="L58" s="14">
        <f t="shared" si="5"/>
        <v>3750</v>
      </c>
      <c r="M58" s="14">
        <f t="shared" si="5"/>
        <v>3750</v>
      </c>
      <c r="N58" s="14">
        <f t="shared" si="5"/>
        <v>3750</v>
      </c>
      <c r="O58" s="14">
        <f t="shared" si="5"/>
        <v>3750</v>
      </c>
      <c r="P58" s="14">
        <f t="shared" si="5"/>
        <v>3750</v>
      </c>
      <c r="Q58" s="14">
        <f t="shared" si="5"/>
        <v>3750</v>
      </c>
      <c r="R58" s="14">
        <f t="shared" si="5"/>
        <v>3750</v>
      </c>
      <c r="S58" s="14">
        <f t="shared" si="5"/>
        <v>3750</v>
      </c>
    </row>
    <row r="59" spans="2:19" x14ac:dyDescent="0.2">
      <c r="B59">
        <v>6360</v>
      </c>
      <c r="C59" s="4" t="s">
        <v>125</v>
      </c>
      <c r="D59">
        <v>6</v>
      </c>
      <c r="F59" s="13">
        <f>'Input 601 - Administrasjon'!F59+'Input 602 - Helt konge'!F59+'Input 603 - Ottestadrennet'!F59+' Input 607 - Snøproduksjon'!F59+'Input 604 - Ottestadstien'!F59</f>
        <v>0</v>
      </c>
      <c r="G59" s="36">
        <v>1</v>
      </c>
      <c r="H59" s="14">
        <f t="shared" si="5"/>
        <v>0</v>
      </c>
      <c r="I59" s="14">
        <f t="shared" si="5"/>
        <v>0</v>
      </c>
      <c r="J59" s="14">
        <f t="shared" si="5"/>
        <v>0</v>
      </c>
      <c r="K59" s="14">
        <f t="shared" si="5"/>
        <v>0</v>
      </c>
      <c r="L59" s="14">
        <f t="shared" si="5"/>
        <v>0</v>
      </c>
      <c r="M59" s="14">
        <f t="shared" si="5"/>
        <v>0</v>
      </c>
      <c r="N59" s="14">
        <f t="shared" si="5"/>
        <v>0</v>
      </c>
      <c r="O59" s="14">
        <f t="shared" si="5"/>
        <v>0</v>
      </c>
      <c r="P59" s="14">
        <f t="shared" si="5"/>
        <v>0</v>
      </c>
      <c r="Q59" s="14">
        <f t="shared" si="5"/>
        <v>0</v>
      </c>
      <c r="R59" s="14">
        <f t="shared" si="5"/>
        <v>0</v>
      </c>
      <c r="S59" s="14">
        <f t="shared" si="5"/>
        <v>0</v>
      </c>
    </row>
    <row r="60" spans="2:19" x14ac:dyDescent="0.2">
      <c r="B60">
        <v>6390</v>
      </c>
      <c r="C60" s="4" t="s">
        <v>126</v>
      </c>
      <c r="D60">
        <v>6</v>
      </c>
      <c r="F60" s="13">
        <f>'Input 601 - Administrasjon'!F60+'Input 602 - Helt konge'!F60+'Input 603 - Ottestadrennet'!F60+' Input 607 - Snøproduksjon'!F60+'Input 604 - Ottestadstien'!F60</f>
        <v>0</v>
      </c>
      <c r="G60" s="36">
        <v>1</v>
      </c>
      <c r="H60" s="14">
        <f t="shared" si="5"/>
        <v>0</v>
      </c>
      <c r="I60" s="14">
        <f t="shared" si="5"/>
        <v>0</v>
      </c>
      <c r="J60" s="14">
        <f t="shared" si="5"/>
        <v>0</v>
      </c>
      <c r="K60" s="14">
        <f t="shared" si="5"/>
        <v>0</v>
      </c>
      <c r="L60" s="14">
        <f t="shared" si="5"/>
        <v>0</v>
      </c>
      <c r="M60" s="14">
        <f t="shared" si="5"/>
        <v>0</v>
      </c>
      <c r="N60" s="14">
        <f t="shared" si="5"/>
        <v>0</v>
      </c>
      <c r="O60" s="14">
        <f t="shared" si="5"/>
        <v>0</v>
      </c>
      <c r="P60" s="14">
        <f t="shared" si="5"/>
        <v>0</v>
      </c>
      <c r="Q60" s="14">
        <f t="shared" si="5"/>
        <v>0</v>
      </c>
      <c r="R60" s="14">
        <f t="shared" si="5"/>
        <v>0</v>
      </c>
      <c r="S60" s="14">
        <f t="shared" si="5"/>
        <v>0</v>
      </c>
    </row>
    <row r="61" spans="2:19" x14ac:dyDescent="0.2">
      <c r="B61">
        <v>6410</v>
      </c>
      <c r="C61" s="4" t="s">
        <v>127</v>
      </c>
      <c r="D61">
        <v>6</v>
      </c>
      <c r="F61" s="13">
        <f>'Input 601 - Administrasjon'!F61+'Input 602 - Helt konge'!F61+'Input 603 - Ottestadrennet'!F61+' Input 607 - Snøproduksjon'!F61+'Input 604 - Ottestadstien'!F61</f>
        <v>0</v>
      </c>
      <c r="G61" s="36">
        <v>1</v>
      </c>
      <c r="H61" s="14">
        <f t="shared" si="5"/>
        <v>0</v>
      </c>
      <c r="I61" s="14">
        <f t="shared" si="5"/>
        <v>0</v>
      </c>
      <c r="J61" s="14">
        <f t="shared" si="5"/>
        <v>0</v>
      </c>
      <c r="K61" s="14">
        <f t="shared" si="5"/>
        <v>0</v>
      </c>
      <c r="L61" s="14">
        <f t="shared" si="5"/>
        <v>0</v>
      </c>
      <c r="M61" s="14">
        <f t="shared" si="5"/>
        <v>0</v>
      </c>
      <c r="N61" s="14">
        <f t="shared" si="5"/>
        <v>0</v>
      </c>
      <c r="O61" s="14">
        <f t="shared" si="5"/>
        <v>0</v>
      </c>
      <c r="P61" s="14">
        <f t="shared" si="5"/>
        <v>0</v>
      </c>
      <c r="Q61" s="14">
        <f t="shared" si="5"/>
        <v>0</v>
      </c>
      <c r="R61" s="14">
        <f t="shared" si="5"/>
        <v>0</v>
      </c>
      <c r="S61" s="14">
        <f t="shared" si="5"/>
        <v>0</v>
      </c>
    </row>
    <row r="62" spans="2:19" x14ac:dyDescent="0.2">
      <c r="B62">
        <v>6440</v>
      </c>
      <c r="C62" s="4" t="s">
        <v>128</v>
      </c>
      <c r="D62">
        <v>6</v>
      </c>
      <c r="F62" s="13">
        <f>'Input 601 - Administrasjon'!F62+'Input 602 - Helt konge'!F62+'Input 603 - Ottestadrennet'!F62+' Input 607 - Snøproduksjon'!F62+'Input 604 - Ottestadstien'!F62</f>
        <v>15000</v>
      </c>
      <c r="G62" s="36">
        <v>1</v>
      </c>
      <c r="H62" s="14">
        <f t="shared" si="5"/>
        <v>1250</v>
      </c>
      <c r="I62" s="14">
        <f t="shared" si="5"/>
        <v>1250</v>
      </c>
      <c r="J62" s="14">
        <f t="shared" si="5"/>
        <v>1250</v>
      </c>
      <c r="K62" s="14">
        <f t="shared" si="5"/>
        <v>1250</v>
      </c>
      <c r="L62" s="14">
        <f t="shared" si="5"/>
        <v>1250</v>
      </c>
      <c r="M62" s="14">
        <f t="shared" si="5"/>
        <v>1250</v>
      </c>
      <c r="N62" s="14">
        <f t="shared" si="5"/>
        <v>1250</v>
      </c>
      <c r="O62" s="14">
        <f t="shared" si="5"/>
        <v>1250</v>
      </c>
      <c r="P62" s="14">
        <f t="shared" si="5"/>
        <v>1250</v>
      </c>
      <c r="Q62" s="14">
        <f t="shared" si="5"/>
        <v>1250</v>
      </c>
      <c r="R62" s="14">
        <f t="shared" si="5"/>
        <v>1250</v>
      </c>
      <c r="S62" s="14">
        <f t="shared" si="5"/>
        <v>1250</v>
      </c>
    </row>
    <row r="63" spans="2:19" x14ac:dyDescent="0.2">
      <c r="B63">
        <v>6510</v>
      </c>
      <c r="C63" s="4" t="s">
        <v>129</v>
      </c>
      <c r="D63">
        <v>6</v>
      </c>
      <c r="F63" s="13">
        <f>'Input 601 - Administrasjon'!F63+'Input 602 - Helt konge'!F63+'Input 603 - Ottestadrennet'!F63+' Input 607 - Snøproduksjon'!F63+'Input 604 - Ottestadstien'!F63</f>
        <v>10000</v>
      </c>
      <c r="G63" s="36">
        <v>1</v>
      </c>
      <c r="H63" s="14">
        <f t="shared" si="5"/>
        <v>833.33333333333326</v>
      </c>
      <c r="I63" s="14">
        <f t="shared" si="5"/>
        <v>833.33333333333326</v>
      </c>
      <c r="J63" s="14">
        <f t="shared" si="5"/>
        <v>833.33333333333326</v>
      </c>
      <c r="K63" s="14">
        <f t="shared" si="5"/>
        <v>833.33333333333326</v>
      </c>
      <c r="L63" s="14">
        <f t="shared" si="5"/>
        <v>833.33333333333326</v>
      </c>
      <c r="M63" s="14">
        <f t="shared" si="5"/>
        <v>833.33333333333326</v>
      </c>
      <c r="N63" s="14">
        <f t="shared" si="5"/>
        <v>833.33333333333326</v>
      </c>
      <c r="O63" s="14">
        <f t="shared" si="5"/>
        <v>833.33333333333326</v>
      </c>
      <c r="P63" s="14">
        <f t="shared" si="5"/>
        <v>833.33333333333326</v>
      </c>
      <c r="Q63" s="14">
        <f t="shared" si="5"/>
        <v>833.33333333333326</v>
      </c>
      <c r="R63" s="14">
        <f t="shared" si="5"/>
        <v>833.33333333333326</v>
      </c>
      <c r="S63" s="14">
        <f t="shared" si="5"/>
        <v>833.33333333333326</v>
      </c>
    </row>
    <row r="64" spans="2:19" x14ac:dyDescent="0.2">
      <c r="B64">
        <v>6540</v>
      </c>
      <c r="C64" s="4" t="s">
        <v>130</v>
      </c>
      <c r="D64">
        <v>6</v>
      </c>
      <c r="F64" s="13">
        <f>'Input 601 - Administrasjon'!F64+'Input 602 - Helt konge'!F64+'Input 603 - Ottestadrennet'!F64+' Input 607 - Snøproduksjon'!F64+'Input 604 - Ottestadstien'!F64</f>
        <v>0</v>
      </c>
      <c r="G64" s="36">
        <v>1</v>
      </c>
      <c r="H64" s="14">
        <f t="shared" si="5"/>
        <v>0</v>
      </c>
      <c r="I64" s="14">
        <f t="shared" si="5"/>
        <v>0</v>
      </c>
      <c r="J64" s="14">
        <f t="shared" si="5"/>
        <v>0</v>
      </c>
      <c r="K64" s="14">
        <f t="shared" si="5"/>
        <v>0</v>
      </c>
      <c r="L64" s="14">
        <f t="shared" si="5"/>
        <v>0</v>
      </c>
      <c r="M64" s="14">
        <f t="shared" si="5"/>
        <v>0</v>
      </c>
      <c r="N64" s="14">
        <f t="shared" si="5"/>
        <v>0</v>
      </c>
      <c r="O64" s="14">
        <f t="shared" si="5"/>
        <v>0</v>
      </c>
      <c r="P64" s="14">
        <f t="shared" si="5"/>
        <v>0</v>
      </c>
      <c r="Q64" s="14">
        <f t="shared" si="5"/>
        <v>0</v>
      </c>
      <c r="R64" s="14">
        <f t="shared" si="5"/>
        <v>0</v>
      </c>
      <c r="S64" s="14">
        <f t="shared" si="5"/>
        <v>0</v>
      </c>
    </row>
    <row r="65" spans="2:19" x14ac:dyDescent="0.2">
      <c r="B65">
        <v>6552</v>
      </c>
      <c r="C65" s="4" t="s">
        <v>131</v>
      </c>
      <c r="D65">
        <v>6</v>
      </c>
      <c r="F65" s="13">
        <f>'Input 601 - Administrasjon'!F65+'Input 602 - Helt konge'!F65+'Input 603 - Ottestadrennet'!F65+' Input 607 - Snøproduksjon'!F65+'Input 604 - Ottestadstien'!F65</f>
        <v>0</v>
      </c>
      <c r="G65" s="36">
        <v>1</v>
      </c>
      <c r="H65" s="14">
        <f t="shared" si="5"/>
        <v>0</v>
      </c>
      <c r="I65" s="14">
        <f t="shared" si="5"/>
        <v>0</v>
      </c>
      <c r="J65" s="14">
        <f t="shared" si="5"/>
        <v>0</v>
      </c>
      <c r="K65" s="14">
        <f t="shared" si="5"/>
        <v>0</v>
      </c>
      <c r="L65" s="14">
        <f t="shared" si="5"/>
        <v>0</v>
      </c>
      <c r="M65" s="14">
        <f t="shared" si="5"/>
        <v>0</v>
      </c>
      <c r="N65" s="14">
        <f t="shared" si="5"/>
        <v>0</v>
      </c>
      <c r="O65" s="14">
        <f t="shared" si="5"/>
        <v>0</v>
      </c>
      <c r="P65" s="14">
        <f t="shared" si="5"/>
        <v>0</v>
      </c>
      <c r="Q65" s="14">
        <f t="shared" si="5"/>
        <v>0</v>
      </c>
      <c r="R65" s="14">
        <f t="shared" si="5"/>
        <v>0</v>
      </c>
      <c r="S65" s="14">
        <f t="shared" si="5"/>
        <v>0</v>
      </c>
    </row>
    <row r="66" spans="2:19" x14ac:dyDescent="0.2">
      <c r="B66">
        <v>6560</v>
      </c>
      <c r="C66" s="4" t="s">
        <v>132</v>
      </c>
      <c r="D66">
        <v>6</v>
      </c>
      <c r="F66" s="13">
        <f>'Input 601 - Administrasjon'!F66+'Input 602 - Helt konge'!F66+'Input 603 - Ottestadrennet'!F66+' Input 607 - Snøproduksjon'!F66+'Input 604 - Ottestadstien'!F66</f>
        <v>15000</v>
      </c>
      <c r="G66" s="36">
        <v>1</v>
      </c>
      <c r="H66" s="14">
        <f t="shared" si="5"/>
        <v>1250</v>
      </c>
      <c r="I66" s="14">
        <f t="shared" si="5"/>
        <v>1250</v>
      </c>
      <c r="J66" s="14">
        <f t="shared" si="5"/>
        <v>1250</v>
      </c>
      <c r="K66" s="14">
        <f t="shared" si="5"/>
        <v>1250</v>
      </c>
      <c r="L66" s="14">
        <f t="shared" si="5"/>
        <v>1250</v>
      </c>
      <c r="M66" s="14">
        <f t="shared" si="5"/>
        <v>1250</v>
      </c>
      <c r="N66" s="14">
        <f t="shared" si="5"/>
        <v>1250</v>
      </c>
      <c r="O66" s="14">
        <f t="shared" si="5"/>
        <v>1250</v>
      </c>
      <c r="P66" s="14">
        <f t="shared" si="5"/>
        <v>1250</v>
      </c>
      <c r="Q66" s="14">
        <f t="shared" si="5"/>
        <v>1250</v>
      </c>
      <c r="R66" s="14">
        <f t="shared" si="5"/>
        <v>1250</v>
      </c>
      <c r="S66" s="14">
        <f t="shared" si="5"/>
        <v>1250</v>
      </c>
    </row>
    <row r="67" spans="2:19" x14ac:dyDescent="0.2">
      <c r="B67">
        <v>6600</v>
      </c>
      <c r="C67" s="4" t="s">
        <v>133</v>
      </c>
      <c r="D67">
        <v>6</v>
      </c>
      <c r="F67" s="13">
        <f>'Input 601 - Administrasjon'!F67+'Input 602 - Helt konge'!F67+'Input 603 - Ottestadrennet'!F67+' Input 607 - Snøproduksjon'!F67+'Input 604 - Ottestadstien'!F67</f>
        <v>0</v>
      </c>
      <c r="G67" s="36">
        <v>1</v>
      </c>
      <c r="H67" s="14">
        <f t="shared" ref="H67:S76" si="6">IF($G67&lt;&gt;0,VLOOKUP($G67,Fordeling,H$4+3,FALSE)*$F67,0)</f>
        <v>0</v>
      </c>
      <c r="I67" s="14">
        <f t="shared" si="6"/>
        <v>0</v>
      </c>
      <c r="J67" s="14">
        <f t="shared" si="6"/>
        <v>0</v>
      </c>
      <c r="K67" s="14">
        <f t="shared" si="6"/>
        <v>0</v>
      </c>
      <c r="L67" s="14">
        <f t="shared" si="6"/>
        <v>0</v>
      </c>
      <c r="M67" s="14">
        <f t="shared" si="6"/>
        <v>0</v>
      </c>
      <c r="N67" s="14">
        <f t="shared" si="6"/>
        <v>0</v>
      </c>
      <c r="O67" s="14">
        <f t="shared" si="6"/>
        <v>0</v>
      </c>
      <c r="P67" s="14">
        <f t="shared" si="6"/>
        <v>0</v>
      </c>
      <c r="Q67" s="14">
        <f t="shared" si="6"/>
        <v>0</v>
      </c>
      <c r="R67" s="14">
        <f t="shared" si="6"/>
        <v>0</v>
      </c>
      <c r="S67" s="14">
        <f t="shared" si="6"/>
        <v>0</v>
      </c>
    </row>
    <row r="68" spans="2:19" x14ac:dyDescent="0.2">
      <c r="B68">
        <v>6610</v>
      </c>
      <c r="C68" s="4" t="s">
        <v>134</v>
      </c>
      <c r="D68">
        <v>6</v>
      </c>
      <c r="F68" s="13">
        <f>'Input 601 - Administrasjon'!F68+'Input 602 - Helt konge'!F68+'Input 603 - Ottestadrennet'!F68+' Input 607 - Snøproduksjon'!F68+'Input 604 - Ottestadstien'!F68</f>
        <v>0</v>
      </c>
      <c r="G68" s="36">
        <v>1</v>
      </c>
      <c r="H68" s="14">
        <f t="shared" si="6"/>
        <v>0</v>
      </c>
      <c r="I68" s="14">
        <f t="shared" si="6"/>
        <v>0</v>
      </c>
      <c r="J68" s="14">
        <f t="shared" si="6"/>
        <v>0</v>
      </c>
      <c r="K68" s="14">
        <f t="shared" si="6"/>
        <v>0</v>
      </c>
      <c r="L68" s="14">
        <f t="shared" si="6"/>
        <v>0</v>
      </c>
      <c r="M68" s="14">
        <f t="shared" si="6"/>
        <v>0</v>
      </c>
      <c r="N68" s="14">
        <f t="shared" si="6"/>
        <v>0</v>
      </c>
      <c r="O68" s="14">
        <f t="shared" si="6"/>
        <v>0</v>
      </c>
      <c r="P68" s="14">
        <f t="shared" si="6"/>
        <v>0</v>
      </c>
      <c r="Q68" s="14">
        <f t="shared" si="6"/>
        <v>0</v>
      </c>
      <c r="R68" s="14">
        <f t="shared" si="6"/>
        <v>0</v>
      </c>
      <c r="S68" s="14">
        <f t="shared" si="6"/>
        <v>0</v>
      </c>
    </row>
    <row r="69" spans="2:19" x14ac:dyDescent="0.2">
      <c r="B69">
        <v>6611</v>
      </c>
      <c r="C69" s="4" t="s">
        <v>135</v>
      </c>
      <c r="D69">
        <v>6</v>
      </c>
      <c r="F69" s="13">
        <f>'Input 601 - Administrasjon'!F69+'Input 602 - Helt konge'!F69+'Input 603 - Ottestadrennet'!F69+' Input 607 - Snøproduksjon'!F69+'Input 604 - Ottestadstien'!F69</f>
        <v>0</v>
      </c>
      <c r="G69" s="36">
        <v>1</v>
      </c>
      <c r="H69" s="14">
        <f t="shared" si="6"/>
        <v>0</v>
      </c>
      <c r="I69" s="14">
        <f t="shared" si="6"/>
        <v>0</v>
      </c>
      <c r="J69" s="14">
        <f t="shared" si="6"/>
        <v>0</v>
      </c>
      <c r="K69" s="14">
        <f t="shared" si="6"/>
        <v>0</v>
      </c>
      <c r="L69" s="14">
        <f t="shared" si="6"/>
        <v>0</v>
      </c>
      <c r="M69" s="14">
        <f t="shared" si="6"/>
        <v>0</v>
      </c>
      <c r="N69" s="14">
        <f t="shared" si="6"/>
        <v>0</v>
      </c>
      <c r="O69" s="14">
        <f t="shared" si="6"/>
        <v>0</v>
      </c>
      <c r="P69" s="14">
        <f t="shared" si="6"/>
        <v>0</v>
      </c>
      <c r="Q69" s="14">
        <f t="shared" si="6"/>
        <v>0</v>
      </c>
      <c r="R69" s="14">
        <f t="shared" si="6"/>
        <v>0</v>
      </c>
      <c r="S69" s="14">
        <f t="shared" si="6"/>
        <v>0</v>
      </c>
    </row>
    <row r="70" spans="2:19" x14ac:dyDescent="0.2">
      <c r="B70">
        <v>6620</v>
      </c>
      <c r="C70" s="4" t="s">
        <v>136</v>
      </c>
      <c r="D70">
        <v>6</v>
      </c>
      <c r="F70" s="13">
        <f>'Input 601 - Administrasjon'!F70+'Input 602 - Helt konge'!F70+'Input 603 - Ottestadrennet'!F70+' Input 607 - Snøproduksjon'!F70+'Input 604 - Ottestadstien'!F70</f>
        <v>20000</v>
      </c>
      <c r="G70" s="36">
        <v>1</v>
      </c>
      <c r="H70" s="14">
        <f t="shared" si="6"/>
        <v>1666.6666666666665</v>
      </c>
      <c r="I70" s="14">
        <f t="shared" si="6"/>
        <v>1666.6666666666665</v>
      </c>
      <c r="J70" s="14">
        <f t="shared" si="6"/>
        <v>1666.6666666666665</v>
      </c>
      <c r="K70" s="14">
        <f t="shared" si="6"/>
        <v>1666.6666666666665</v>
      </c>
      <c r="L70" s="14">
        <f t="shared" si="6"/>
        <v>1666.6666666666665</v>
      </c>
      <c r="M70" s="14">
        <f t="shared" si="6"/>
        <v>1666.6666666666665</v>
      </c>
      <c r="N70" s="14">
        <f t="shared" si="6"/>
        <v>1666.6666666666665</v>
      </c>
      <c r="O70" s="14">
        <f t="shared" si="6"/>
        <v>1666.6666666666665</v>
      </c>
      <c r="P70" s="14">
        <f t="shared" si="6"/>
        <v>1666.6666666666665</v>
      </c>
      <c r="Q70" s="14">
        <f t="shared" si="6"/>
        <v>1666.6666666666665</v>
      </c>
      <c r="R70" s="14">
        <f t="shared" si="6"/>
        <v>1666.6666666666665</v>
      </c>
      <c r="S70" s="14">
        <f t="shared" si="6"/>
        <v>1666.6666666666665</v>
      </c>
    </row>
    <row r="71" spans="2:19" x14ac:dyDescent="0.2">
      <c r="B71">
        <v>6625</v>
      </c>
      <c r="C71" s="4" t="s">
        <v>137</v>
      </c>
      <c r="D71">
        <v>6</v>
      </c>
      <c r="F71" s="13">
        <f>'Input 601 - Administrasjon'!F71+'Input 602 - Helt konge'!F71+'Input 603 - Ottestadrennet'!F71+' Input 607 - Snøproduksjon'!F71+'Input 604 - Ottestadstien'!F71</f>
        <v>0</v>
      </c>
      <c r="G71" s="36">
        <v>1</v>
      </c>
      <c r="H71" s="14">
        <f t="shared" si="6"/>
        <v>0</v>
      </c>
      <c r="I71" s="14">
        <f t="shared" si="6"/>
        <v>0</v>
      </c>
      <c r="J71" s="14">
        <f t="shared" si="6"/>
        <v>0</v>
      </c>
      <c r="K71" s="14">
        <f t="shared" si="6"/>
        <v>0</v>
      </c>
      <c r="L71" s="14">
        <f t="shared" si="6"/>
        <v>0</v>
      </c>
      <c r="M71" s="14">
        <f t="shared" si="6"/>
        <v>0</v>
      </c>
      <c r="N71" s="14">
        <f t="shared" si="6"/>
        <v>0</v>
      </c>
      <c r="O71" s="14">
        <f t="shared" si="6"/>
        <v>0</v>
      </c>
      <c r="P71" s="14">
        <f t="shared" si="6"/>
        <v>0</v>
      </c>
      <c r="Q71" s="14">
        <f t="shared" si="6"/>
        <v>0</v>
      </c>
      <c r="R71" s="14">
        <f t="shared" si="6"/>
        <v>0</v>
      </c>
      <c r="S71" s="14">
        <f t="shared" si="6"/>
        <v>0</v>
      </c>
    </row>
    <row r="72" spans="2:19" x14ac:dyDescent="0.2">
      <c r="B72">
        <v>6630</v>
      </c>
      <c r="C72" s="4" t="s">
        <v>138</v>
      </c>
      <c r="D72">
        <v>6</v>
      </c>
      <c r="F72" s="13">
        <f>'Input 601 - Administrasjon'!F72+'Input 602 - Helt konge'!F72+'Input 603 - Ottestadrennet'!F72+' Input 607 - Snøproduksjon'!F72+'Input 604 - Ottestadstien'!F72</f>
        <v>0</v>
      </c>
      <c r="G72" s="36">
        <v>1</v>
      </c>
      <c r="H72" s="14">
        <f t="shared" si="6"/>
        <v>0</v>
      </c>
      <c r="I72" s="14">
        <f t="shared" si="6"/>
        <v>0</v>
      </c>
      <c r="J72" s="14">
        <f t="shared" si="6"/>
        <v>0</v>
      </c>
      <c r="K72" s="14">
        <f t="shared" si="6"/>
        <v>0</v>
      </c>
      <c r="L72" s="14">
        <f t="shared" si="6"/>
        <v>0</v>
      </c>
      <c r="M72" s="14">
        <f t="shared" si="6"/>
        <v>0</v>
      </c>
      <c r="N72" s="14">
        <f t="shared" si="6"/>
        <v>0</v>
      </c>
      <c r="O72" s="14">
        <f t="shared" si="6"/>
        <v>0</v>
      </c>
      <c r="P72" s="14">
        <f t="shared" si="6"/>
        <v>0</v>
      </c>
      <c r="Q72" s="14">
        <f t="shared" si="6"/>
        <v>0</v>
      </c>
      <c r="R72" s="14">
        <f t="shared" si="6"/>
        <v>0</v>
      </c>
      <c r="S72" s="14">
        <f t="shared" si="6"/>
        <v>0</v>
      </c>
    </row>
    <row r="73" spans="2:19" x14ac:dyDescent="0.2">
      <c r="B73">
        <v>6705</v>
      </c>
      <c r="C73" s="4" t="s">
        <v>139</v>
      </c>
      <c r="D73">
        <v>6</v>
      </c>
      <c r="F73" s="13">
        <f>'Input 601 - Administrasjon'!F73+'Input 602 - Helt konge'!F73+'Input 603 - Ottestadrennet'!F73+' Input 607 - Snøproduksjon'!F73+'Input 604 - Ottestadstien'!F73</f>
        <v>20000</v>
      </c>
      <c r="G73" s="36">
        <v>1</v>
      </c>
      <c r="H73" s="14">
        <f t="shared" si="6"/>
        <v>1666.6666666666665</v>
      </c>
      <c r="I73" s="14">
        <f t="shared" si="6"/>
        <v>1666.6666666666665</v>
      </c>
      <c r="J73" s="14">
        <f t="shared" si="6"/>
        <v>1666.6666666666665</v>
      </c>
      <c r="K73" s="14">
        <f t="shared" si="6"/>
        <v>1666.6666666666665</v>
      </c>
      <c r="L73" s="14">
        <f t="shared" si="6"/>
        <v>1666.6666666666665</v>
      </c>
      <c r="M73" s="14">
        <f t="shared" si="6"/>
        <v>1666.6666666666665</v>
      </c>
      <c r="N73" s="14">
        <f t="shared" si="6"/>
        <v>1666.6666666666665</v>
      </c>
      <c r="O73" s="14">
        <f t="shared" si="6"/>
        <v>1666.6666666666665</v>
      </c>
      <c r="P73" s="14">
        <f t="shared" si="6"/>
        <v>1666.6666666666665</v>
      </c>
      <c r="Q73" s="14">
        <f t="shared" si="6"/>
        <v>1666.6666666666665</v>
      </c>
      <c r="R73" s="14">
        <f t="shared" si="6"/>
        <v>1666.6666666666665</v>
      </c>
      <c r="S73" s="14">
        <f t="shared" si="6"/>
        <v>1666.6666666666665</v>
      </c>
    </row>
    <row r="74" spans="2:19" x14ac:dyDescent="0.2">
      <c r="B74">
        <v>6710</v>
      </c>
      <c r="C74" s="4" t="s">
        <v>140</v>
      </c>
      <c r="D74">
        <v>6</v>
      </c>
      <c r="F74" s="13">
        <f>'Input 601 - Administrasjon'!F74+'Input 602 - Helt konge'!F74+'Input 603 - Ottestadrennet'!F74+' Input 607 - Snøproduksjon'!F74+'Input 604 - Ottestadstien'!F74</f>
        <v>0</v>
      </c>
      <c r="G74" s="36">
        <v>1</v>
      </c>
      <c r="H74" s="14">
        <f t="shared" si="6"/>
        <v>0</v>
      </c>
      <c r="I74" s="14">
        <f t="shared" si="6"/>
        <v>0</v>
      </c>
      <c r="J74" s="14">
        <f t="shared" si="6"/>
        <v>0</v>
      </c>
      <c r="K74" s="14">
        <f t="shared" si="6"/>
        <v>0</v>
      </c>
      <c r="L74" s="14">
        <f t="shared" si="6"/>
        <v>0</v>
      </c>
      <c r="M74" s="14">
        <f t="shared" si="6"/>
        <v>0</v>
      </c>
      <c r="N74" s="14">
        <f t="shared" si="6"/>
        <v>0</v>
      </c>
      <c r="O74" s="14">
        <f t="shared" si="6"/>
        <v>0</v>
      </c>
      <c r="P74" s="14">
        <f t="shared" si="6"/>
        <v>0</v>
      </c>
      <c r="Q74" s="14">
        <f t="shared" si="6"/>
        <v>0</v>
      </c>
      <c r="R74" s="14">
        <f t="shared" si="6"/>
        <v>0</v>
      </c>
      <c r="S74" s="14">
        <f t="shared" si="6"/>
        <v>0</v>
      </c>
    </row>
    <row r="75" spans="2:19" x14ac:dyDescent="0.2">
      <c r="B75">
        <v>6800</v>
      </c>
      <c r="C75" s="4" t="s">
        <v>141</v>
      </c>
      <c r="D75">
        <v>6</v>
      </c>
      <c r="F75" s="13">
        <f>'Input 601 - Administrasjon'!F75+'Input 602 - Helt konge'!F75+'Input 603 - Ottestadrennet'!F75+' Input 607 - Snøproduksjon'!F75+'Input 604 - Ottestadstien'!F75</f>
        <v>0</v>
      </c>
      <c r="G75" s="36">
        <v>1</v>
      </c>
      <c r="H75" s="14">
        <f t="shared" si="6"/>
        <v>0</v>
      </c>
      <c r="I75" s="14">
        <f t="shared" si="6"/>
        <v>0</v>
      </c>
      <c r="J75" s="14">
        <f t="shared" si="6"/>
        <v>0</v>
      </c>
      <c r="K75" s="14">
        <f t="shared" si="6"/>
        <v>0</v>
      </c>
      <c r="L75" s="14">
        <f t="shared" si="6"/>
        <v>0</v>
      </c>
      <c r="M75" s="14">
        <f t="shared" si="6"/>
        <v>0</v>
      </c>
      <c r="N75" s="14">
        <f t="shared" si="6"/>
        <v>0</v>
      </c>
      <c r="O75" s="14">
        <f t="shared" si="6"/>
        <v>0</v>
      </c>
      <c r="P75" s="14">
        <f t="shared" si="6"/>
        <v>0</v>
      </c>
      <c r="Q75" s="14">
        <f t="shared" si="6"/>
        <v>0</v>
      </c>
      <c r="R75" s="14">
        <f t="shared" si="6"/>
        <v>0</v>
      </c>
      <c r="S75" s="14">
        <f t="shared" si="6"/>
        <v>0</v>
      </c>
    </row>
    <row r="76" spans="2:19" x14ac:dyDescent="0.2">
      <c r="B76">
        <v>6820</v>
      </c>
      <c r="C76" s="4" t="s">
        <v>142</v>
      </c>
      <c r="D76">
        <v>6</v>
      </c>
      <c r="F76" s="13">
        <f>'Input 601 - Administrasjon'!F76+'Input 602 - Helt konge'!F76+'Input 603 - Ottestadrennet'!F76+' Input 607 - Snøproduksjon'!F76+'Input 604 - Ottestadstien'!F76</f>
        <v>500</v>
      </c>
      <c r="G76" s="36">
        <v>1</v>
      </c>
      <c r="H76" s="14">
        <f t="shared" si="6"/>
        <v>41.666666666666664</v>
      </c>
      <c r="I76" s="14">
        <f t="shared" si="6"/>
        <v>41.666666666666664</v>
      </c>
      <c r="J76" s="14">
        <f t="shared" si="6"/>
        <v>41.666666666666664</v>
      </c>
      <c r="K76" s="14">
        <f t="shared" si="6"/>
        <v>41.666666666666664</v>
      </c>
      <c r="L76" s="14">
        <f t="shared" si="6"/>
        <v>41.666666666666664</v>
      </c>
      <c r="M76" s="14">
        <f t="shared" si="6"/>
        <v>41.666666666666664</v>
      </c>
      <c r="N76" s="14">
        <f t="shared" si="6"/>
        <v>41.666666666666664</v>
      </c>
      <c r="O76" s="14">
        <f t="shared" si="6"/>
        <v>41.666666666666664</v>
      </c>
      <c r="P76" s="14">
        <f t="shared" si="6"/>
        <v>41.666666666666664</v>
      </c>
      <c r="Q76" s="14">
        <f t="shared" si="6"/>
        <v>41.666666666666664</v>
      </c>
      <c r="R76" s="14">
        <f t="shared" si="6"/>
        <v>41.666666666666664</v>
      </c>
      <c r="S76" s="14">
        <f t="shared" si="6"/>
        <v>41.666666666666664</v>
      </c>
    </row>
    <row r="77" spans="2:19" x14ac:dyDescent="0.2">
      <c r="B77">
        <v>6830</v>
      </c>
      <c r="C77" s="4" t="s">
        <v>143</v>
      </c>
      <c r="D77">
        <v>6</v>
      </c>
      <c r="F77" s="13">
        <f>'Input 601 - Administrasjon'!F77+'Input 602 - Helt konge'!F77+'Input 603 - Ottestadrennet'!F77+' Input 607 - Snøproduksjon'!F77+'Input 604 - Ottestadstien'!F77</f>
        <v>7000</v>
      </c>
      <c r="G77" s="36">
        <v>1</v>
      </c>
      <c r="H77" s="14">
        <f t="shared" ref="H77:S86" si="7">IF($G77&lt;&gt;0,VLOOKUP($G77,Fordeling,H$4+3,FALSE)*$F77,0)</f>
        <v>583.33333333333326</v>
      </c>
      <c r="I77" s="14">
        <f t="shared" si="7"/>
        <v>583.33333333333326</v>
      </c>
      <c r="J77" s="14">
        <f t="shared" si="7"/>
        <v>583.33333333333326</v>
      </c>
      <c r="K77" s="14">
        <f t="shared" si="7"/>
        <v>583.33333333333326</v>
      </c>
      <c r="L77" s="14">
        <f t="shared" si="7"/>
        <v>583.33333333333326</v>
      </c>
      <c r="M77" s="14">
        <f t="shared" si="7"/>
        <v>583.33333333333326</v>
      </c>
      <c r="N77" s="14">
        <f t="shared" si="7"/>
        <v>583.33333333333326</v>
      </c>
      <c r="O77" s="14">
        <f t="shared" si="7"/>
        <v>583.33333333333326</v>
      </c>
      <c r="P77" s="14">
        <f t="shared" si="7"/>
        <v>583.33333333333326</v>
      </c>
      <c r="Q77" s="14">
        <f t="shared" si="7"/>
        <v>583.33333333333326</v>
      </c>
      <c r="R77" s="14">
        <f t="shared" si="7"/>
        <v>583.33333333333326</v>
      </c>
      <c r="S77" s="14">
        <f t="shared" si="7"/>
        <v>583.33333333333326</v>
      </c>
    </row>
    <row r="78" spans="2:19" x14ac:dyDescent="0.2">
      <c r="B78">
        <v>6850</v>
      </c>
      <c r="C78" s="4" t="s">
        <v>144</v>
      </c>
      <c r="D78">
        <v>6</v>
      </c>
      <c r="F78" s="13">
        <f>'Input 601 - Administrasjon'!F78+'Input 602 - Helt konge'!F78+'Input 603 - Ottestadrennet'!F78+' Input 607 - Snøproduksjon'!F78+'Input 604 - Ottestadstien'!F78</f>
        <v>0</v>
      </c>
      <c r="G78" s="36">
        <v>1</v>
      </c>
      <c r="H78" s="14">
        <f t="shared" si="7"/>
        <v>0</v>
      </c>
      <c r="I78" s="14">
        <f t="shared" si="7"/>
        <v>0</v>
      </c>
      <c r="J78" s="14">
        <f t="shared" si="7"/>
        <v>0</v>
      </c>
      <c r="K78" s="14">
        <f t="shared" si="7"/>
        <v>0</v>
      </c>
      <c r="L78" s="14">
        <f t="shared" si="7"/>
        <v>0</v>
      </c>
      <c r="M78" s="14">
        <f t="shared" si="7"/>
        <v>0</v>
      </c>
      <c r="N78" s="14">
        <f t="shared" si="7"/>
        <v>0</v>
      </c>
      <c r="O78" s="14">
        <f t="shared" si="7"/>
        <v>0</v>
      </c>
      <c r="P78" s="14">
        <f t="shared" si="7"/>
        <v>0</v>
      </c>
      <c r="Q78" s="14">
        <f t="shared" si="7"/>
        <v>0</v>
      </c>
      <c r="R78" s="14">
        <f t="shared" si="7"/>
        <v>0</v>
      </c>
      <c r="S78" s="14">
        <f t="shared" si="7"/>
        <v>0</v>
      </c>
    </row>
    <row r="79" spans="2:19" x14ac:dyDescent="0.2">
      <c r="B79">
        <v>6860</v>
      </c>
      <c r="C79" s="4" t="s">
        <v>145</v>
      </c>
      <c r="D79">
        <v>6</v>
      </c>
      <c r="F79" s="13">
        <f>'Input 601 - Administrasjon'!F79+'Input 602 - Helt konge'!F79+'Input 603 - Ottestadrennet'!F79+' Input 607 - Snøproduksjon'!F79+'Input 604 - Ottestadstien'!F79</f>
        <v>0</v>
      </c>
      <c r="G79" s="36">
        <v>1</v>
      </c>
      <c r="H79" s="14">
        <f t="shared" si="7"/>
        <v>0</v>
      </c>
      <c r="I79" s="14">
        <f t="shared" si="7"/>
        <v>0</v>
      </c>
      <c r="J79" s="14">
        <f t="shared" si="7"/>
        <v>0</v>
      </c>
      <c r="K79" s="14">
        <f t="shared" si="7"/>
        <v>0</v>
      </c>
      <c r="L79" s="14">
        <f t="shared" si="7"/>
        <v>0</v>
      </c>
      <c r="M79" s="14">
        <f t="shared" si="7"/>
        <v>0</v>
      </c>
      <c r="N79" s="14">
        <f t="shared" si="7"/>
        <v>0</v>
      </c>
      <c r="O79" s="14">
        <f t="shared" si="7"/>
        <v>0</v>
      </c>
      <c r="P79" s="14">
        <f t="shared" si="7"/>
        <v>0</v>
      </c>
      <c r="Q79" s="14">
        <f t="shared" si="7"/>
        <v>0</v>
      </c>
      <c r="R79" s="14">
        <f t="shared" si="7"/>
        <v>0</v>
      </c>
      <c r="S79" s="14">
        <f t="shared" si="7"/>
        <v>0</v>
      </c>
    </row>
    <row r="80" spans="2:19" x14ac:dyDescent="0.2">
      <c r="B80">
        <v>6900</v>
      </c>
      <c r="C80" s="4" t="s">
        <v>146</v>
      </c>
      <c r="D80">
        <v>6</v>
      </c>
      <c r="F80" s="13">
        <f>'Input 601 - Administrasjon'!F80+'Input 602 - Helt konge'!F80+'Input 603 - Ottestadrennet'!F80+' Input 607 - Snøproduksjon'!F80+'Input 604 - Ottestadstien'!F80</f>
        <v>0</v>
      </c>
      <c r="G80" s="36">
        <v>1</v>
      </c>
      <c r="H80" s="14">
        <f t="shared" si="7"/>
        <v>0</v>
      </c>
      <c r="I80" s="14">
        <f t="shared" si="7"/>
        <v>0</v>
      </c>
      <c r="J80" s="14">
        <f t="shared" si="7"/>
        <v>0</v>
      </c>
      <c r="K80" s="14">
        <f t="shared" si="7"/>
        <v>0</v>
      </c>
      <c r="L80" s="14">
        <f t="shared" si="7"/>
        <v>0</v>
      </c>
      <c r="M80" s="14">
        <f t="shared" si="7"/>
        <v>0</v>
      </c>
      <c r="N80" s="14">
        <f t="shared" si="7"/>
        <v>0</v>
      </c>
      <c r="O80" s="14">
        <f t="shared" si="7"/>
        <v>0</v>
      </c>
      <c r="P80" s="14">
        <f t="shared" si="7"/>
        <v>0</v>
      </c>
      <c r="Q80" s="14">
        <f t="shared" si="7"/>
        <v>0</v>
      </c>
      <c r="R80" s="14">
        <f t="shared" si="7"/>
        <v>0</v>
      </c>
      <c r="S80" s="14">
        <f t="shared" si="7"/>
        <v>0</v>
      </c>
    </row>
    <row r="81" spans="2:19" x14ac:dyDescent="0.2">
      <c r="B81">
        <v>6902</v>
      </c>
      <c r="C81" s="4" t="s">
        <v>147</v>
      </c>
      <c r="D81">
        <v>6</v>
      </c>
      <c r="F81" s="13">
        <f>'Input 601 - Administrasjon'!F81+'Input 602 - Helt konge'!F81+'Input 603 - Ottestadrennet'!F81+' Input 607 - Snøproduksjon'!F81+'Input 604 - Ottestadstien'!F81</f>
        <v>0</v>
      </c>
      <c r="G81" s="36">
        <v>1</v>
      </c>
      <c r="H81" s="14">
        <f t="shared" si="7"/>
        <v>0</v>
      </c>
      <c r="I81" s="14">
        <f t="shared" si="7"/>
        <v>0</v>
      </c>
      <c r="J81" s="14">
        <f t="shared" si="7"/>
        <v>0</v>
      </c>
      <c r="K81" s="14">
        <f t="shared" si="7"/>
        <v>0</v>
      </c>
      <c r="L81" s="14">
        <f t="shared" si="7"/>
        <v>0</v>
      </c>
      <c r="M81" s="14">
        <f t="shared" si="7"/>
        <v>0</v>
      </c>
      <c r="N81" s="14">
        <f t="shared" si="7"/>
        <v>0</v>
      </c>
      <c r="O81" s="14">
        <f t="shared" si="7"/>
        <v>0</v>
      </c>
      <c r="P81" s="14">
        <f t="shared" si="7"/>
        <v>0</v>
      </c>
      <c r="Q81" s="14">
        <f t="shared" si="7"/>
        <v>0</v>
      </c>
      <c r="R81" s="14">
        <f t="shared" si="7"/>
        <v>0</v>
      </c>
      <c r="S81" s="14">
        <f t="shared" si="7"/>
        <v>0</v>
      </c>
    </row>
    <row r="82" spans="2:19" x14ac:dyDescent="0.2">
      <c r="B82">
        <v>6907</v>
      </c>
      <c r="C82" s="4" t="s">
        <v>148</v>
      </c>
      <c r="D82">
        <v>6</v>
      </c>
      <c r="F82" s="13">
        <f>'Input 601 - Administrasjon'!F82+'Input 602 - Helt konge'!F82+'Input 603 - Ottestadrennet'!F82+' Input 607 - Snøproduksjon'!F82+'Input 604 - Ottestadstien'!F82</f>
        <v>0</v>
      </c>
      <c r="G82" s="36">
        <v>1</v>
      </c>
      <c r="H82" s="14">
        <f t="shared" si="7"/>
        <v>0</v>
      </c>
      <c r="I82" s="14">
        <f t="shared" si="7"/>
        <v>0</v>
      </c>
      <c r="J82" s="14">
        <f t="shared" si="7"/>
        <v>0</v>
      </c>
      <c r="K82" s="14">
        <f t="shared" si="7"/>
        <v>0</v>
      </c>
      <c r="L82" s="14">
        <f t="shared" si="7"/>
        <v>0</v>
      </c>
      <c r="M82" s="14">
        <f t="shared" si="7"/>
        <v>0</v>
      </c>
      <c r="N82" s="14">
        <f t="shared" si="7"/>
        <v>0</v>
      </c>
      <c r="O82" s="14">
        <f t="shared" si="7"/>
        <v>0</v>
      </c>
      <c r="P82" s="14">
        <f t="shared" si="7"/>
        <v>0</v>
      </c>
      <c r="Q82" s="14">
        <f t="shared" si="7"/>
        <v>0</v>
      </c>
      <c r="R82" s="14">
        <f t="shared" si="7"/>
        <v>0</v>
      </c>
      <c r="S82" s="14">
        <f t="shared" si="7"/>
        <v>0</v>
      </c>
    </row>
    <row r="83" spans="2:19" x14ac:dyDescent="0.2">
      <c r="B83">
        <v>6940</v>
      </c>
      <c r="C83" s="4" t="s">
        <v>149</v>
      </c>
      <c r="D83">
        <v>6</v>
      </c>
      <c r="F83" s="13">
        <f>'Input 601 - Administrasjon'!F83+'Input 602 - Helt konge'!F83+'Input 603 - Ottestadrennet'!F83+' Input 607 - Snøproduksjon'!F83+'Input 604 - Ottestadstien'!F83</f>
        <v>0</v>
      </c>
      <c r="G83" s="36">
        <v>1</v>
      </c>
      <c r="H83" s="14">
        <f t="shared" si="7"/>
        <v>0</v>
      </c>
      <c r="I83" s="14">
        <f t="shared" si="7"/>
        <v>0</v>
      </c>
      <c r="J83" s="14">
        <f t="shared" si="7"/>
        <v>0</v>
      </c>
      <c r="K83" s="14">
        <f t="shared" si="7"/>
        <v>0</v>
      </c>
      <c r="L83" s="14">
        <f t="shared" si="7"/>
        <v>0</v>
      </c>
      <c r="M83" s="14">
        <f t="shared" si="7"/>
        <v>0</v>
      </c>
      <c r="N83" s="14">
        <f t="shared" si="7"/>
        <v>0</v>
      </c>
      <c r="O83" s="14">
        <f t="shared" si="7"/>
        <v>0</v>
      </c>
      <c r="P83" s="14">
        <f t="shared" si="7"/>
        <v>0</v>
      </c>
      <c r="Q83" s="14">
        <f t="shared" si="7"/>
        <v>0</v>
      </c>
      <c r="R83" s="14">
        <f t="shared" si="7"/>
        <v>0</v>
      </c>
      <c r="S83" s="14">
        <f t="shared" si="7"/>
        <v>0</v>
      </c>
    </row>
    <row r="84" spans="2:19" x14ac:dyDescent="0.2">
      <c r="B84">
        <v>7000</v>
      </c>
      <c r="C84" s="4" t="s">
        <v>150</v>
      </c>
      <c r="D84">
        <v>6</v>
      </c>
      <c r="F84" s="13">
        <f>'Input 601 - Administrasjon'!F84+'Input 602 - Helt konge'!F84+'Input 603 - Ottestadrennet'!F84+' Input 607 - Snøproduksjon'!F84+'Input 604 - Ottestadstien'!F84</f>
        <v>5000</v>
      </c>
      <c r="G84" s="36">
        <v>1</v>
      </c>
      <c r="H84" s="14">
        <f t="shared" si="7"/>
        <v>416.66666666666663</v>
      </c>
      <c r="I84" s="14">
        <f t="shared" si="7"/>
        <v>416.66666666666663</v>
      </c>
      <c r="J84" s="14">
        <f t="shared" si="7"/>
        <v>416.66666666666663</v>
      </c>
      <c r="K84" s="14">
        <f t="shared" si="7"/>
        <v>416.66666666666663</v>
      </c>
      <c r="L84" s="14">
        <f t="shared" si="7"/>
        <v>416.66666666666663</v>
      </c>
      <c r="M84" s="14">
        <f t="shared" si="7"/>
        <v>416.66666666666663</v>
      </c>
      <c r="N84" s="14">
        <f t="shared" si="7"/>
        <v>416.66666666666663</v>
      </c>
      <c r="O84" s="14">
        <f t="shared" si="7"/>
        <v>416.66666666666663</v>
      </c>
      <c r="P84" s="14">
        <f t="shared" si="7"/>
        <v>416.66666666666663</v>
      </c>
      <c r="Q84" s="14">
        <f t="shared" si="7"/>
        <v>416.66666666666663</v>
      </c>
      <c r="R84" s="14">
        <f t="shared" si="7"/>
        <v>416.66666666666663</v>
      </c>
      <c r="S84" s="14">
        <f t="shared" si="7"/>
        <v>416.66666666666663</v>
      </c>
    </row>
    <row r="85" spans="2:19" x14ac:dyDescent="0.2">
      <c r="B85">
        <v>7040</v>
      </c>
      <c r="C85" s="4" t="s">
        <v>151</v>
      </c>
      <c r="D85">
        <v>6</v>
      </c>
      <c r="F85" s="13">
        <f>'Input 601 - Administrasjon'!F85+'Input 602 - Helt konge'!F85+'Input 603 - Ottestadrennet'!F85+' Input 607 - Snøproduksjon'!F85+'Input 604 - Ottestadstien'!F85</f>
        <v>0</v>
      </c>
      <c r="G85" s="36">
        <v>1</v>
      </c>
      <c r="H85" s="14">
        <f t="shared" si="7"/>
        <v>0</v>
      </c>
      <c r="I85" s="14">
        <f t="shared" si="7"/>
        <v>0</v>
      </c>
      <c r="J85" s="14">
        <f t="shared" si="7"/>
        <v>0</v>
      </c>
      <c r="K85" s="14">
        <f t="shared" si="7"/>
        <v>0</v>
      </c>
      <c r="L85" s="14">
        <f t="shared" si="7"/>
        <v>0</v>
      </c>
      <c r="M85" s="14">
        <f t="shared" si="7"/>
        <v>0</v>
      </c>
      <c r="N85" s="14">
        <f t="shared" si="7"/>
        <v>0</v>
      </c>
      <c r="O85" s="14">
        <f t="shared" si="7"/>
        <v>0</v>
      </c>
      <c r="P85" s="14">
        <f t="shared" si="7"/>
        <v>0</v>
      </c>
      <c r="Q85" s="14">
        <f t="shared" si="7"/>
        <v>0</v>
      </c>
      <c r="R85" s="14">
        <f t="shared" si="7"/>
        <v>0</v>
      </c>
      <c r="S85" s="14">
        <f t="shared" si="7"/>
        <v>0</v>
      </c>
    </row>
    <row r="86" spans="2:19" x14ac:dyDescent="0.2">
      <c r="B86">
        <v>7100</v>
      </c>
      <c r="C86" s="4" t="s">
        <v>152</v>
      </c>
      <c r="D86">
        <v>6</v>
      </c>
      <c r="F86" s="13">
        <f>'Input 601 - Administrasjon'!F86+'Input 602 - Helt konge'!F86+'Input 603 - Ottestadrennet'!F86+' Input 607 - Snøproduksjon'!F86+'Input 604 - Ottestadstien'!F86</f>
        <v>0</v>
      </c>
      <c r="G86" s="36">
        <v>1</v>
      </c>
      <c r="H86" s="14">
        <f t="shared" si="7"/>
        <v>0</v>
      </c>
      <c r="I86" s="14">
        <f t="shared" si="7"/>
        <v>0</v>
      </c>
      <c r="J86" s="14">
        <f t="shared" si="7"/>
        <v>0</v>
      </c>
      <c r="K86" s="14">
        <f t="shared" si="7"/>
        <v>0</v>
      </c>
      <c r="L86" s="14">
        <f t="shared" si="7"/>
        <v>0</v>
      </c>
      <c r="M86" s="14">
        <f t="shared" si="7"/>
        <v>0</v>
      </c>
      <c r="N86" s="14">
        <f t="shared" si="7"/>
        <v>0</v>
      </c>
      <c r="O86" s="14">
        <f t="shared" si="7"/>
        <v>0</v>
      </c>
      <c r="P86" s="14">
        <f t="shared" si="7"/>
        <v>0</v>
      </c>
      <c r="Q86" s="14">
        <f t="shared" si="7"/>
        <v>0</v>
      </c>
      <c r="R86" s="14">
        <f t="shared" si="7"/>
        <v>0</v>
      </c>
      <c r="S86" s="14">
        <f t="shared" si="7"/>
        <v>0</v>
      </c>
    </row>
    <row r="87" spans="2:19" x14ac:dyDescent="0.2">
      <c r="B87">
        <v>7140</v>
      </c>
      <c r="C87" s="4" t="s">
        <v>153</v>
      </c>
      <c r="D87">
        <v>6</v>
      </c>
      <c r="F87" s="13">
        <f>'Input 601 - Administrasjon'!F87+'Input 602 - Helt konge'!F87+'Input 603 - Ottestadrennet'!F87+' Input 607 - Snøproduksjon'!F87+'Input 604 - Ottestadstien'!F87</f>
        <v>10000</v>
      </c>
      <c r="G87" s="36">
        <v>1</v>
      </c>
      <c r="H87" s="14">
        <f t="shared" ref="H87:S96" si="8">IF($G87&lt;&gt;0,VLOOKUP($G87,Fordeling,H$4+3,FALSE)*$F87,0)</f>
        <v>833.33333333333326</v>
      </c>
      <c r="I87" s="14">
        <f t="shared" si="8"/>
        <v>833.33333333333326</v>
      </c>
      <c r="J87" s="14">
        <f t="shared" si="8"/>
        <v>833.33333333333326</v>
      </c>
      <c r="K87" s="14">
        <f t="shared" si="8"/>
        <v>833.33333333333326</v>
      </c>
      <c r="L87" s="14">
        <f t="shared" si="8"/>
        <v>833.33333333333326</v>
      </c>
      <c r="M87" s="14">
        <f t="shared" si="8"/>
        <v>833.33333333333326</v>
      </c>
      <c r="N87" s="14">
        <f t="shared" si="8"/>
        <v>833.33333333333326</v>
      </c>
      <c r="O87" s="14">
        <f t="shared" si="8"/>
        <v>833.33333333333326</v>
      </c>
      <c r="P87" s="14">
        <f t="shared" si="8"/>
        <v>833.33333333333326</v>
      </c>
      <c r="Q87" s="14">
        <f t="shared" si="8"/>
        <v>833.33333333333326</v>
      </c>
      <c r="R87" s="14">
        <f t="shared" si="8"/>
        <v>833.33333333333326</v>
      </c>
      <c r="S87" s="14">
        <f t="shared" si="8"/>
        <v>833.33333333333326</v>
      </c>
    </row>
    <row r="88" spans="2:19" x14ac:dyDescent="0.2">
      <c r="B88">
        <v>7150</v>
      </c>
      <c r="C88" s="4" t="s">
        <v>154</v>
      </c>
      <c r="D88">
        <v>6</v>
      </c>
      <c r="F88" s="13">
        <f>'Input 601 - Administrasjon'!F88+'Input 602 - Helt konge'!F88+'Input 603 - Ottestadrennet'!F88+' Input 607 - Snøproduksjon'!F88+'Input 604 - Ottestadstien'!F88</f>
        <v>0</v>
      </c>
      <c r="G88" s="36">
        <v>1</v>
      </c>
      <c r="H88" s="14">
        <f t="shared" si="8"/>
        <v>0</v>
      </c>
      <c r="I88" s="14">
        <f t="shared" si="8"/>
        <v>0</v>
      </c>
      <c r="J88" s="14">
        <f t="shared" si="8"/>
        <v>0</v>
      </c>
      <c r="K88" s="14">
        <f t="shared" si="8"/>
        <v>0</v>
      </c>
      <c r="L88" s="14">
        <f t="shared" si="8"/>
        <v>0</v>
      </c>
      <c r="M88" s="14">
        <f t="shared" si="8"/>
        <v>0</v>
      </c>
      <c r="N88" s="14">
        <f t="shared" si="8"/>
        <v>0</v>
      </c>
      <c r="O88" s="14">
        <f t="shared" si="8"/>
        <v>0</v>
      </c>
      <c r="P88" s="14">
        <f t="shared" si="8"/>
        <v>0</v>
      </c>
      <c r="Q88" s="14">
        <f t="shared" si="8"/>
        <v>0</v>
      </c>
      <c r="R88" s="14">
        <f t="shared" si="8"/>
        <v>0</v>
      </c>
      <c r="S88" s="14">
        <f t="shared" si="8"/>
        <v>0</v>
      </c>
    </row>
    <row r="89" spans="2:19" x14ac:dyDescent="0.2">
      <c r="B89">
        <v>7192</v>
      </c>
      <c r="C89" s="4" t="s">
        <v>155</v>
      </c>
      <c r="D89">
        <v>6</v>
      </c>
      <c r="F89" s="13">
        <f>'Input 601 - Administrasjon'!F89+'Input 602 - Helt konge'!F89+'Input 603 - Ottestadrennet'!F89+' Input 607 - Snøproduksjon'!F89+'Input 604 - Ottestadstien'!F89</f>
        <v>0</v>
      </c>
      <c r="G89" s="36">
        <v>1</v>
      </c>
      <c r="H89" s="14">
        <f t="shared" si="8"/>
        <v>0</v>
      </c>
      <c r="I89" s="14">
        <f t="shared" si="8"/>
        <v>0</v>
      </c>
      <c r="J89" s="14">
        <f t="shared" si="8"/>
        <v>0</v>
      </c>
      <c r="K89" s="14">
        <f t="shared" si="8"/>
        <v>0</v>
      </c>
      <c r="L89" s="14">
        <f t="shared" si="8"/>
        <v>0</v>
      </c>
      <c r="M89" s="14">
        <f t="shared" si="8"/>
        <v>0</v>
      </c>
      <c r="N89" s="14">
        <f t="shared" si="8"/>
        <v>0</v>
      </c>
      <c r="O89" s="14">
        <f t="shared" si="8"/>
        <v>0</v>
      </c>
      <c r="P89" s="14">
        <f t="shared" si="8"/>
        <v>0</v>
      </c>
      <c r="Q89" s="14">
        <f t="shared" si="8"/>
        <v>0</v>
      </c>
      <c r="R89" s="14">
        <f t="shared" si="8"/>
        <v>0</v>
      </c>
      <c r="S89" s="14">
        <f t="shared" si="8"/>
        <v>0</v>
      </c>
    </row>
    <row r="90" spans="2:19" x14ac:dyDescent="0.2">
      <c r="B90">
        <v>7320</v>
      </c>
      <c r="C90" s="4" t="s">
        <v>156</v>
      </c>
      <c r="D90">
        <v>6</v>
      </c>
      <c r="F90" s="13">
        <f>'Input 601 - Administrasjon'!F90+'Input 602 - Helt konge'!F90+'Input 603 - Ottestadrennet'!F90+' Input 607 - Snøproduksjon'!F90+'Input 604 - Ottestadstien'!F90</f>
        <v>0</v>
      </c>
      <c r="G90" s="36">
        <v>1</v>
      </c>
      <c r="H90" s="14">
        <f t="shared" si="8"/>
        <v>0</v>
      </c>
      <c r="I90" s="14">
        <f t="shared" si="8"/>
        <v>0</v>
      </c>
      <c r="J90" s="14">
        <f t="shared" si="8"/>
        <v>0</v>
      </c>
      <c r="K90" s="14">
        <f t="shared" si="8"/>
        <v>0</v>
      </c>
      <c r="L90" s="14">
        <f t="shared" si="8"/>
        <v>0</v>
      </c>
      <c r="M90" s="14">
        <f t="shared" si="8"/>
        <v>0</v>
      </c>
      <c r="N90" s="14">
        <f t="shared" si="8"/>
        <v>0</v>
      </c>
      <c r="O90" s="14">
        <f t="shared" si="8"/>
        <v>0</v>
      </c>
      <c r="P90" s="14">
        <f t="shared" si="8"/>
        <v>0</v>
      </c>
      <c r="Q90" s="14">
        <f t="shared" si="8"/>
        <v>0</v>
      </c>
      <c r="R90" s="14">
        <f t="shared" si="8"/>
        <v>0</v>
      </c>
      <c r="S90" s="14">
        <f t="shared" si="8"/>
        <v>0</v>
      </c>
    </row>
    <row r="91" spans="2:19" x14ac:dyDescent="0.2">
      <c r="B91">
        <v>7323</v>
      </c>
      <c r="C91" s="4" t="s">
        <v>157</v>
      </c>
      <c r="D91">
        <v>6</v>
      </c>
      <c r="F91" s="13">
        <f>'Input 601 - Administrasjon'!F91+'Input 602 - Helt konge'!F91+'Input 603 - Ottestadrennet'!F91+' Input 607 - Snøproduksjon'!F91+'Input 604 - Ottestadstien'!F91</f>
        <v>0</v>
      </c>
      <c r="G91" s="36">
        <v>1</v>
      </c>
      <c r="H91" s="14">
        <f t="shared" si="8"/>
        <v>0</v>
      </c>
      <c r="I91" s="14">
        <f t="shared" si="8"/>
        <v>0</v>
      </c>
      <c r="J91" s="14">
        <f t="shared" si="8"/>
        <v>0</v>
      </c>
      <c r="K91" s="14">
        <f t="shared" si="8"/>
        <v>0</v>
      </c>
      <c r="L91" s="14">
        <f t="shared" si="8"/>
        <v>0</v>
      </c>
      <c r="M91" s="14">
        <f t="shared" si="8"/>
        <v>0</v>
      </c>
      <c r="N91" s="14">
        <f t="shared" si="8"/>
        <v>0</v>
      </c>
      <c r="O91" s="14">
        <f t="shared" si="8"/>
        <v>0</v>
      </c>
      <c r="P91" s="14">
        <f t="shared" si="8"/>
        <v>0</v>
      </c>
      <c r="Q91" s="14">
        <f t="shared" si="8"/>
        <v>0</v>
      </c>
      <c r="R91" s="14">
        <f t="shared" si="8"/>
        <v>0</v>
      </c>
      <c r="S91" s="14">
        <f t="shared" si="8"/>
        <v>0</v>
      </c>
    </row>
    <row r="92" spans="2:19" x14ac:dyDescent="0.2">
      <c r="B92">
        <v>7360</v>
      </c>
      <c r="C92" s="4" t="s">
        <v>158</v>
      </c>
      <c r="D92">
        <v>6</v>
      </c>
      <c r="F92" s="13">
        <f>'Input 601 - Administrasjon'!F92+'Input 602 - Helt konge'!F92+'Input 603 - Ottestadrennet'!F92+' Input 607 - Snøproduksjon'!F92+'Input 604 - Ottestadstien'!F92</f>
        <v>0</v>
      </c>
      <c r="G92" s="36">
        <v>1</v>
      </c>
      <c r="H92" s="14">
        <f t="shared" si="8"/>
        <v>0</v>
      </c>
      <c r="I92" s="14">
        <f t="shared" si="8"/>
        <v>0</v>
      </c>
      <c r="J92" s="14">
        <f t="shared" si="8"/>
        <v>0</v>
      </c>
      <c r="K92" s="14">
        <f t="shared" si="8"/>
        <v>0</v>
      </c>
      <c r="L92" s="14">
        <f t="shared" si="8"/>
        <v>0</v>
      </c>
      <c r="M92" s="14">
        <f t="shared" si="8"/>
        <v>0</v>
      </c>
      <c r="N92" s="14">
        <f t="shared" si="8"/>
        <v>0</v>
      </c>
      <c r="O92" s="14">
        <f t="shared" si="8"/>
        <v>0</v>
      </c>
      <c r="P92" s="14">
        <f t="shared" si="8"/>
        <v>0</v>
      </c>
      <c r="Q92" s="14">
        <f t="shared" si="8"/>
        <v>0</v>
      </c>
      <c r="R92" s="14">
        <f t="shared" si="8"/>
        <v>0</v>
      </c>
      <c r="S92" s="14">
        <f t="shared" si="8"/>
        <v>0</v>
      </c>
    </row>
    <row r="93" spans="2:19" x14ac:dyDescent="0.2">
      <c r="B93">
        <v>7410</v>
      </c>
      <c r="C93" s="4" t="s">
        <v>159</v>
      </c>
      <c r="D93">
        <v>6</v>
      </c>
      <c r="F93" s="13">
        <f>'Input 601 - Administrasjon'!F93+'Input 602 - Helt konge'!F93+'Input 603 - Ottestadrennet'!F93+' Input 607 - Snøproduksjon'!F93+'Input 604 - Ottestadstien'!F93</f>
        <v>0</v>
      </c>
      <c r="G93" s="36">
        <v>1</v>
      </c>
      <c r="H93" s="14">
        <f t="shared" si="8"/>
        <v>0</v>
      </c>
      <c r="I93" s="14">
        <f t="shared" si="8"/>
        <v>0</v>
      </c>
      <c r="J93" s="14">
        <f t="shared" si="8"/>
        <v>0</v>
      </c>
      <c r="K93" s="14">
        <f t="shared" si="8"/>
        <v>0</v>
      </c>
      <c r="L93" s="14">
        <f t="shared" si="8"/>
        <v>0</v>
      </c>
      <c r="M93" s="14">
        <f t="shared" si="8"/>
        <v>0</v>
      </c>
      <c r="N93" s="14">
        <f t="shared" si="8"/>
        <v>0</v>
      </c>
      <c r="O93" s="14">
        <f t="shared" si="8"/>
        <v>0</v>
      </c>
      <c r="P93" s="14">
        <f t="shared" si="8"/>
        <v>0</v>
      </c>
      <c r="Q93" s="14">
        <f t="shared" si="8"/>
        <v>0</v>
      </c>
      <c r="R93" s="14">
        <f t="shared" si="8"/>
        <v>0</v>
      </c>
      <c r="S93" s="14">
        <f t="shared" si="8"/>
        <v>0</v>
      </c>
    </row>
    <row r="94" spans="2:19" x14ac:dyDescent="0.2">
      <c r="B94">
        <v>7420</v>
      </c>
      <c r="C94" s="4" t="s">
        <v>160</v>
      </c>
      <c r="D94">
        <v>6</v>
      </c>
      <c r="F94" s="13">
        <f>'Input 601 - Administrasjon'!F94+'Input 602 - Helt konge'!F94+'Input 603 - Ottestadrennet'!F94+' Input 607 - Snøproduksjon'!F94+'Input 604 - Ottestadstien'!F94</f>
        <v>0</v>
      </c>
      <c r="G94" s="36">
        <v>1</v>
      </c>
      <c r="H94" s="14">
        <f t="shared" si="8"/>
        <v>0</v>
      </c>
      <c r="I94" s="14">
        <f t="shared" si="8"/>
        <v>0</v>
      </c>
      <c r="J94" s="14">
        <f t="shared" si="8"/>
        <v>0</v>
      </c>
      <c r="K94" s="14">
        <f t="shared" si="8"/>
        <v>0</v>
      </c>
      <c r="L94" s="14">
        <f t="shared" si="8"/>
        <v>0</v>
      </c>
      <c r="M94" s="14">
        <f t="shared" si="8"/>
        <v>0</v>
      </c>
      <c r="N94" s="14">
        <f t="shared" si="8"/>
        <v>0</v>
      </c>
      <c r="O94" s="14">
        <f t="shared" si="8"/>
        <v>0</v>
      </c>
      <c r="P94" s="14">
        <f t="shared" si="8"/>
        <v>0</v>
      </c>
      <c r="Q94" s="14">
        <f t="shared" si="8"/>
        <v>0</v>
      </c>
      <c r="R94" s="14">
        <f t="shared" si="8"/>
        <v>0</v>
      </c>
      <c r="S94" s="14">
        <f t="shared" si="8"/>
        <v>0</v>
      </c>
    </row>
    <row r="95" spans="2:19" x14ac:dyDescent="0.2">
      <c r="B95">
        <v>7430</v>
      </c>
      <c r="C95" s="4" t="s">
        <v>161</v>
      </c>
      <c r="D95">
        <v>6</v>
      </c>
      <c r="F95" s="13">
        <f>'Input 601 - Administrasjon'!F95+'Input 602 - Helt konge'!F95+'Input 603 - Ottestadrennet'!F95+' Input 607 - Snøproduksjon'!F95+'Input 604 - Ottestadstien'!F95</f>
        <v>45000</v>
      </c>
      <c r="G95" s="36">
        <v>1</v>
      </c>
      <c r="H95" s="14">
        <f t="shared" si="8"/>
        <v>3750</v>
      </c>
      <c r="I95" s="14">
        <f t="shared" si="8"/>
        <v>3750</v>
      </c>
      <c r="J95" s="14">
        <f t="shared" si="8"/>
        <v>3750</v>
      </c>
      <c r="K95" s="14">
        <f t="shared" si="8"/>
        <v>3750</v>
      </c>
      <c r="L95" s="14">
        <f t="shared" si="8"/>
        <v>3750</v>
      </c>
      <c r="M95" s="14">
        <f t="shared" si="8"/>
        <v>3750</v>
      </c>
      <c r="N95" s="14">
        <f t="shared" si="8"/>
        <v>3750</v>
      </c>
      <c r="O95" s="14">
        <f t="shared" si="8"/>
        <v>3750</v>
      </c>
      <c r="P95" s="14">
        <f t="shared" si="8"/>
        <v>3750</v>
      </c>
      <c r="Q95" s="14">
        <f t="shared" si="8"/>
        <v>3750</v>
      </c>
      <c r="R95" s="14">
        <f t="shared" si="8"/>
        <v>3750</v>
      </c>
      <c r="S95" s="14">
        <f t="shared" si="8"/>
        <v>3750</v>
      </c>
    </row>
    <row r="96" spans="2:19" x14ac:dyDescent="0.2">
      <c r="B96">
        <v>7500</v>
      </c>
      <c r="C96" s="4" t="s">
        <v>162</v>
      </c>
      <c r="D96">
        <v>6</v>
      </c>
      <c r="F96" s="13">
        <f>'Input 601 - Administrasjon'!F96+'Input 602 - Helt konge'!F96+'Input 603 - Ottestadrennet'!F96+' Input 607 - Snøproduksjon'!F96+'Input 604 - Ottestadstien'!F96</f>
        <v>0</v>
      </c>
      <c r="G96" s="36">
        <v>1</v>
      </c>
      <c r="H96" s="14">
        <f t="shared" si="8"/>
        <v>0</v>
      </c>
      <c r="I96" s="14">
        <f t="shared" si="8"/>
        <v>0</v>
      </c>
      <c r="J96" s="14">
        <f t="shared" si="8"/>
        <v>0</v>
      </c>
      <c r="K96" s="14">
        <f t="shared" si="8"/>
        <v>0</v>
      </c>
      <c r="L96" s="14">
        <f t="shared" si="8"/>
        <v>0</v>
      </c>
      <c r="M96" s="14">
        <f t="shared" si="8"/>
        <v>0</v>
      </c>
      <c r="N96" s="14">
        <f t="shared" si="8"/>
        <v>0</v>
      </c>
      <c r="O96" s="14">
        <f t="shared" si="8"/>
        <v>0</v>
      </c>
      <c r="P96" s="14">
        <f t="shared" si="8"/>
        <v>0</v>
      </c>
      <c r="Q96" s="14">
        <f t="shared" si="8"/>
        <v>0</v>
      </c>
      <c r="R96" s="14">
        <f t="shared" si="8"/>
        <v>0</v>
      </c>
      <c r="S96" s="14">
        <f t="shared" si="8"/>
        <v>0</v>
      </c>
    </row>
    <row r="97" spans="2:21" x14ac:dyDescent="0.2">
      <c r="B97">
        <v>7600</v>
      </c>
      <c r="C97" s="4" t="s">
        <v>163</v>
      </c>
      <c r="D97">
        <v>6</v>
      </c>
      <c r="F97" s="13">
        <f>'Input 601 - Administrasjon'!F97+'Input 602 - Helt konge'!F97+'Input 603 - Ottestadrennet'!F97+' Input 607 - Snøproduksjon'!F97+'Input 604 - Ottestadstien'!F97</f>
        <v>0</v>
      </c>
      <c r="G97" s="36">
        <v>1</v>
      </c>
      <c r="H97" s="14">
        <f t="shared" ref="H97:S109" si="9">IF($G97&lt;&gt;0,VLOOKUP($G97,Fordeling,H$4+3,FALSE)*$F97,0)</f>
        <v>0</v>
      </c>
      <c r="I97" s="14">
        <f t="shared" si="9"/>
        <v>0</v>
      </c>
      <c r="J97" s="14">
        <f t="shared" si="9"/>
        <v>0</v>
      </c>
      <c r="K97" s="14">
        <f t="shared" si="9"/>
        <v>0</v>
      </c>
      <c r="L97" s="14">
        <f t="shared" si="9"/>
        <v>0</v>
      </c>
      <c r="M97" s="14">
        <f t="shared" si="9"/>
        <v>0</v>
      </c>
      <c r="N97" s="14">
        <f t="shared" si="9"/>
        <v>0</v>
      </c>
      <c r="O97" s="14">
        <f t="shared" si="9"/>
        <v>0</v>
      </c>
      <c r="P97" s="14">
        <f t="shared" si="9"/>
        <v>0</v>
      </c>
      <c r="Q97" s="14">
        <f t="shared" si="9"/>
        <v>0</v>
      </c>
      <c r="R97" s="14">
        <f t="shared" si="9"/>
        <v>0</v>
      </c>
      <c r="S97" s="14">
        <f t="shared" si="9"/>
        <v>0</v>
      </c>
    </row>
    <row r="98" spans="2:21" x14ac:dyDescent="0.2">
      <c r="B98">
        <v>7770</v>
      </c>
      <c r="C98" s="4" t="s">
        <v>164</v>
      </c>
      <c r="D98">
        <v>6</v>
      </c>
      <c r="F98" s="13">
        <f>'Input 601 - Administrasjon'!F98+'Input 602 - Helt konge'!F98+'Input 603 - Ottestadrennet'!F98+' Input 607 - Snøproduksjon'!F98+'Input 604 - Ottestadstien'!F98</f>
        <v>0</v>
      </c>
      <c r="G98" s="36">
        <v>1</v>
      </c>
      <c r="H98" s="14">
        <f t="shared" si="9"/>
        <v>0</v>
      </c>
      <c r="I98" s="14">
        <f t="shared" si="9"/>
        <v>0</v>
      </c>
      <c r="J98" s="14">
        <f t="shared" si="9"/>
        <v>0</v>
      </c>
      <c r="K98" s="14">
        <f t="shared" si="9"/>
        <v>0</v>
      </c>
      <c r="L98" s="14">
        <f t="shared" si="9"/>
        <v>0</v>
      </c>
      <c r="M98" s="14">
        <f t="shared" si="9"/>
        <v>0</v>
      </c>
      <c r="N98" s="14">
        <f t="shared" si="9"/>
        <v>0</v>
      </c>
      <c r="O98" s="14">
        <f t="shared" si="9"/>
        <v>0</v>
      </c>
      <c r="P98" s="14">
        <f t="shared" si="9"/>
        <v>0</v>
      </c>
      <c r="Q98" s="14">
        <f t="shared" si="9"/>
        <v>0</v>
      </c>
      <c r="R98" s="14">
        <f t="shared" si="9"/>
        <v>0</v>
      </c>
      <c r="S98" s="14">
        <f t="shared" si="9"/>
        <v>0</v>
      </c>
    </row>
    <row r="99" spans="2:21" x14ac:dyDescent="0.2">
      <c r="B99">
        <v>7771</v>
      </c>
      <c r="C99" s="4" t="s">
        <v>165</v>
      </c>
      <c r="D99">
        <v>6</v>
      </c>
      <c r="F99" s="13">
        <f>'Input 601 - Administrasjon'!F99+'Input 602 - Helt konge'!F99+'Input 603 - Ottestadrennet'!F99+' Input 607 - Snøproduksjon'!F99+'Input 604 - Ottestadstien'!F99</f>
        <v>0</v>
      </c>
      <c r="G99" s="36">
        <v>1</v>
      </c>
      <c r="H99" s="14">
        <f t="shared" si="9"/>
        <v>0</v>
      </c>
      <c r="I99" s="14">
        <f t="shared" si="9"/>
        <v>0</v>
      </c>
      <c r="J99" s="14">
        <f t="shared" si="9"/>
        <v>0</v>
      </c>
      <c r="K99" s="14">
        <f t="shared" si="9"/>
        <v>0</v>
      </c>
      <c r="L99" s="14">
        <f t="shared" si="9"/>
        <v>0</v>
      </c>
      <c r="M99" s="14">
        <f t="shared" si="9"/>
        <v>0</v>
      </c>
      <c r="N99" s="14">
        <f t="shared" si="9"/>
        <v>0</v>
      </c>
      <c r="O99" s="14">
        <f t="shared" si="9"/>
        <v>0</v>
      </c>
      <c r="P99" s="14">
        <f t="shared" si="9"/>
        <v>0</v>
      </c>
      <c r="Q99" s="14">
        <f t="shared" si="9"/>
        <v>0</v>
      </c>
      <c r="R99" s="14">
        <f t="shared" si="9"/>
        <v>0</v>
      </c>
      <c r="S99" s="14">
        <f t="shared" si="9"/>
        <v>0</v>
      </c>
      <c r="U99" s="65">
        <f>SUM(F7:F32)</f>
        <v>513000</v>
      </c>
    </row>
    <row r="100" spans="2:21" x14ac:dyDescent="0.2">
      <c r="B100">
        <v>7798</v>
      </c>
      <c r="C100" s="4" t="s">
        <v>166</v>
      </c>
      <c r="D100">
        <v>6</v>
      </c>
      <c r="F100" s="13">
        <f>'Input 601 - Administrasjon'!F100+'Input 602 - Helt konge'!F100+'Input 603 - Ottestadrennet'!F100+' Input 607 - Snøproduksjon'!F100+'Input 604 - Ottestadstien'!F100</f>
        <v>5000</v>
      </c>
      <c r="G100" s="36">
        <v>1</v>
      </c>
      <c r="H100" s="14">
        <f t="shared" si="9"/>
        <v>416.66666666666663</v>
      </c>
      <c r="I100" s="14">
        <f t="shared" si="9"/>
        <v>416.66666666666663</v>
      </c>
      <c r="J100" s="14">
        <f t="shared" si="9"/>
        <v>416.66666666666663</v>
      </c>
      <c r="K100" s="14">
        <f t="shared" si="9"/>
        <v>416.66666666666663</v>
      </c>
      <c r="L100" s="14">
        <f t="shared" si="9"/>
        <v>416.66666666666663</v>
      </c>
      <c r="M100" s="14">
        <f t="shared" si="9"/>
        <v>416.66666666666663</v>
      </c>
      <c r="N100" s="14">
        <f t="shared" si="9"/>
        <v>416.66666666666663</v>
      </c>
      <c r="O100" s="14">
        <f t="shared" si="9"/>
        <v>416.66666666666663</v>
      </c>
      <c r="P100" s="14">
        <f t="shared" si="9"/>
        <v>416.66666666666663</v>
      </c>
      <c r="Q100" s="14">
        <f t="shared" si="9"/>
        <v>416.66666666666663</v>
      </c>
      <c r="R100" s="14">
        <f t="shared" si="9"/>
        <v>416.66666666666663</v>
      </c>
      <c r="S100" s="14">
        <f t="shared" si="9"/>
        <v>416.66666666666663</v>
      </c>
    </row>
    <row r="101" spans="2:21" x14ac:dyDescent="0.2">
      <c r="B101">
        <v>7830</v>
      </c>
      <c r="C101" s="4" t="s">
        <v>167</v>
      </c>
      <c r="D101">
        <v>6</v>
      </c>
      <c r="F101" s="13">
        <f>'Input 601 - Administrasjon'!F101+'Input 602 - Helt konge'!F101+'Input 603 - Ottestadrennet'!F101+' Input 607 - Snøproduksjon'!F101+'Input 604 - Ottestadstien'!F101</f>
        <v>0</v>
      </c>
      <c r="G101" s="36">
        <v>1</v>
      </c>
      <c r="H101" s="14">
        <f t="shared" si="9"/>
        <v>0</v>
      </c>
      <c r="I101" s="14">
        <f t="shared" si="9"/>
        <v>0</v>
      </c>
      <c r="J101" s="14">
        <f t="shared" si="9"/>
        <v>0</v>
      </c>
      <c r="K101" s="14">
        <f t="shared" si="9"/>
        <v>0</v>
      </c>
      <c r="L101" s="14">
        <f t="shared" si="9"/>
        <v>0</v>
      </c>
      <c r="M101" s="14">
        <f t="shared" si="9"/>
        <v>0</v>
      </c>
      <c r="N101" s="14">
        <f t="shared" si="9"/>
        <v>0</v>
      </c>
      <c r="O101" s="14">
        <f t="shared" si="9"/>
        <v>0</v>
      </c>
      <c r="P101" s="14">
        <f t="shared" si="9"/>
        <v>0</v>
      </c>
      <c r="Q101" s="14">
        <f t="shared" si="9"/>
        <v>0</v>
      </c>
      <c r="R101" s="14">
        <f t="shared" si="9"/>
        <v>0</v>
      </c>
      <c r="S101" s="14">
        <f t="shared" si="9"/>
        <v>0</v>
      </c>
    </row>
    <row r="102" spans="2:21" x14ac:dyDescent="0.2">
      <c r="B102">
        <v>8040</v>
      </c>
      <c r="C102" s="4" t="s">
        <v>168</v>
      </c>
      <c r="D102">
        <v>6</v>
      </c>
      <c r="F102" s="13">
        <f>'Input 601 - Administrasjon'!F102+'Input 602 - Helt konge'!F102+'Input 603 - Ottestadrennet'!F102+' Input 607 - Snøproduksjon'!F102+'Input 604 - Ottestadstien'!F102</f>
        <v>0</v>
      </c>
      <c r="G102" s="36">
        <v>1</v>
      </c>
      <c r="H102" s="14">
        <f t="shared" si="9"/>
        <v>0</v>
      </c>
      <c r="I102" s="14">
        <f t="shared" si="9"/>
        <v>0</v>
      </c>
      <c r="J102" s="14">
        <f t="shared" si="9"/>
        <v>0</v>
      </c>
      <c r="K102" s="14">
        <f t="shared" si="9"/>
        <v>0</v>
      </c>
      <c r="L102" s="14">
        <f t="shared" si="9"/>
        <v>0</v>
      </c>
      <c r="M102" s="14">
        <f t="shared" si="9"/>
        <v>0</v>
      </c>
      <c r="N102" s="14">
        <f t="shared" si="9"/>
        <v>0</v>
      </c>
      <c r="O102" s="14">
        <f t="shared" si="9"/>
        <v>0</v>
      </c>
      <c r="P102" s="14">
        <f t="shared" si="9"/>
        <v>0</v>
      </c>
      <c r="Q102" s="14">
        <f t="shared" si="9"/>
        <v>0</v>
      </c>
      <c r="R102" s="14">
        <f t="shared" si="9"/>
        <v>0</v>
      </c>
      <c r="S102" s="14">
        <f t="shared" si="9"/>
        <v>0</v>
      </c>
      <c r="U102" s="63"/>
    </row>
    <row r="103" spans="2:21" x14ac:dyDescent="0.2">
      <c r="B103">
        <v>8055</v>
      </c>
      <c r="C103" s="4" t="s">
        <v>169</v>
      </c>
      <c r="D103">
        <v>6</v>
      </c>
      <c r="F103" s="13">
        <f>'Input 601 - Administrasjon'!F103+'Input 602 - Helt konge'!F103+'Input 603 - Ottestadrennet'!F103+' Input 607 - Snøproduksjon'!F103+'Input 604 - Ottestadstien'!F103</f>
        <v>0</v>
      </c>
      <c r="G103" s="36">
        <v>1</v>
      </c>
      <c r="H103" s="14">
        <f t="shared" si="9"/>
        <v>0</v>
      </c>
      <c r="I103" s="14">
        <f t="shared" si="9"/>
        <v>0</v>
      </c>
      <c r="J103" s="14">
        <f t="shared" si="9"/>
        <v>0</v>
      </c>
      <c r="K103" s="14">
        <f t="shared" si="9"/>
        <v>0</v>
      </c>
      <c r="L103" s="14">
        <f t="shared" si="9"/>
        <v>0</v>
      </c>
      <c r="M103" s="14">
        <f t="shared" si="9"/>
        <v>0</v>
      </c>
      <c r="N103" s="14">
        <f t="shared" si="9"/>
        <v>0</v>
      </c>
      <c r="O103" s="14">
        <f t="shared" si="9"/>
        <v>0</v>
      </c>
      <c r="P103" s="14">
        <f t="shared" si="9"/>
        <v>0</v>
      </c>
      <c r="Q103" s="14">
        <f t="shared" si="9"/>
        <v>0</v>
      </c>
      <c r="R103" s="14">
        <f t="shared" si="9"/>
        <v>0</v>
      </c>
      <c r="S103" s="14">
        <f t="shared" si="9"/>
        <v>0</v>
      </c>
    </row>
    <row r="104" spans="2:21" x14ac:dyDescent="0.2">
      <c r="B104">
        <v>8060</v>
      </c>
      <c r="C104" s="4" t="s">
        <v>170</v>
      </c>
      <c r="D104">
        <v>6</v>
      </c>
      <c r="F104" s="13">
        <f>'Input 601 - Administrasjon'!F104+'Input 602 - Helt konge'!F104+'Input 603 - Ottestadrennet'!F104+' Input 607 - Snøproduksjon'!F104+'Input 604 - Ottestadstien'!F104</f>
        <v>0</v>
      </c>
      <c r="G104" s="36">
        <v>1</v>
      </c>
      <c r="H104" s="14">
        <f t="shared" si="9"/>
        <v>0</v>
      </c>
      <c r="I104" s="14">
        <f t="shared" si="9"/>
        <v>0</v>
      </c>
      <c r="J104" s="14">
        <f t="shared" si="9"/>
        <v>0</v>
      </c>
      <c r="K104" s="14">
        <f t="shared" si="9"/>
        <v>0</v>
      </c>
      <c r="L104" s="14">
        <f t="shared" si="9"/>
        <v>0</v>
      </c>
      <c r="M104" s="14">
        <f t="shared" si="9"/>
        <v>0</v>
      </c>
      <c r="N104" s="14">
        <f t="shared" si="9"/>
        <v>0</v>
      </c>
      <c r="O104" s="14">
        <f t="shared" si="9"/>
        <v>0</v>
      </c>
      <c r="P104" s="14">
        <f t="shared" si="9"/>
        <v>0</v>
      </c>
      <c r="Q104" s="14">
        <f t="shared" si="9"/>
        <v>0</v>
      </c>
      <c r="R104" s="14">
        <f t="shared" si="9"/>
        <v>0</v>
      </c>
      <c r="S104" s="14">
        <f t="shared" si="9"/>
        <v>0</v>
      </c>
    </row>
    <row r="105" spans="2:21" x14ac:dyDescent="0.2">
      <c r="B105">
        <v>8140</v>
      </c>
      <c r="C105" s="4" t="s">
        <v>171</v>
      </c>
      <c r="D105">
        <v>6</v>
      </c>
      <c r="F105" s="13">
        <f>'Input 601 - Administrasjon'!F105+'Input 602 - Helt konge'!F105+'Input 603 - Ottestadrennet'!F105+' Input 607 - Snøproduksjon'!F105+'Input 604 - Ottestadstien'!F105</f>
        <v>0</v>
      </c>
      <c r="G105" s="36">
        <v>1</v>
      </c>
      <c r="H105" s="14">
        <f t="shared" si="9"/>
        <v>0</v>
      </c>
      <c r="I105" s="14">
        <f t="shared" si="9"/>
        <v>0</v>
      </c>
      <c r="J105" s="14">
        <f t="shared" si="9"/>
        <v>0</v>
      </c>
      <c r="K105" s="14">
        <f t="shared" si="9"/>
        <v>0</v>
      </c>
      <c r="L105" s="14">
        <f t="shared" si="9"/>
        <v>0</v>
      </c>
      <c r="M105" s="14">
        <f t="shared" si="9"/>
        <v>0</v>
      </c>
      <c r="N105" s="14">
        <f t="shared" si="9"/>
        <v>0</v>
      </c>
      <c r="O105" s="14">
        <f t="shared" si="9"/>
        <v>0</v>
      </c>
      <c r="P105" s="14">
        <f t="shared" si="9"/>
        <v>0</v>
      </c>
      <c r="Q105" s="14">
        <f t="shared" si="9"/>
        <v>0</v>
      </c>
      <c r="R105" s="14">
        <f t="shared" si="9"/>
        <v>0</v>
      </c>
      <c r="S105" s="14">
        <f t="shared" si="9"/>
        <v>0</v>
      </c>
    </row>
    <row r="106" spans="2:21" x14ac:dyDescent="0.2">
      <c r="B106">
        <v>8155</v>
      </c>
      <c r="C106" s="4" t="s">
        <v>172</v>
      </c>
      <c r="D106">
        <v>6</v>
      </c>
      <c r="F106" s="13">
        <f>'Input 601 - Administrasjon'!F106+'Input 602 - Helt konge'!F106+'Input 603 - Ottestadrennet'!F106+' Input 607 - Snøproduksjon'!F106+'Input 604 - Ottestadstien'!F106</f>
        <v>0</v>
      </c>
      <c r="G106" s="36">
        <v>1</v>
      </c>
      <c r="H106" s="14">
        <f t="shared" si="9"/>
        <v>0</v>
      </c>
      <c r="I106" s="14">
        <f t="shared" si="9"/>
        <v>0</v>
      </c>
      <c r="J106" s="14">
        <f t="shared" si="9"/>
        <v>0</v>
      </c>
      <c r="K106" s="14">
        <f t="shared" si="9"/>
        <v>0</v>
      </c>
      <c r="L106" s="14">
        <f t="shared" si="9"/>
        <v>0</v>
      </c>
      <c r="M106" s="14">
        <f t="shared" si="9"/>
        <v>0</v>
      </c>
      <c r="N106" s="14">
        <f t="shared" si="9"/>
        <v>0</v>
      </c>
      <c r="O106" s="14">
        <f t="shared" si="9"/>
        <v>0</v>
      </c>
      <c r="P106" s="14">
        <f t="shared" si="9"/>
        <v>0</v>
      </c>
      <c r="Q106" s="14">
        <f t="shared" si="9"/>
        <v>0</v>
      </c>
      <c r="R106" s="14">
        <f t="shared" si="9"/>
        <v>0</v>
      </c>
      <c r="S106" s="14">
        <f t="shared" si="9"/>
        <v>0</v>
      </c>
    </row>
    <row r="107" spans="2:21" x14ac:dyDescent="0.2">
      <c r="B107">
        <v>8160</v>
      </c>
      <c r="C107" s="4" t="s">
        <v>173</v>
      </c>
      <c r="D107">
        <v>6</v>
      </c>
      <c r="F107" s="13">
        <f>'Input 601 - Administrasjon'!F107+'Input 602 - Helt konge'!F107+'Input 603 - Ottestadrennet'!F107+' Input 607 - Snøproduksjon'!F107+'Input 604 - Ottestadstien'!F107</f>
        <v>0</v>
      </c>
      <c r="G107" s="36">
        <v>1</v>
      </c>
      <c r="H107" s="14">
        <f t="shared" si="9"/>
        <v>0</v>
      </c>
      <c r="I107" s="14">
        <f t="shared" si="9"/>
        <v>0</v>
      </c>
      <c r="J107" s="14">
        <f t="shared" si="9"/>
        <v>0</v>
      </c>
      <c r="K107" s="14">
        <f t="shared" si="9"/>
        <v>0</v>
      </c>
      <c r="L107" s="14">
        <f t="shared" si="9"/>
        <v>0</v>
      </c>
      <c r="M107" s="14">
        <f t="shared" si="9"/>
        <v>0</v>
      </c>
      <c r="N107" s="14">
        <f t="shared" si="9"/>
        <v>0</v>
      </c>
      <c r="O107" s="14">
        <f t="shared" si="9"/>
        <v>0</v>
      </c>
      <c r="P107" s="14">
        <f t="shared" si="9"/>
        <v>0</v>
      </c>
      <c r="Q107" s="14">
        <f t="shared" si="9"/>
        <v>0</v>
      </c>
      <c r="R107" s="14">
        <f t="shared" si="9"/>
        <v>0</v>
      </c>
      <c r="S107" s="14">
        <f t="shared" si="9"/>
        <v>0</v>
      </c>
    </row>
    <row r="108" spans="2:21" x14ac:dyDescent="0.2">
      <c r="B108">
        <v>8800</v>
      </c>
      <c r="C108" s="4" t="s">
        <v>174</v>
      </c>
      <c r="D108">
        <v>6</v>
      </c>
      <c r="F108" s="13">
        <f>'Input 601 - Administrasjon'!F108+'Input 602 - Helt konge'!F108+'Input 603 - Ottestadrennet'!F108+' Input 607 - Snøproduksjon'!F108+'Input 604 - Ottestadstien'!F108</f>
        <v>0</v>
      </c>
      <c r="G108" s="36">
        <v>1</v>
      </c>
      <c r="H108" s="14">
        <f t="shared" si="9"/>
        <v>0</v>
      </c>
      <c r="I108" s="14">
        <f t="shared" si="9"/>
        <v>0</v>
      </c>
      <c r="J108" s="14">
        <f t="shared" si="9"/>
        <v>0</v>
      </c>
      <c r="K108" s="14">
        <f t="shared" si="9"/>
        <v>0</v>
      </c>
      <c r="L108" s="14">
        <f t="shared" si="9"/>
        <v>0</v>
      </c>
      <c r="M108" s="14">
        <f t="shared" si="9"/>
        <v>0</v>
      </c>
      <c r="N108" s="14">
        <f t="shared" si="9"/>
        <v>0</v>
      </c>
      <c r="O108" s="14">
        <f t="shared" si="9"/>
        <v>0</v>
      </c>
      <c r="P108" s="14">
        <f t="shared" si="9"/>
        <v>0</v>
      </c>
      <c r="Q108" s="14">
        <f t="shared" si="9"/>
        <v>0</v>
      </c>
      <c r="R108" s="14">
        <f t="shared" si="9"/>
        <v>0</v>
      </c>
      <c r="S108" s="14">
        <f t="shared" si="9"/>
        <v>0</v>
      </c>
    </row>
    <row r="109" spans="2:21" x14ac:dyDescent="0.2">
      <c r="B109">
        <v>8961</v>
      </c>
      <c r="C109" s="4" t="s">
        <v>175</v>
      </c>
      <c r="D109">
        <v>6</v>
      </c>
      <c r="F109" s="13">
        <f>'Input 601 - Administrasjon'!F109+'Input 602 - Helt konge'!F109+'Input 603 - Ottestadrennet'!F109+' Input 607 - Snøproduksjon'!F109+'Input 604 - Ottestadstien'!F109</f>
        <v>0</v>
      </c>
      <c r="G109" s="36">
        <v>1</v>
      </c>
      <c r="H109" s="14">
        <f t="shared" si="9"/>
        <v>0</v>
      </c>
      <c r="I109" s="14">
        <f t="shared" si="9"/>
        <v>0</v>
      </c>
      <c r="J109" s="14">
        <f t="shared" si="9"/>
        <v>0</v>
      </c>
      <c r="K109" s="14">
        <f t="shared" si="9"/>
        <v>0</v>
      </c>
      <c r="L109" s="14">
        <f t="shared" si="9"/>
        <v>0</v>
      </c>
      <c r="M109" s="14">
        <f t="shared" si="9"/>
        <v>0</v>
      </c>
      <c r="N109" s="14">
        <f t="shared" si="9"/>
        <v>0</v>
      </c>
      <c r="O109" s="14">
        <f t="shared" si="9"/>
        <v>0</v>
      </c>
      <c r="P109" s="14">
        <f t="shared" si="9"/>
        <v>0</v>
      </c>
      <c r="Q109" s="14">
        <f t="shared" si="9"/>
        <v>0</v>
      </c>
      <c r="R109" s="14">
        <f t="shared" si="9"/>
        <v>0</v>
      </c>
      <c r="S109" s="14">
        <f t="shared" si="9"/>
        <v>0</v>
      </c>
    </row>
  </sheetData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">
              <controlPr defaultSize="0" print="0" autoFill="0" autoPict="0" macro="[0]!Generer_budsjett">
                <anchor>
                  <from>
                    <xdr:col>10</xdr:col>
                    <xdr:colOff>457200</xdr:colOff>
                    <xdr:row>0</xdr:row>
                    <xdr:rowOff>19050</xdr:rowOff>
                  </from>
                  <to>
                    <xdr:col>13</xdr:col>
                    <xdr:colOff>161925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Button 2">
              <controlPr defaultSize="0" print="0" autoFill="0" autoPict="0" macro="[0]!LeggInnFormler">
                <anchor>
                  <from>
                    <xdr:col>2</xdr:col>
                    <xdr:colOff>1085850</xdr:colOff>
                    <xdr:row>0</xdr:row>
                    <xdr:rowOff>9525</xdr:rowOff>
                  </from>
                  <to>
                    <xdr:col>5</xdr:col>
                    <xdr:colOff>733425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Button 3">
              <controlPr defaultSize="0" print="0" autoFill="0" autoPict="0" macro="[0]!SettInnSumlinje">
                <anchor>
                  <from>
                    <xdr:col>13</xdr:col>
                    <xdr:colOff>400050</xdr:colOff>
                    <xdr:row>0</xdr:row>
                    <xdr:rowOff>28575</xdr:rowOff>
                  </from>
                  <to>
                    <xdr:col>16</xdr:col>
                    <xdr:colOff>0</xdr:colOff>
                    <xdr:row>2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Grunnlag">
    <tabColor rgb="FFFFFF00"/>
    <pageSetUpPr fitToPage="1"/>
  </sheetPr>
  <dimension ref="A1:T109"/>
  <sheetViews>
    <sheetView workbookViewId="0">
      <pane xSplit="5" ySplit="5" topLeftCell="F18" activePane="bottomRight" state="frozen"/>
      <selection pane="topRight" activeCell="F1" sqref="F1"/>
      <selection pane="bottomLeft" activeCell="A6" sqref="A6"/>
      <selection pane="bottomRight" activeCell="F40" sqref="F40"/>
    </sheetView>
  </sheetViews>
  <sheetFormatPr baseColWidth="10" defaultRowHeight="12.75" x14ac:dyDescent="0.2"/>
  <cols>
    <col min="1" max="1" width="1.42578125" customWidth="1"/>
    <col min="2" max="2" width="8.140625" bestFit="1" customWidth="1"/>
    <col min="3" max="3" width="31.42578125" style="4" customWidth="1"/>
    <col min="4" max="5" width="9.28515625" customWidth="1"/>
    <col min="6" max="6" width="13.85546875" style="13" bestFit="1" customWidth="1"/>
    <col min="7" max="7" width="9.85546875" style="36" customWidth="1"/>
    <col min="8" max="15" width="11.42578125" style="14"/>
    <col min="16" max="16" width="11.85546875" style="14" bestFit="1" customWidth="1"/>
    <col min="17" max="19" width="11.42578125" style="14"/>
    <col min="20" max="20" width="11.42578125" style="15"/>
  </cols>
  <sheetData>
    <row r="1" spans="1:20" x14ac:dyDescent="0.2">
      <c r="A1" s="33"/>
      <c r="B1" s="33"/>
    </row>
    <row r="2" spans="1:20" x14ac:dyDescent="0.2">
      <c r="A2" s="33"/>
      <c r="B2" s="33"/>
      <c r="G2" s="56" t="s">
        <v>177</v>
      </c>
      <c r="H2" s="57"/>
      <c r="I2" s="57"/>
    </row>
    <row r="3" spans="1:20" x14ac:dyDescent="0.2">
      <c r="G3" s="56" t="s">
        <v>182</v>
      </c>
      <c r="H3" s="57"/>
      <c r="I3" s="57"/>
      <c r="J3" s="57"/>
    </row>
    <row r="4" spans="1:20" x14ac:dyDescent="0.2">
      <c r="H4" s="16">
        <v>1</v>
      </c>
      <c r="I4" s="16">
        <v>2</v>
      </c>
      <c r="J4" s="16">
        <v>3</v>
      </c>
      <c r="K4" s="16">
        <v>4</v>
      </c>
      <c r="L4" s="16">
        <v>5</v>
      </c>
      <c r="M4" s="16">
        <v>6</v>
      </c>
      <c r="N4" s="16">
        <v>7</v>
      </c>
      <c r="O4" s="16">
        <v>8</v>
      </c>
      <c r="P4" s="16">
        <v>9</v>
      </c>
      <c r="Q4" s="16">
        <v>10</v>
      </c>
      <c r="R4" s="16">
        <v>11</v>
      </c>
      <c r="S4" s="16">
        <v>12</v>
      </c>
      <c r="T4" s="16">
        <v>12</v>
      </c>
    </row>
    <row r="5" spans="1:20" s="1" customFormat="1" x14ac:dyDescent="0.2">
      <c r="B5" s="1" t="s">
        <v>0</v>
      </c>
      <c r="C5" s="5" t="s">
        <v>1</v>
      </c>
      <c r="D5" s="31" t="s">
        <v>19</v>
      </c>
      <c r="E5" s="31" t="s">
        <v>51</v>
      </c>
      <c r="F5" s="17" t="s">
        <v>2</v>
      </c>
      <c r="G5" s="37" t="s">
        <v>38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53</v>
      </c>
    </row>
    <row r="6" spans="1:20" ht="5.25" customHeight="1" x14ac:dyDescent="0.2"/>
    <row r="7" spans="1:20" x14ac:dyDescent="0.2">
      <c r="B7">
        <v>3000</v>
      </c>
      <c r="C7" s="4" t="s">
        <v>74</v>
      </c>
      <c r="D7">
        <v>6</v>
      </c>
      <c r="E7">
        <v>601</v>
      </c>
      <c r="F7" s="55">
        <v>20000</v>
      </c>
      <c r="G7" s="36">
        <v>1</v>
      </c>
      <c r="H7" s="14">
        <f t="shared" ref="H7:S16" si="0">IF($G7&lt;&gt;0,VLOOKUP($G7,Fordeling,H$4+3,FALSE)*$F7,0)</f>
        <v>1666.6666666666665</v>
      </c>
      <c r="I7" s="14">
        <f t="shared" si="0"/>
        <v>1666.6666666666665</v>
      </c>
      <c r="J7" s="14">
        <f t="shared" si="0"/>
        <v>1666.6666666666665</v>
      </c>
      <c r="K7" s="14">
        <f t="shared" si="0"/>
        <v>1666.6666666666665</v>
      </c>
      <c r="L7" s="14">
        <f t="shared" si="0"/>
        <v>1666.6666666666665</v>
      </c>
      <c r="M7" s="14">
        <f t="shared" si="0"/>
        <v>1666.6666666666665</v>
      </c>
      <c r="N7" s="14">
        <f t="shared" si="0"/>
        <v>1666.6666666666665</v>
      </c>
      <c r="O7" s="14">
        <f t="shared" si="0"/>
        <v>1666.6666666666665</v>
      </c>
      <c r="P7" s="14">
        <f t="shared" si="0"/>
        <v>1666.6666666666665</v>
      </c>
      <c r="Q7" s="14">
        <f t="shared" si="0"/>
        <v>1666.6666666666665</v>
      </c>
      <c r="R7" s="14">
        <f t="shared" si="0"/>
        <v>1666.6666666666665</v>
      </c>
      <c r="S7" s="14">
        <f t="shared" si="0"/>
        <v>1666.6666666666665</v>
      </c>
    </row>
    <row r="8" spans="1:20" x14ac:dyDescent="0.2">
      <c r="B8">
        <v>3010</v>
      </c>
      <c r="C8" s="4" t="s">
        <v>75</v>
      </c>
      <c r="D8">
        <v>6</v>
      </c>
      <c r="E8">
        <v>601</v>
      </c>
      <c r="F8" s="55"/>
      <c r="G8" s="36">
        <v>1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0</v>
      </c>
      <c r="L8" s="14">
        <f t="shared" si="0"/>
        <v>0</v>
      </c>
      <c r="M8" s="14">
        <f t="shared" si="0"/>
        <v>0</v>
      </c>
      <c r="N8" s="14">
        <f t="shared" si="0"/>
        <v>0</v>
      </c>
      <c r="O8" s="14">
        <f t="shared" si="0"/>
        <v>0</v>
      </c>
      <c r="P8" s="14">
        <f t="shared" si="0"/>
        <v>0</v>
      </c>
      <c r="Q8" s="14">
        <f t="shared" si="0"/>
        <v>0</v>
      </c>
      <c r="R8" s="14">
        <f t="shared" si="0"/>
        <v>0</v>
      </c>
      <c r="S8" s="14">
        <f t="shared" si="0"/>
        <v>0</v>
      </c>
    </row>
    <row r="9" spans="1:20" x14ac:dyDescent="0.2">
      <c r="B9">
        <v>3020</v>
      </c>
      <c r="C9" s="4" t="s">
        <v>76</v>
      </c>
      <c r="D9">
        <v>6</v>
      </c>
      <c r="E9">
        <v>601</v>
      </c>
      <c r="F9" s="55">
        <v>75000</v>
      </c>
      <c r="G9" s="36">
        <v>1</v>
      </c>
      <c r="H9" s="14">
        <f t="shared" si="0"/>
        <v>6250</v>
      </c>
      <c r="I9" s="14">
        <f t="shared" si="0"/>
        <v>6250</v>
      </c>
      <c r="J9" s="14">
        <f t="shared" si="0"/>
        <v>6250</v>
      </c>
      <c r="K9" s="14">
        <f t="shared" si="0"/>
        <v>6250</v>
      </c>
      <c r="L9" s="14">
        <f t="shared" si="0"/>
        <v>6250</v>
      </c>
      <c r="M9" s="14">
        <f t="shared" si="0"/>
        <v>6250</v>
      </c>
      <c r="N9" s="14">
        <f t="shared" si="0"/>
        <v>6250</v>
      </c>
      <c r="O9" s="14">
        <f t="shared" si="0"/>
        <v>6250</v>
      </c>
      <c r="P9" s="14">
        <f t="shared" si="0"/>
        <v>6250</v>
      </c>
      <c r="Q9" s="14">
        <f t="shared" si="0"/>
        <v>6250</v>
      </c>
      <c r="R9" s="14">
        <f t="shared" si="0"/>
        <v>6250</v>
      </c>
      <c r="S9" s="14">
        <f t="shared" si="0"/>
        <v>6250</v>
      </c>
    </row>
    <row r="10" spans="1:20" x14ac:dyDescent="0.2">
      <c r="B10">
        <v>3030</v>
      </c>
      <c r="C10" s="4" t="s">
        <v>77</v>
      </c>
      <c r="D10">
        <v>6</v>
      </c>
      <c r="E10">
        <v>601</v>
      </c>
      <c r="F10" s="55"/>
      <c r="G10" s="36">
        <v>1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f t="shared" si="0"/>
        <v>0</v>
      </c>
      <c r="P10" s="14">
        <f t="shared" si="0"/>
        <v>0</v>
      </c>
      <c r="Q10" s="14">
        <f t="shared" si="0"/>
        <v>0</v>
      </c>
      <c r="R10" s="14">
        <f t="shared" si="0"/>
        <v>0</v>
      </c>
      <c r="S10" s="14">
        <f t="shared" si="0"/>
        <v>0</v>
      </c>
    </row>
    <row r="11" spans="1:20" x14ac:dyDescent="0.2">
      <c r="B11">
        <v>3050</v>
      </c>
      <c r="C11" s="4" t="s">
        <v>78</v>
      </c>
      <c r="D11">
        <v>6</v>
      </c>
      <c r="E11">
        <v>601</v>
      </c>
      <c r="F11" s="55"/>
      <c r="G11" s="36">
        <v>1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0</v>
      </c>
      <c r="O11" s="14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4">
        <f t="shared" si="0"/>
        <v>0</v>
      </c>
    </row>
    <row r="12" spans="1:20" x14ac:dyDescent="0.2">
      <c r="B12">
        <v>3081</v>
      </c>
      <c r="C12" s="4" t="s">
        <v>79</v>
      </c>
      <c r="D12">
        <v>6</v>
      </c>
      <c r="E12">
        <v>601</v>
      </c>
      <c r="F12" s="55"/>
      <c r="G12" s="36">
        <v>1</v>
      </c>
      <c r="H12" s="14">
        <f t="shared" si="0"/>
        <v>0</v>
      </c>
      <c r="I12" s="14">
        <f t="shared" si="0"/>
        <v>0</v>
      </c>
      <c r="J12" s="14">
        <f t="shared" si="0"/>
        <v>0</v>
      </c>
      <c r="K12" s="14">
        <f t="shared" si="0"/>
        <v>0</v>
      </c>
      <c r="L12" s="14">
        <f t="shared" si="0"/>
        <v>0</v>
      </c>
      <c r="M12" s="14">
        <f t="shared" si="0"/>
        <v>0</v>
      </c>
      <c r="N12" s="14">
        <f t="shared" si="0"/>
        <v>0</v>
      </c>
      <c r="O12" s="14">
        <f t="shared" si="0"/>
        <v>0</v>
      </c>
      <c r="P12" s="14">
        <f t="shared" si="0"/>
        <v>0</v>
      </c>
      <c r="Q12" s="14">
        <f t="shared" si="0"/>
        <v>0</v>
      </c>
      <c r="R12" s="14">
        <f t="shared" si="0"/>
        <v>0</v>
      </c>
      <c r="S12" s="14">
        <f t="shared" si="0"/>
        <v>0</v>
      </c>
    </row>
    <row r="13" spans="1:20" x14ac:dyDescent="0.2">
      <c r="B13">
        <v>3100</v>
      </c>
      <c r="C13" s="4" t="s">
        <v>80</v>
      </c>
      <c r="D13">
        <v>6</v>
      </c>
      <c r="E13">
        <v>601</v>
      </c>
      <c r="F13" s="55"/>
      <c r="G13" s="36">
        <v>1</v>
      </c>
      <c r="H13" s="14">
        <f t="shared" si="0"/>
        <v>0</v>
      </c>
      <c r="I13" s="14">
        <f t="shared" si="0"/>
        <v>0</v>
      </c>
      <c r="J13" s="14">
        <f t="shared" si="0"/>
        <v>0</v>
      </c>
      <c r="K13" s="14">
        <f t="shared" si="0"/>
        <v>0</v>
      </c>
      <c r="L13" s="14">
        <f t="shared" si="0"/>
        <v>0</v>
      </c>
      <c r="M13" s="14">
        <f t="shared" si="0"/>
        <v>0</v>
      </c>
      <c r="N13" s="14">
        <f t="shared" si="0"/>
        <v>0</v>
      </c>
      <c r="O13" s="14">
        <f t="shared" si="0"/>
        <v>0</v>
      </c>
      <c r="P13" s="14">
        <f t="shared" si="0"/>
        <v>0</v>
      </c>
      <c r="Q13" s="14">
        <f t="shared" si="0"/>
        <v>0</v>
      </c>
      <c r="R13" s="14">
        <f t="shared" si="0"/>
        <v>0</v>
      </c>
      <c r="S13" s="14">
        <f t="shared" si="0"/>
        <v>0</v>
      </c>
    </row>
    <row r="14" spans="1:20" x14ac:dyDescent="0.2">
      <c r="B14">
        <v>3120</v>
      </c>
      <c r="C14" s="4" t="s">
        <v>81</v>
      </c>
      <c r="D14">
        <v>6</v>
      </c>
      <c r="E14">
        <v>601</v>
      </c>
      <c r="F14" s="55"/>
      <c r="G14" s="36">
        <v>1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20" x14ac:dyDescent="0.2">
      <c r="B15">
        <v>3181</v>
      </c>
      <c r="C15" s="4" t="s">
        <v>82</v>
      </c>
      <c r="D15">
        <v>6</v>
      </c>
      <c r="E15">
        <v>601</v>
      </c>
      <c r="F15" s="55"/>
      <c r="G15" s="36">
        <v>1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</row>
    <row r="16" spans="1:20" x14ac:dyDescent="0.2">
      <c r="B16">
        <v>3200</v>
      </c>
      <c r="C16" s="4" t="s">
        <v>83</v>
      </c>
      <c r="D16">
        <v>6</v>
      </c>
      <c r="E16">
        <v>601</v>
      </c>
      <c r="F16" s="55"/>
      <c r="G16" s="36">
        <v>1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  <c r="O16" s="14">
        <f t="shared" si="0"/>
        <v>0</v>
      </c>
      <c r="P16" s="14">
        <f t="shared" si="0"/>
        <v>0</v>
      </c>
      <c r="Q16" s="14">
        <f t="shared" si="0"/>
        <v>0</v>
      </c>
      <c r="R16" s="14">
        <f t="shared" si="0"/>
        <v>0</v>
      </c>
      <c r="S16" s="14">
        <f t="shared" si="0"/>
        <v>0</v>
      </c>
    </row>
    <row r="17" spans="2:19" x14ac:dyDescent="0.2">
      <c r="B17">
        <v>3210</v>
      </c>
      <c r="C17" s="4" t="s">
        <v>84</v>
      </c>
      <c r="D17">
        <v>6</v>
      </c>
      <c r="E17">
        <v>601</v>
      </c>
      <c r="F17" s="55"/>
      <c r="G17" s="36">
        <v>1</v>
      </c>
      <c r="H17" s="14">
        <f t="shared" ref="H17:S26" si="1">IF($G17&lt;&gt;0,VLOOKUP($G17,Fordeling,H$4+3,FALSE)*$F17,0)</f>
        <v>0</v>
      </c>
      <c r="I17" s="14">
        <f t="shared" si="1"/>
        <v>0</v>
      </c>
      <c r="J17" s="14">
        <f t="shared" si="1"/>
        <v>0</v>
      </c>
      <c r="K17" s="14">
        <f t="shared" si="1"/>
        <v>0</v>
      </c>
      <c r="L17" s="14">
        <f t="shared" si="1"/>
        <v>0</v>
      </c>
      <c r="M17" s="14">
        <f t="shared" si="1"/>
        <v>0</v>
      </c>
      <c r="N17" s="14">
        <f t="shared" si="1"/>
        <v>0</v>
      </c>
      <c r="O17" s="14">
        <f t="shared" si="1"/>
        <v>0</v>
      </c>
      <c r="P17" s="14">
        <f t="shared" si="1"/>
        <v>0</v>
      </c>
      <c r="Q17" s="14">
        <f t="shared" si="1"/>
        <v>0</v>
      </c>
      <c r="R17" s="14">
        <f t="shared" si="1"/>
        <v>0</v>
      </c>
      <c r="S17" s="14">
        <f t="shared" si="1"/>
        <v>0</v>
      </c>
    </row>
    <row r="18" spans="2:19" x14ac:dyDescent="0.2">
      <c r="B18">
        <v>3400</v>
      </c>
      <c r="C18" s="4" t="s">
        <v>85</v>
      </c>
      <c r="D18">
        <v>6</v>
      </c>
      <c r="E18">
        <v>601</v>
      </c>
      <c r="F18" s="55">
        <v>30000</v>
      </c>
      <c r="G18" s="36">
        <v>1</v>
      </c>
      <c r="H18" s="14">
        <f t="shared" si="1"/>
        <v>2500</v>
      </c>
      <c r="I18" s="14">
        <f t="shared" si="1"/>
        <v>2500</v>
      </c>
      <c r="J18" s="14">
        <f t="shared" si="1"/>
        <v>2500</v>
      </c>
      <c r="K18" s="14">
        <f t="shared" si="1"/>
        <v>2500</v>
      </c>
      <c r="L18" s="14">
        <f t="shared" si="1"/>
        <v>2500</v>
      </c>
      <c r="M18" s="14">
        <f t="shared" si="1"/>
        <v>2500</v>
      </c>
      <c r="N18" s="14">
        <f t="shared" si="1"/>
        <v>2500</v>
      </c>
      <c r="O18" s="14">
        <f t="shared" si="1"/>
        <v>2500</v>
      </c>
      <c r="P18" s="14">
        <f t="shared" si="1"/>
        <v>2500</v>
      </c>
      <c r="Q18" s="14">
        <f t="shared" si="1"/>
        <v>2500</v>
      </c>
      <c r="R18" s="14">
        <f t="shared" si="1"/>
        <v>2500</v>
      </c>
      <c r="S18" s="14">
        <f t="shared" si="1"/>
        <v>2500</v>
      </c>
    </row>
    <row r="19" spans="2:19" x14ac:dyDescent="0.2">
      <c r="B19">
        <v>3442</v>
      </c>
      <c r="C19" s="4" t="s">
        <v>86</v>
      </c>
      <c r="D19">
        <v>6</v>
      </c>
      <c r="E19">
        <v>601</v>
      </c>
      <c r="F19" s="55">
        <v>10000</v>
      </c>
      <c r="G19" s="36">
        <v>1</v>
      </c>
      <c r="H19" s="14">
        <f t="shared" si="1"/>
        <v>833.33333333333326</v>
      </c>
      <c r="I19" s="14">
        <f t="shared" si="1"/>
        <v>833.33333333333326</v>
      </c>
      <c r="J19" s="14">
        <f t="shared" si="1"/>
        <v>833.33333333333326</v>
      </c>
      <c r="K19" s="14">
        <f t="shared" si="1"/>
        <v>833.33333333333326</v>
      </c>
      <c r="L19" s="14">
        <f t="shared" si="1"/>
        <v>833.33333333333326</v>
      </c>
      <c r="M19" s="14">
        <f t="shared" si="1"/>
        <v>833.33333333333326</v>
      </c>
      <c r="N19" s="14">
        <f t="shared" si="1"/>
        <v>833.33333333333326</v>
      </c>
      <c r="O19" s="14">
        <f t="shared" si="1"/>
        <v>833.33333333333326</v>
      </c>
      <c r="P19" s="14">
        <f t="shared" si="1"/>
        <v>833.33333333333326</v>
      </c>
      <c r="Q19" s="14">
        <f t="shared" si="1"/>
        <v>833.33333333333326</v>
      </c>
      <c r="R19" s="14">
        <f t="shared" si="1"/>
        <v>833.33333333333326</v>
      </c>
      <c r="S19" s="14">
        <f t="shared" si="1"/>
        <v>833.33333333333326</v>
      </c>
    </row>
    <row r="20" spans="2:19" x14ac:dyDescent="0.2">
      <c r="B20">
        <v>3445</v>
      </c>
      <c r="C20" s="4" t="s">
        <v>87</v>
      </c>
      <c r="D20">
        <v>6</v>
      </c>
      <c r="E20">
        <v>601</v>
      </c>
      <c r="F20" s="55"/>
      <c r="G20" s="36">
        <v>1</v>
      </c>
      <c r="H20" s="14">
        <f t="shared" si="1"/>
        <v>0</v>
      </c>
      <c r="I20" s="14">
        <f t="shared" si="1"/>
        <v>0</v>
      </c>
      <c r="J20" s="14">
        <f t="shared" si="1"/>
        <v>0</v>
      </c>
      <c r="K20" s="14">
        <f t="shared" si="1"/>
        <v>0</v>
      </c>
      <c r="L20" s="14">
        <f t="shared" si="1"/>
        <v>0</v>
      </c>
      <c r="M20" s="14">
        <f t="shared" si="1"/>
        <v>0</v>
      </c>
      <c r="N20" s="14">
        <f t="shared" si="1"/>
        <v>0</v>
      </c>
      <c r="O20" s="14">
        <f t="shared" si="1"/>
        <v>0</v>
      </c>
      <c r="P20" s="14">
        <f t="shared" si="1"/>
        <v>0</v>
      </c>
      <c r="Q20" s="14">
        <f t="shared" si="1"/>
        <v>0</v>
      </c>
      <c r="R20" s="14">
        <f t="shared" si="1"/>
        <v>0</v>
      </c>
      <c r="S20" s="14">
        <f t="shared" si="1"/>
        <v>0</v>
      </c>
    </row>
    <row r="21" spans="2:19" x14ac:dyDescent="0.2">
      <c r="B21">
        <v>3450</v>
      </c>
      <c r="C21" s="4" t="s">
        <v>88</v>
      </c>
      <c r="D21">
        <v>6</v>
      </c>
      <c r="E21">
        <v>601</v>
      </c>
      <c r="F21" s="55"/>
      <c r="G21" s="36">
        <v>1</v>
      </c>
      <c r="H21" s="14">
        <f t="shared" si="1"/>
        <v>0</v>
      </c>
      <c r="I21" s="14">
        <f t="shared" si="1"/>
        <v>0</v>
      </c>
      <c r="J21" s="14">
        <f t="shared" si="1"/>
        <v>0</v>
      </c>
      <c r="K21" s="14">
        <f t="shared" si="1"/>
        <v>0</v>
      </c>
      <c r="L21" s="14">
        <f t="shared" si="1"/>
        <v>0</v>
      </c>
      <c r="M21" s="14">
        <f t="shared" si="1"/>
        <v>0</v>
      </c>
      <c r="N21" s="14">
        <f t="shared" si="1"/>
        <v>0</v>
      </c>
      <c r="O21" s="14">
        <f t="shared" si="1"/>
        <v>0</v>
      </c>
      <c r="P21" s="14">
        <f t="shared" si="1"/>
        <v>0</v>
      </c>
      <c r="Q21" s="14">
        <f t="shared" si="1"/>
        <v>0</v>
      </c>
      <c r="R21" s="14">
        <f t="shared" si="1"/>
        <v>0</v>
      </c>
      <c r="S21" s="14">
        <f t="shared" si="1"/>
        <v>0</v>
      </c>
    </row>
    <row r="22" spans="2:19" x14ac:dyDescent="0.2">
      <c r="B22">
        <v>3455</v>
      </c>
      <c r="C22" s="4" t="s">
        <v>89</v>
      </c>
      <c r="D22">
        <v>6</v>
      </c>
      <c r="E22">
        <v>601</v>
      </c>
      <c r="F22" s="55"/>
      <c r="G22" s="36">
        <v>1</v>
      </c>
      <c r="H22" s="14">
        <f t="shared" si="1"/>
        <v>0</v>
      </c>
      <c r="I22" s="14">
        <f t="shared" si="1"/>
        <v>0</v>
      </c>
      <c r="J22" s="14">
        <f t="shared" si="1"/>
        <v>0</v>
      </c>
      <c r="K22" s="14">
        <f t="shared" si="1"/>
        <v>0</v>
      </c>
      <c r="L22" s="14">
        <f t="shared" si="1"/>
        <v>0</v>
      </c>
      <c r="M22" s="14">
        <f t="shared" si="1"/>
        <v>0</v>
      </c>
      <c r="N22" s="14">
        <f t="shared" si="1"/>
        <v>0</v>
      </c>
      <c r="O22" s="14">
        <f t="shared" si="1"/>
        <v>0</v>
      </c>
      <c r="P22" s="14">
        <f t="shared" si="1"/>
        <v>0</v>
      </c>
      <c r="Q22" s="14">
        <f t="shared" si="1"/>
        <v>0</v>
      </c>
      <c r="R22" s="14">
        <f t="shared" si="1"/>
        <v>0</v>
      </c>
      <c r="S22" s="14">
        <f t="shared" si="1"/>
        <v>0</v>
      </c>
    </row>
    <row r="23" spans="2:19" x14ac:dyDescent="0.2">
      <c r="B23">
        <v>3601</v>
      </c>
      <c r="C23" s="4" t="s">
        <v>90</v>
      </c>
      <c r="D23">
        <v>6</v>
      </c>
      <c r="E23">
        <v>601</v>
      </c>
      <c r="F23" s="55"/>
      <c r="G23" s="36">
        <v>1</v>
      </c>
      <c r="H23" s="14">
        <f t="shared" si="1"/>
        <v>0</v>
      </c>
      <c r="I23" s="14">
        <f t="shared" si="1"/>
        <v>0</v>
      </c>
      <c r="J23" s="14">
        <f t="shared" si="1"/>
        <v>0</v>
      </c>
      <c r="K23" s="14">
        <f t="shared" si="1"/>
        <v>0</v>
      </c>
      <c r="L23" s="14">
        <f t="shared" si="1"/>
        <v>0</v>
      </c>
      <c r="M23" s="14">
        <f t="shared" si="1"/>
        <v>0</v>
      </c>
      <c r="N23" s="14">
        <f t="shared" si="1"/>
        <v>0</v>
      </c>
      <c r="O23" s="14">
        <f t="shared" si="1"/>
        <v>0</v>
      </c>
      <c r="P23" s="14">
        <f t="shared" si="1"/>
        <v>0</v>
      </c>
      <c r="Q23" s="14">
        <f t="shared" si="1"/>
        <v>0</v>
      </c>
      <c r="R23" s="14">
        <f t="shared" si="1"/>
        <v>0</v>
      </c>
      <c r="S23" s="14">
        <f t="shared" si="1"/>
        <v>0</v>
      </c>
    </row>
    <row r="24" spans="2:19" x14ac:dyDescent="0.2">
      <c r="B24">
        <v>3602</v>
      </c>
      <c r="C24" s="4" t="s">
        <v>91</v>
      </c>
      <c r="D24">
        <v>6</v>
      </c>
      <c r="E24">
        <v>601</v>
      </c>
      <c r="F24" s="55"/>
      <c r="G24" s="36">
        <v>1</v>
      </c>
      <c r="H24" s="14">
        <f t="shared" si="1"/>
        <v>0</v>
      </c>
      <c r="I24" s="14">
        <f t="shared" si="1"/>
        <v>0</v>
      </c>
      <c r="J24" s="14">
        <f t="shared" si="1"/>
        <v>0</v>
      </c>
      <c r="K24" s="14">
        <f t="shared" si="1"/>
        <v>0</v>
      </c>
      <c r="L24" s="14">
        <f t="shared" si="1"/>
        <v>0</v>
      </c>
      <c r="M24" s="14">
        <f t="shared" si="1"/>
        <v>0</v>
      </c>
      <c r="N24" s="14">
        <f t="shared" si="1"/>
        <v>0</v>
      </c>
      <c r="O24" s="14">
        <f t="shared" si="1"/>
        <v>0</v>
      </c>
      <c r="P24" s="14">
        <f t="shared" si="1"/>
        <v>0</v>
      </c>
      <c r="Q24" s="14">
        <f t="shared" si="1"/>
        <v>0</v>
      </c>
      <c r="R24" s="14">
        <f t="shared" si="1"/>
        <v>0</v>
      </c>
      <c r="S24" s="14">
        <f t="shared" si="1"/>
        <v>0</v>
      </c>
    </row>
    <row r="25" spans="2:19" x14ac:dyDescent="0.2">
      <c r="B25">
        <v>3700</v>
      </c>
      <c r="C25" s="4" t="s">
        <v>92</v>
      </c>
      <c r="D25">
        <v>6</v>
      </c>
      <c r="E25">
        <v>601</v>
      </c>
      <c r="F25" s="55"/>
      <c r="G25" s="36">
        <v>1</v>
      </c>
      <c r="H25" s="14">
        <f t="shared" si="1"/>
        <v>0</v>
      </c>
      <c r="I25" s="14">
        <f t="shared" si="1"/>
        <v>0</v>
      </c>
      <c r="J25" s="14">
        <f t="shared" si="1"/>
        <v>0</v>
      </c>
      <c r="K25" s="14">
        <f t="shared" si="1"/>
        <v>0</v>
      </c>
      <c r="L25" s="14">
        <f t="shared" si="1"/>
        <v>0</v>
      </c>
      <c r="M25" s="14">
        <f t="shared" si="1"/>
        <v>0</v>
      </c>
      <c r="N25" s="14">
        <f t="shared" si="1"/>
        <v>0</v>
      </c>
      <c r="O25" s="14">
        <f t="shared" si="1"/>
        <v>0</v>
      </c>
      <c r="P25" s="14">
        <f t="shared" si="1"/>
        <v>0</v>
      </c>
      <c r="Q25" s="14">
        <f t="shared" si="1"/>
        <v>0</v>
      </c>
      <c r="R25" s="14">
        <f t="shared" si="1"/>
        <v>0</v>
      </c>
      <c r="S25" s="14">
        <f t="shared" si="1"/>
        <v>0</v>
      </c>
    </row>
    <row r="26" spans="2:19" x14ac:dyDescent="0.2">
      <c r="B26">
        <v>3900</v>
      </c>
      <c r="C26" s="4" t="s">
        <v>93</v>
      </c>
      <c r="D26">
        <v>6</v>
      </c>
      <c r="E26">
        <v>601</v>
      </c>
      <c r="F26" s="55"/>
      <c r="G26" s="36">
        <v>1</v>
      </c>
      <c r="H26" s="14">
        <f t="shared" si="1"/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</row>
    <row r="27" spans="2:19" x14ac:dyDescent="0.2">
      <c r="B27">
        <v>3910</v>
      </c>
      <c r="C27" s="4" t="s">
        <v>94</v>
      </c>
      <c r="D27">
        <v>6</v>
      </c>
      <c r="E27">
        <v>601</v>
      </c>
      <c r="F27" s="55"/>
      <c r="G27" s="36">
        <v>1</v>
      </c>
      <c r="H27" s="14">
        <f t="shared" ref="H27:S36" si="2">IF($G27&lt;&gt;0,VLOOKUP($G27,Fordeling,H$4+3,FALSE)*$F27,0)</f>
        <v>0</v>
      </c>
      <c r="I27" s="14">
        <f t="shared" si="2"/>
        <v>0</v>
      </c>
      <c r="J27" s="14">
        <f t="shared" si="2"/>
        <v>0</v>
      </c>
      <c r="K27" s="14">
        <f t="shared" si="2"/>
        <v>0</v>
      </c>
      <c r="L27" s="14">
        <f t="shared" si="2"/>
        <v>0</v>
      </c>
      <c r="M27" s="14">
        <f t="shared" si="2"/>
        <v>0</v>
      </c>
      <c r="N27" s="14">
        <f t="shared" si="2"/>
        <v>0</v>
      </c>
      <c r="O27" s="14">
        <f t="shared" si="2"/>
        <v>0</v>
      </c>
      <c r="P27" s="14">
        <f t="shared" si="2"/>
        <v>0</v>
      </c>
      <c r="Q27" s="14">
        <f t="shared" si="2"/>
        <v>0</v>
      </c>
      <c r="R27" s="14">
        <f t="shared" si="2"/>
        <v>0</v>
      </c>
      <c r="S27" s="14">
        <f t="shared" si="2"/>
        <v>0</v>
      </c>
    </row>
    <row r="28" spans="2:19" x14ac:dyDescent="0.2">
      <c r="B28">
        <v>3920</v>
      </c>
      <c r="C28" s="4" t="s">
        <v>95</v>
      </c>
      <c r="D28">
        <v>6</v>
      </c>
      <c r="E28">
        <v>601</v>
      </c>
      <c r="F28" s="55"/>
      <c r="G28" s="36">
        <v>1</v>
      </c>
      <c r="H28" s="14">
        <f t="shared" si="2"/>
        <v>0</v>
      </c>
      <c r="I28" s="14">
        <f t="shared" si="2"/>
        <v>0</v>
      </c>
      <c r="J28" s="14">
        <f t="shared" si="2"/>
        <v>0</v>
      </c>
      <c r="K28" s="14">
        <f t="shared" si="2"/>
        <v>0</v>
      </c>
      <c r="L28" s="14">
        <f t="shared" si="2"/>
        <v>0</v>
      </c>
      <c r="M28" s="14">
        <f t="shared" si="2"/>
        <v>0</v>
      </c>
      <c r="N28" s="14">
        <f t="shared" si="2"/>
        <v>0</v>
      </c>
      <c r="O28" s="14">
        <f t="shared" si="2"/>
        <v>0</v>
      </c>
      <c r="P28" s="14">
        <f t="shared" si="2"/>
        <v>0</v>
      </c>
      <c r="Q28" s="14">
        <f t="shared" si="2"/>
        <v>0</v>
      </c>
      <c r="R28" s="14">
        <f t="shared" si="2"/>
        <v>0</v>
      </c>
      <c r="S28" s="14">
        <f t="shared" si="2"/>
        <v>0</v>
      </c>
    </row>
    <row r="29" spans="2:19" x14ac:dyDescent="0.2">
      <c r="B29">
        <v>3930</v>
      </c>
      <c r="C29" s="4" t="s">
        <v>96</v>
      </c>
      <c r="D29">
        <v>6</v>
      </c>
      <c r="E29">
        <v>601</v>
      </c>
      <c r="F29" s="55">
        <v>150000</v>
      </c>
      <c r="G29" s="36">
        <v>1</v>
      </c>
      <c r="H29" s="14">
        <f t="shared" si="2"/>
        <v>12500</v>
      </c>
      <c r="I29" s="14">
        <f t="shared" si="2"/>
        <v>12500</v>
      </c>
      <c r="J29" s="14">
        <f t="shared" si="2"/>
        <v>12500</v>
      </c>
      <c r="K29" s="14">
        <f t="shared" si="2"/>
        <v>12500</v>
      </c>
      <c r="L29" s="14">
        <f t="shared" si="2"/>
        <v>12500</v>
      </c>
      <c r="M29" s="14">
        <f t="shared" si="2"/>
        <v>12500</v>
      </c>
      <c r="N29" s="14">
        <f t="shared" si="2"/>
        <v>12500</v>
      </c>
      <c r="O29" s="14">
        <f t="shared" si="2"/>
        <v>12500</v>
      </c>
      <c r="P29" s="14">
        <f t="shared" si="2"/>
        <v>12500</v>
      </c>
      <c r="Q29" s="14">
        <f t="shared" si="2"/>
        <v>12500</v>
      </c>
      <c r="R29" s="14">
        <f t="shared" si="2"/>
        <v>12500</v>
      </c>
      <c r="S29" s="14">
        <f t="shared" si="2"/>
        <v>12500</v>
      </c>
    </row>
    <row r="30" spans="2:19" x14ac:dyDescent="0.2">
      <c r="B30">
        <v>3960</v>
      </c>
      <c r="C30" s="4" t="s">
        <v>97</v>
      </c>
      <c r="D30">
        <v>6</v>
      </c>
      <c r="E30">
        <v>601</v>
      </c>
      <c r="F30" s="55"/>
      <c r="G30" s="36">
        <v>1</v>
      </c>
      <c r="H30" s="14">
        <f t="shared" si="2"/>
        <v>0</v>
      </c>
      <c r="I30" s="14">
        <f t="shared" si="2"/>
        <v>0</v>
      </c>
      <c r="J30" s="14">
        <f t="shared" si="2"/>
        <v>0</v>
      </c>
      <c r="K30" s="14">
        <f t="shared" si="2"/>
        <v>0</v>
      </c>
      <c r="L30" s="14">
        <f t="shared" si="2"/>
        <v>0</v>
      </c>
      <c r="M30" s="14">
        <f t="shared" si="2"/>
        <v>0</v>
      </c>
      <c r="N30" s="14">
        <f t="shared" si="2"/>
        <v>0</v>
      </c>
      <c r="O30" s="14">
        <f t="shared" si="2"/>
        <v>0</v>
      </c>
      <c r="P30" s="14">
        <f t="shared" si="2"/>
        <v>0</v>
      </c>
      <c r="Q30" s="14">
        <f t="shared" si="2"/>
        <v>0</v>
      </c>
      <c r="R30" s="14">
        <f t="shared" si="2"/>
        <v>0</v>
      </c>
      <c r="S30" s="14">
        <f t="shared" si="2"/>
        <v>0</v>
      </c>
    </row>
    <row r="31" spans="2:19" x14ac:dyDescent="0.2">
      <c r="B31">
        <v>3970</v>
      </c>
      <c r="C31" s="4" t="s">
        <v>98</v>
      </c>
      <c r="D31">
        <v>6</v>
      </c>
      <c r="E31">
        <v>601</v>
      </c>
      <c r="F31" s="55"/>
      <c r="G31" s="36">
        <v>1</v>
      </c>
      <c r="H31" s="14">
        <f t="shared" si="2"/>
        <v>0</v>
      </c>
      <c r="I31" s="14">
        <f t="shared" si="2"/>
        <v>0</v>
      </c>
      <c r="J31" s="14">
        <f t="shared" si="2"/>
        <v>0</v>
      </c>
      <c r="K31" s="14">
        <f t="shared" si="2"/>
        <v>0</v>
      </c>
      <c r="L31" s="14">
        <f t="shared" si="2"/>
        <v>0</v>
      </c>
      <c r="M31" s="14">
        <f t="shared" si="2"/>
        <v>0</v>
      </c>
      <c r="N31" s="14">
        <f t="shared" si="2"/>
        <v>0</v>
      </c>
      <c r="O31" s="14">
        <f t="shared" si="2"/>
        <v>0</v>
      </c>
      <c r="P31" s="14">
        <f t="shared" si="2"/>
        <v>0</v>
      </c>
      <c r="Q31" s="14">
        <f t="shared" si="2"/>
        <v>0</v>
      </c>
      <c r="R31" s="14">
        <f t="shared" si="2"/>
        <v>0</v>
      </c>
      <c r="S31" s="14">
        <f t="shared" si="2"/>
        <v>0</v>
      </c>
    </row>
    <row r="32" spans="2:19" x14ac:dyDescent="0.2">
      <c r="B32">
        <v>3997</v>
      </c>
      <c r="C32" s="4" t="s">
        <v>99</v>
      </c>
      <c r="D32">
        <v>6</v>
      </c>
      <c r="E32">
        <v>601</v>
      </c>
      <c r="F32" s="55">
        <v>10000</v>
      </c>
      <c r="G32" s="36">
        <v>1</v>
      </c>
      <c r="H32" s="14">
        <f t="shared" si="2"/>
        <v>833.33333333333326</v>
      </c>
      <c r="I32" s="14">
        <f t="shared" si="2"/>
        <v>833.33333333333326</v>
      </c>
      <c r="J32" s="14">
        <f t="shared" si="2"/>
        <v>833.33333333333326</v>
      </c>
      <c r="K32" s="14">
        <f t="shared" si="2"/>
        <v>833.33333333333326</v>
      </c>
      <c r="L32" s="14">
        <f t="shared" si="2"/>
        <v>833.33333333333326</v>
      </c>
      <c r="M32" s="14">
        <f t="shared" si="2"/>
        <v>833.33333333333326</v>
      </c>
      <c r="N32" s="14">
        <f t="shared" si="2"/>
        <v>833.33333333333326</v>
      </c>
      <c r="O32" s="14">
        <f t="shared" si="2"/>
        <v>833.33333333333326</v>
      </c>
      <c r="P32" s="14">
        <f t="shared" si="2"/>
        <v>833.33333333333326</v>
      </c>
      <c r="Q32" s="14">
        <f t="shared" si="2"/>
        <v>833.33333333333326</v>
      </c>
      <c r="R32" s="14">
        <f t="shared" si="2"/>
        <v>833.33333333333326</v>
      </c>
      <c r="S32" s="14">
        <f t="shared" si="2"/>
        <v>833.33333333333326</v>
      </c>
    </row>
    <row r="33" spans="2:19" x14ac:dyDescent="0.2">
      <c r="B33">
        <v>3998</v>
      </c>
      <c r="C33" s="4" t="s">
        <v>100</v>
      </c>
      <c r="D33">
        <v>6</v>
      </c>
      <c r="E33">
        <v>601</v>
      </c>
      <c r="F33" s="55"/>
      <c r="G33" s="36">
        <v>1</v>
      </c>
      <c r="H33" s="14">
        <f t="shared" si="2"/>
        <v>0</v>
      </c>
      <c r="I33" s="14">
        <f t="shared" si="2"/>
        <v>0</v>
      </c>
      <c r="J33" s="14">
        <f t="shared" si="2"/>
        <v>0</v>
      </c>
      <c r="K33" s="14">
        <f t="shared" si="2"/>
        <v>0</v>
      </c>
      <c r="L33" s="14">
        <f t="shared" si="2"/>
        <v>0</v>
      </c>
      <c r="M33" s="14">
        <f t="shared" si="2"/>
        <v>0</v>
      </c>
      <c r="N33" s="14">
        <f t="shared" si="2"/>
        <v>0</v>
      </c>
      <c r="O33" s="14">
        <f t="shared" si="2"/>
        <v>0</v>
      </c>
      <c r="P33" s="14">
        <f t="shared" si="2"/>
        <v>0</v>
      </c>
      <c r="Q33" s="14">
        <f t="shared" si="2"/>
        <v>0</v>
      </c>
      <c r="R33" s="14">
        <f t="shared" si="2"/>
        <v>0</v>
      </c>
      <c r="S33" s="14">
        <f t="shared" si="2"/>
        <v>0</v>
      </c>
    </row>
    <row r="34" spans="2:19" x14ac:dyDescent="0.2">
      <c r="B34">
        <v>4071</v>
      </c>
      <c r="C34" s="4" t="s">
        <v>101</v>
      </c>
      <c r="D34">
        <v>6</v>
      </c>
      <c r="E34">
        <v>601</v>
      </c>
      <c r="F34" s="55"/>
      <c r="G34" s="36">
        <v>1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  <c r="O34" s="14">
        <f t="shared" si="2"/>
        <v>0</v>
      </c>
      <c r="P34" s="14">
        <f t="shared" si="2"/>
        <v>0</v>
      </c>
      <c r="Q34" s="14">
        <f t="shared" si="2"/>
        <v>0</v>
      </c>
      <c r="R34" s="14">
        <f t="shared" si="2"/>
        <v>0</v>
      </c>
      <c r="S34" s="14">
        <f t="shared" si="2"/>
        <v>0</v>
      </c>
    </row>
    <row r="35" spans="2:19" x14ac:dyDescent="0.2">
      <c r="B35">
        <v>4100</v>
      </c>
      <c r="C35" s="4" t="s">
        <v>102</v>
      </c>
      <c r="D35">
        <v>6</v>
      </c>
      <c r="E35">
        <v>601</v>
      </c>
      <c r="F35" s="55">
        <v>5000</v>
      </c>
      <c r="G35" s="36">
        <v>1</v>
      </c>
      <c r="H35" s="14">
        <f t="shared" si="2"/>
        <v>416.66666666666663</v>
      </c>
      <c r="I35" s="14">
        <f t="shared" si="2"/>
        <v>416.66666666666663</v>
      </c>
      <c r="J35" s="14">
        <f t="shared" si="2"/>
        <v>416.66666666666663</v>
      </c>
      <c r="K35" s="14">
        <f t="shared" si="2"/>
        <v>416.66666666666663</v>
      </c>
      <c r="L35" s="14">
        <f t="shared" si="2"/>
        <v>416.66666666666663</v>
      </c>
      <c r="M35" s="14">
        <f t="shared" si="2"/>
        <v>416.66666666666663</v>
      </c>
      <c r="N35" s="14">
        <f t="shared" si="2"/>
        <v>416.66666666666663</v>
      </c>
      <c r="O35" s="14">
        <f t="shared" si="2"/>
        <v>416.66666666666663</v>
      </c>
      <c r="P35" s="14">
        <f t="shared" si="2"/>
        <v>416.66666666666663</v>
      </c>
      <c r="Q35" s="14">
        <f t="shared" si="2"/>
        <v>416.66666666666663</v>
      </c>
      <c r="R35" s="14">
        <f t="shared" si="2"/>
        <v>416.66666666666663</v>
      </c>
      <c r="S35" s="14">
        <f t="shared" si="2"/>
        <v>416.66666666666663</v>
      </c>
    </row>
    <row r="36" spans="2:19" x14ac:dyDescent="0.2">
      <c r="B36">
        <v>4150</v>
      </c>
      <c r="C36" s="4" t="s">
        <v>103</v>
      </c>
      <c r="D36">
        <v>6</v>
      </c>
      <c r="E36">
        <v>601</v>
      </c>
      <c r="F36" s="55"/>
      <c r="G36" s="36">
        <v>1</v>
      </c>
      <c r="H36" s="14">
        <f t="shared" si="2"/>
        <v>0</v>
      </c>
      <c r="I36" s="14">
        <f t="shared" si="2"/>
        <v>0</v>
      </c>
      <c r="J36" s="14">
        <f t="shared" si="2"/>
        <v>0</v>
      </c>
      <c r="K36" s="14">
        <f t="shared" si="2"/>
        <v>0</v>
      </c>
      <c r="L36" s="14">
        <f t="shared" si="2"/>
        <v>0</v>
      </c>
      <c r="M36" s="14">
        <f t="shared" si="2"/>
        <v>0</v>
      </c>
      <c r="N36" s="14">
        <f t="shared" si="2"/>
        <v>0</v>
      </c>
      <c r="O36" s="14">
        <f t="shared" si="2"/>
        <v>0</v>
      </c>
      <c r="P36" s="14">
        <f t="shared" si="2"/>
        <v>0</v>
      </c>
      <c r="Q36" s="14">
        <f t="shared" si="2"/>
        <v>0</v>
      </c>
      <c r="R36" s="14">
        <f t="shared" si="2"/>
        <v>0</v>
      </c>
      <c r="S36" s="14">
        <f t="shared" si="2"/>
        <v>0</v>
      </c>
    </row>
    <row r="37" spans="2:19" x14ac:dyDescent="0.2">
      <c r="B37">
        <v>4160</v>
      </c>
      <c r="C37" s="4" t="s">
        <v>104</v>
      </c>
      <c r="D37">
        <v>6</v>
      </c>
      <c r="E37">
        <v>601</v>
      </c>
      <c r="F37" s="55">
        <v>80000</v>
      </c>
      <c r="G37" s="36">
        <v>1</v>
      </c>
      <c r="H37" s="14">
        <f t="shared" ref="H37:S46" si="3">IF($G37&lt;&gt;0,VLOOKUP($G37,Fordeling,H$4+3,FALSE)*$F37,0)</f>
        <v>6666.6666666666661</v>
      </c>
      <c r="I37" s="14">
        <f t="shared" si="3"/>
        <v>6666.6666666666661</v>
      </c>
      <c r="J37" s="14">
        <f t="shared" si="3"/>
        <v>6666.6666666666661</v>
      </c>
      <c r="K37" s="14">
        <f t="shared" si="3"/>
        <v>6666.6666666666661</v>
      </c>
      <c r="L37" s="14">
        <f t="shared" si="3"/>
        <v>6666.6666666666661</v>
      </c>
      <c r="M37" s="14">
        <f t="shared" si="3"/>
        <v>6666.6666666666661</v>
      </c>
      <c r="N37" s="14">
        <f t="shared" si="3"/>
        <v>6666.6666666666661</v>
      </c>
      <c r="O37" s="14">
        <f t="shared" si="3"/>
        <v>6666.6666666666661</v>
      </c>
      <c r="P37" s="14">
        <f t="shared" si="3"/>
        <v>6666.6666666666661</v>
      </c>
      <c r="Q37" s="14">
        <f t="shared" si="3"/>
        <v>6666.6666666666661</v>
      </c>
      <c r="R37" s="14">
        <f t="shared" si="3"/>
        <v>6666.6666666666661</v>
      </c>
      <c r="S37" s="14">
        <f t="shared" si="3"/>
        <v>6666.6666666666661</v>
      </c>
    </row>
    <row r="38" spans="2:19" x14ac:dyDescent="0.2">
      <c r="B38">
        <v>4170</v>
      </c>
      <c r="C38" s="4" t="s">
        <v>105</v>
      </c>
      <c r="D38">
        <v>6</v>
      </c>
      <c r="E38">
        <v>601</v>
      </c>
      <c r="F38" s="55">
        <v>45000</v>
      </c>
      <c r="G38" s="36">
        <v>1</v>
      </c>
      <c r="H38" s="14">
        <f t="shared" si="3"/>
        <v>3750</v>
      </c>
      <c r="I38" s="14">
        <f t="shared" si="3"/>
        <v>3750</v>
      </c>
      <c r="J38" s="14">
        <f t="shared" si="3"/>
        <v>3750</v>
      </c>
      <c r="K38" s="14">
        <f t="shared" si="3"/>
        <v>3750</v>
      </c>
      <c r="L38" s="14">
        <f t="shared" si="3"/>
        <v>3750</v>
      </c>
      <c r="M38" s="14">
        <f t="shared" si="3"/>
        <v>3750</v>
      </c>
      <c r="N38" s="14">
        <f t="shared" si="3"/>
        <v>3750</v>
      </c>
      <c r="O38" s="14">
        <f t="shared" si="3"/>
        <v>3750</v>
      </c>
      <c r="P38" s="14">
        <f t="shared" si="3"/>
        <v>3750</v>
      </c>
      <c r="Q38" s="14">
        <f t="shared" si="3"/>
        <v>3750</v>
      </c>
      <c r="R38" s="14">
        <f t="shared" si="3"/>
        <v>3750</v>
      </c>
      <c r="S38" s="14">
        <f t="shared" si="3"/>
        <v>3750</v>
      </c>
    </row>
    <row r="39" spans="2:19" x14ac:dyDescent="0.2">
      <c r="B39">
        <v>4175</v>
      </c>
      <c r="C39" s="4" t="s">
        <v>106</v>
      </c>
      <c r="D39">
        <v>6</v>
      </c>
      <c r="E39">
        <v>601</v>
      </c>
      <c r="F39" s="55">
        <v>25000</v>
      </c>
      <c r="G39" s="36">
        <v>1</v>
      </c>
      <c r="H39" s="14">
        <f t="shared" si="3"/>
        <v>2083.333333333333</v>
      </c>
      <c r="I39" s="14">
        <f t="shared" si="3"/>
        <v>2083.333333333333</v>
      </c>
      <c r="J39" s="14">
        <f t="shared" si="3"/>
        <v>2083.333333333333</v>
      </c>
      <c r="K39" s="14">
        <f t="shared" si="3"/>
        <v>2083.333333333333</v>
      </c>
      <c r="L39" s="14">
        <f t="shared" si="3"/>
        <v>2083.333333333333</v>
      </c>
      <c r="M39" s="14">
        <f t="shared" si="3"/>
        <v>2083.333333333333</v>
      </c>
      <c r="N39" s="14">
        <f t="shared" si="3"/>
        <v>2083.333333333333</v>
      </c>
      <c r="O39" s="14">
        <f t="shared" si="3"/>
        <v>2083.333333333333</v>
      </c>
      <c r="P39" s="14">
        <f t="shared" si="3"/>
        <v>2083.333333333333</v>
      </c>
      <c r="Q39" s="14">
        <f t="shared" si="3"/>
        <v>2083.333333333333</v>
      </c>
      <c r="R39" s="14">
        <f t="shared" si="3"/>
        <v>2083.333333333333</v>
      </c>
      <c r="S39" s="14">
        <f t="shared" si="3"/>
        <v>2083.333333333333</v>
      </c>
    </row>
    <row r="40" spans="2:19" x14ac:dyDescent="0.2">
      <c r="B40">
        <v>4300</v>
      </c>
      <c r="C40" s="4" t="s">
        <v>107</v>
      </c>
      <c r="D40">
        <v>6</v>
      </c>
      <c r="E40">
        <v>601</v>
      </c>
      <c r="F40" s="55">
        <v>30000</v>
      </c>
      <c r="G40" s="36">
        <v>1</v>
      </c>
      <c r="H40" s="14">
        <f t="shared" si="3"/>
        <v>2500</v>
      </c>
      <c r="I40" s="14">
        <f t="shared" si="3"/>
        <v>2500</v>
      </c>
      <c r="J40" s="14">
        <f t="shared" si="3"/>
        <v>2500</v>
      </c>
      <c r="K40" s="14">
        <f t="shared" si="3"/>
        <v>2500</v>
      </c>
      <c r="L40" s="14">
        <f t="shared" si="3"/>
        <v>2500</v>
      </c>
      <c r="M40" s="14">
        <f t="shared" si="3"/>
        <v>2500</v>
      </c>
      <c r="N40" s="14">
        <f t="shared" si="3"/>
        <v>2500</v>
      </c>
      <c r="O40" s="14">
        <f t="shared" si="3"/>
        <v>2500</v>
      </c>
      <c r="P40" s="14">
        <f t="shared" si="3"/>
        <v>2500</v>
      </c>
      <c r="Q40" s="14">
        <f t="shared" si="3"/>
        <v>2500</v>
      </c>
      <c r="R40" s="14">
        <f t="shared" si="3"/>
        <v>2500</v>
      </c>
      <c r="S40" s="14">
        <f t="shared" si="3"/>
        <v>2500</v>
      </c>
    </row>
    <row r="41" spans="2:19" x14ac:dyDescent="0.2">
      <c r="B41">
        <v>5001</v>
      </c>
      <c r="C41" s="4" t="s">
        <v>108</v>
      </c>
      <c r="D41">
        <v>6</v>
      </c>
      <c r="E41">
        <v>601</v>
      </c>
      <c r="F41" s="55"/>
      <c r="G41" s="36">
        <v>1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4">
        <f t="shared" si="3"/>
        <v>0</v>
      </c>
      <c r="L41" s="14">
        <f t="shared" si="3"/>
        <v>0</v>
      </c>
      <c r="M41" s="14">
        <f t="shared" si="3"/>
        <v>0</v>
      </c>
      <c r="N41" s="14">
        <f t="shared" si="3"/>
        <v>0</v>
      </c>
      <c r="O41" s="14">
        <f t="shared" si="3"/>
        <v>0</v>
      </c>
      <c r="P41" s="14">
        <f t="shared" si="3"/>
        <v>0</v>
      </c>
      <c r="Q41" s="14">
        <f t="shared" si="3"/>
        <v>0</v>
      </c>
      <c r="R41" s="14">
        <f t="shared" si="3"/>
        <v>0</v>
      </c>
      <c r="S41" s="14">
        <f t="shared" si="3"/>
        <v>0</v>
      </c>
    </row>
    <row r="42" spans="2:19" x14ac:dyDescent="0.2">
      <c r="B42">
        <v>5009</v>
      </c>
      <c r="C42" s="4" t="s">
        <v>109</v>
      </c>
      <c r="D42">
        <v>6</v>
      </c>
      <c r="E42">
        <v>601</v>
      </c>
      <c r="F42" s="55"/>
      <c r="G42" s="36">
        <v>1</v>
      </c>
      <c r="H42" s="14">
        <f t="shared" si="3"/>
        <v>0</v>
      </c>
      <c r="I42" s="14">
        <f t="shared" si="3"/>
        <v>0</v>
      </c>
      <c r="J42" s="14">
        <f t="shared" si="3"/>
        <v>0</v>
      </c>
      <c r="K42" s="14">
        <f t="shared" si="3"/>
        <v>0</v>
      </c>
      <c r="L42" s="14">
        <f t="shared" si="3"/>
        <v>0</v>
      </c>
      <c r="M42" s="14">
        <f t="shared" si="3"/>
        <v>0</v>
      </c>
      <c r="N42" s="14">
        <f t="shared" si="3"/>
        <v>0</v>
      </c>
      <c r="O42" s="14">
        <f t="shared" si="3"/>
        <v>0</v>
      </c>
      <c r="P42" s="14">
        <f t="shared" si="3"/>
        <v>0</v>
      </c>
      <c r="Q42" s="14">
        <f t="shared" si="3"/>
        <v>0</v>
      </c>
      <c r="R42" s="14">
        <f t="shared" si="3"/>
        <v>0</v>
      </c>
      <c r="S42" s="14">
        <f t="shared" si="3"/>
        <v>0</v>
      </c>
    </row>
    <row r="43" spans="2:19" x14ac:dyDescent="0.2">
      <c r="B43">
        <v>5092</v>
      </c>
      <c r="C43" s="4" t="s">
        <v>110</v>
      </c>
      <c r="D43">
        <v>6</v>
      </c>
      <c r="E43">
        <v>601</v>
      </c>
      <c r="F43" s="55"/>
      <c r="G43" s="36">
        <v>1</v>
      </c>
      <c r="H43" s="14">
        <f t="shared" si="3"/>
        <v>0</v>
      </c>
      <c r="I43" s="14">
        <f t="shared" si="3"/>
        <v>0</v>
      </c>
      <c r="J43" s="14">
        <f t="shared" si="3"/>
        <v>0</v>
      </c>
      <c r="K43" s="14">
        <f t="shared" si="3"/>
        <v>0</v>
      </c>
      <c r="L43" s="14">
        <f t="shared" si="3"/>
        <v>0</v>
      </c>
      <c r="M43" s="14">
        <f t="shared" si="3"/>
        <v>0</v>
      </c>
      <c r="N43" s="14">
        <f t="shared" si="3"/>
        <v>0</v>
      </c>
      <c r="O43" s="14">
        <f t="shared" si="3"/>
        <v>0</v>
      </c>
      <c r="P43" s="14">
        <f t="shared" si="3"/>
        <v>0</v>
      </c>
      <c r="Q43" s="14">
        <f t="shared" si="3"/>
        <v>0</v>
      </c>
      <c r="R43" s="14">
        <f t="shared" si="3"/>
        <v>0</v>
      </c>
      <c r="S43" s="14">
        <f t="shared" si="3"/>
        <v>0</v>
      </c>
    </row>
    <row r="44" spans="2:19" x14ac:dyDescent="0.2">
      <c r="B44">
        <v>5210</v>
      </c>
      <c r="C44" s="4" t="s">
        <v>111</v>
      </c>
      <c r="D44">
        <v>6</v>
      </c>
      <c r="E44">
        <v>601</v>
      </c>
      <c r="F44" s="55"/>
      <c r="G44" s="36">
        <v>1</v>
      </c>
      <c r="H44" s="14">
        <f t="shared" si="3"/>
        <v>0</v>
      </c>
      <c r="I44" s="14">
        <f t="shared" si="3"/>
        <v>0</v>
      </c>
      <c r="J44" s="14">
        <f t="shared" si="3"/>
        <v>0</v>
      </c>
      <c r="K44" s="14">
        <f t="shared" si="3"/>
        <v>0</v>
      </c>
      <c r="L44" s="14">
        <f t="shared" si="3"/>
        <v>0</v>
      </c>
      <c r="M44" s="14">
        <f t="shared" si="3"/>
        <v>0</v>
      </c>
      <c r="N44" s="14">
        <f t="shared" si="3"/>
        <v>0</v>
      </c>
      <c r="O44" s="14">
        <f t="shared" si="3"/>
        <v>0</v>
      </c>
      <c r="P44" s="14">
        <f t="shared" si="3"/>
        <v>0</v>
      </c>
      <c r="Q44" s="14">
        <f t="shared" si="3"/>
        <v>0</v>
      </c>
      <c r="R44" s="14">
        <f t="shared" si="3"/>
        <v>0</v>
      </c>
      <c r="S44" s="14">
        <f t="shared" si="3"/>
        <v>0</v>
      </c>
    </row>
    <row r="45" spans="2:19" x14ac:dyDescent="0.2">
      <c r="B45">
        <v>5280</v>
      </c>
      <c r="C45" s="4" t="s">
        <v>112</v>
      </c>
      <c r="D45">
        <v>6</v>
      </c>
      <c r="E45">
        <v>601</v>
      </c>
      <c r="F45" s="55"/>
      <c r="G45" s="36">
        <v>1</v>
      </c>
      <c r="H45" s="14">
        <f t="shared" si="3"/>
        <v>0</v>
      </c>
      <c r="I45" s="14">
        <f t="shared" si="3"/>
        <v>0</v>
      </c>
      <c r="J45" s="14">
        <f t="shared" si="3"/>
        <v>0</v>
      </c>
      <c r="K45" s="14">
        <f t="shared" si="3"/>
        <v>0</v>
      </c>
      <c r="L45" s="14">
        <f t="shared" si="3"/>
        <v>0</v>
      </c>
      <c r="M45" s="14">
        <f t="shared" si="3"/>
        <v>0</v>
      </c>
      <c r="N45" s="14">
        <f t="shared" si="3"/>
        <v>0</v>
      </c>
      <c r="O45" s="14">
        <f t="shared" si="3"/>
        <v>0</v>
      </c>
      <c r="P45" s="14">
        <f t="shared" si="3"/>
        <v>0</v>
      </c>
      <c r="Q45" s="14">
        <f t="shared" si="3"/>
        <v>0</v>
      </c>
      <c r="R45" s="14">
        <f t="shared" si="3"/>
        <v>0</v>
      </c>
      <c r="S45" s="14">
        <f t="shared" si="3"/>
        <v>0</v>
      </c>
    </row>
    <row r="46" spans="2:19" x14ac:dyDescent="0.2">
      <c r="B46">
        <v>5290</v>
      </c>
      <c r="C46" s="4" t="s">
        <v>113</v>
      </c>
      <c r="D46">
        <v>6</v>
      </c>
      <c r="E46">
        <v>601</v>
      </c>
      <c r="F46" s="55"/>
      <c r="G46" s="36">
        <v>1</v>
      </c>
      <c r="H46" s="14">
        <f t="shared" si="3"/>
        <v>0</v>
      </c>
      <c r="I46" s="14">
        <f t="shared" si="3"/>
        <v>0</v>
      </c>
      <c r="J46" s="14">
        <f t="shared" si="3"/>
        <v>0</v>
      </c>
      <c r="K46" s="14">
        <f t="shared" si="3"/>
        <v>0</v>
      </c>
      <c r="L46" s="14">
        <f t="shared" si="3"/>
        <v>0</v>
      </c>
      <c r="M46" s="14">
        <f t="shared" si="3"/>
        <v>0</v>
      </c>
      <c r="N46" s="14">
        <f t="shared" si="3"/>
        <v>0</v>
      </c>
      <c r="O46" s="14">
        <f t="shared" si="3"/>
        <v>0</v>
      </c>
      <c r="P46" s="14">
        <f t="shared" si="3"/>
        <v>0</v>
      </c>
      <c r="Q46" s="14">
        <f t="shared" si="3"/>
        <v>0</v>
      </c>
      <c r="R46" s="14">
        <f t="shared" si="3"/>
        <v>0</v>
      </c>
      <c r="S46" s="14">
        <f t="shared" si="3"/>
        <v>0</v>
      </c>
    </row>
    <row r="47" spans="2:19" x14ac:dyDescent="0.2">
      <c r="B47">
        <v>5331</v>
      </c>
      <c r="C47" s="4" t="s">
        <v>114</v>
      </c>
      <c r="D47">
        <v>6</v>
      </c>
      <c r="E47">
        <v>601</v>
      </c>
      <c r="F47" s="55"/>
      <c r="G47" s="36">
        <v>1</v>
      </c>
      <c r="H47" s="14">
        <f t="shared" ref="H47:S56" si="4">IF($G47&lt;&gt;0,VLOOKUP($G47,Fordeling,H$4+3,FALSE)*$F47,0)</f>
        <v>0</v>
      </c>
      <c r="I47" s="14">
        <f t="shared" si="4"/>
        <v>0</v>
      </c>
      <c r="J47" s="14">
        <f t="shared" si="4"/>
        <v>0</v>
      </c>
      <c r="K47" s="14">
        <f t="shared" si="4"/>
        <v>0</v>
      </c>
      <c r="L47" s="14">
        <f t="shared" si="4"/>
        <v>0</v>
      </c>
      <c r="M47" s="14">
        <f t="shared" si="4"/>
        <v>0</v>
      </c>
      <c r="N47" s="14">
        <f t="shared" si="4"/>
        <v>0</v>
      </c>
      <c r="O47" s="14">
        <f t="shared" si="4"/>
        <v>0</v>
      </c>
      <c r="P47" s="14">
        <f t="shared" si="4"/>
        <v>0</v>
      </c>
      <c r="Q47" s="14">
        <f t="shared" si="4"/>
        <v>0</v>
      </c>
      <c r="R47" s="14">
        <f t="shared" si="4"/>
        <v>0</v>
      </c>
      <c r="S47" s="14">
        <f t="shared" si="4"/>
        <v>0</v>
      </c>
    </row>
    <row r="48" spans="2:19" x14ac:dyDescent="0.2">
      <c r="B48">
        <v>5390</v>
      </c>
      <c r="C48" s="4" t="s">
        <v>115</v>
      </c>
      <c r="D48">
        <v>6</v>
      </c>
      <c r="E48">
        <v>601</v>
      </c>
      <c r="F48" s="55"/>
      <c r="G48" s="36">
        <v>1</v>
      </c>
      <c r="H48" s="14">
        <f t="shared" si="4"/>
        <v>0</v>
      </c>
      <c r="I48" s="14">
        <f t="shared" si="4"/>
        <v>0</v>
      </c>
      <c r="J48" s="14">
        <f t="shared" si="4"/>
        <v>0</v>
      </c>
      <c r="K48" s="14">
        <f t="shared" si="4"/>
        <v>0</v>
      </c>
      <c r="L48" s="14">
        <f t="shared" si="4"/>
        <v>0</v>
      </c>
      <c r="M48" s="14">
        <f t="shared" si="4"/>
        <v>0</v>
      </c>
      <c r="N48" s="14">
        <f t="shared" si="4"/>
        <v>0</v>
      </c>
      <c r="O48" s="14">
        <f t="shared" si="4"/>
        <v>0</v>
      </c>
      <c r="P48" s="14">
        <f t="shared" si="4"/>
        <v>0</v>
      </c>
      <c r="Q48" s="14">
        <f t="shared" si="4"/>
        <v>0</v>
      </c>
      <c r="R48" s="14">
        <f t="shared" si="4"/>
        <v>0</v>
      </c>
      <c r="S48" s="14">
        <f t="shared" si="4"/>
        <v>0</v>
      </c>
    </row>
    <row r="49" spans="2:19" x14ac:dyDescent="0.2">
      <c r="B49">
        <v>5401</v>
      </c>
      <c r="C49" s="4" t="s">
        <v>57</v>
      </c>
      <c r="D49">
        <v>6</v>
      </c>
      <c r="E49">
        <v>601</v>
      </c>
      <c r="F49" s="55"/>
      <c r="G49" s="36">
        <v>1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  <c r="L49" s="14">
        <f t="shared" si="4"/>
        <v>0</v>
      </c>
      <c r="M49" s="14">
        <f t="shared" si="4"/>
        <v>0</v>
      </c>
      <c r="N49" s="14">
        <f t="shared" si="4"/>
        <v>0</v>
      </c>
      <c r="O49" s="14">
        <f t="shared" si="4"/>
        <v>0</v>
      </c>
      <c r="P49" s="14">
        <f t="shared" si="4"/>
        <v>0</v>
      </c>
      <c r="Q49" s="14">
        <f t="shared" si="4"/>
        <v>0</v>
      </c>
      <c r="R49" s="14">
        <f t="shared" si="4"/>
        <v>0</v>
      </c>
      <c r="S49" s="14">
        <f t="shared" si="4"/>
        <v>0</v>
      </c>
    </row>
    <row r="50" spans="2:19" x14ac:dyDescent="0.2">
      <c r="B50">
        <v>5405</v>
      </c>
      <c r="C50" s="4" t="s">
        <v>116</v>
      </c>
      <c r="D50">
        <v>6</v>
      </c>
      <c r="E50">
        <v>601</v>
      </c>
      <c r="F50" s="55"/>
      <c r="G50" s="36">
        <v>1</v>
      </c>
      <c r="H50" s="14">
        <f t="shared" si="4"/>
        <v>0</v>
      </c>
      <c r="I50" s="14">
        <f t="shared" si="4"/>
        <v>0</v>
      </c>
      <c r="J50" s="14">
        <f t="shared" si="4"/>
        <v>0</v>
      </c>
      <c r="K50" s="14">
        <f t="shared" si="4"/>
        <v>0</v>
      </c>
      <c r="L50" s="14">
        <f t="shared" si="4"/>
        <v>0</v>
      </c>
      <c r="M50" s="14">
        <f t="shared" si="4"/>
        <v>0</v>
      </c>
      <c r="N50" s="14">
        <f t="shared" si="4"/>
        <v>0</v>
      </c>
      <c r="O50" s="14">
        <f t="shared" si="4"/>
        <v>0</v>
      </c>
      <c r="P50" s="14">
        <f t="shared" si="4"/>
        <v>0</v>
      </c>
      <c r="Q50" s="14">
        <f t="shared" si="4"/>
        <v>0</v>
      </c>
      <c r="R50" s="14">
        <f t="shared" si="4"/>
        <v>0</v>
      </c>
      <c r="S50" s="14">
        <f t="shared" si="4"/>
        <v>0</v>
      </c>
    </row>
    <row r="51" spans="2:19" x14ac:dyDescent="0.2">
      <c r="B51">
        <v>5600</v>
      </c>
      <c r="C51" s="4" t="s">
        <v>117</v>
      </c>
      <c r="D51">
        <v>6</v>
      </c>
      <c r="E51">
        <v>601</v>
      </c>
      <c r="F51" s="55"/>
      <c r="G51" s="36">
        <v>1</v>
      </c>
      <c r="H51" s="14">
        <f t="shared" si="4"/>
        <v>0</v>
      </c>
      <c r="I51" s="14">
        <f t="shared" si="4"/>
        <v>0</v>
      </c>
      <c r="J51" s="14">
        <f t="shared" si="4"/>
        <v>0</v>
      </c>
      <c r="K51" s="14">
        <f t="shared" si="4"/>
        <v>0</v>
      </c>
      <c r="L51" s="14">
        <f t="shared" si="4"/>
        <v>0</v>
      </c>
      <c r="M51" s="14">
        <f t="shared" si="4"/>
        <v>0</v>
      </c>
      <c r="N51" s="14">
        <f t="shared" si="4"/>
        <v>0</v>
      </c>
      <c r="O51" s="14">
        <f t="shared" si="4"/>
        <v>0</v>
      </c>
      <c r="P51" s="14">
        <f t="shared" si="4"/>
        <v>0</v>
      </c>
      <c r="Q51" s="14">
        <f t="shared" si="4"/>
        <v>0</v>
      </c>
      <c r="R51" s="14">
        <f t="shared" si="4"/>
        <v>0</v>
      </c>
      <c r="S51" s="14">
        <f t="shared" si="4"/>
        <v>0</v>
      </c>
    </row>
    <row r="52" spans="2:19" x14ac:dyDescent="0.2">
      <c r="B52">
        <v>5900</v>
      </c>
      <c r="C52" s="4" t="s">
        <v>118</v>
      </c>
      <c r="D52">
        <v>6</v>
      </c>
      <c r="E52">
        <v>601</v>
      </c>
      <c r="F52" s="55">
        <v>20000</v>
      </c>
      <c r="G52" s="36">
        <v>1</v>
      </c>
      <c r="H52" s="14">
        <f t="shared" si="4"/>
        <v>1666.6666666666665</v>
      </c>
      <c r="I52" s="14">
        <f t="shared" si="4"/>
        <v>1666.6666666666665</v>
      </c>
      <c r="J52" s="14">
        <f t="shared" si="4"/>
        <v>1666.6666666666665</v>
      </c>
      <c r="K52" s="14">
        <f t="shared" si="4"/>
        <v>1666.6666666666665</v>
      </c>
      <c r="L52" s="14">
        <f t="shared" si="4"/>
        <v>1666.6666666666665</v>
      </c>
      <c r="M52" s="14">
        <f t="shared" si="4"/>
        <v>1666.6666666666665</v>
      </c>
      <c r="N52" s="14">
        <f t="shared" si="4"/>
        <v>1666.6666666666665</v>
      </c>
      <c r="O52" s="14">
        <f t="shared" si="4"/>
        <v>1666.6666666666665</v>
      </c>
      <c r="P52" s="14">
        <f t="shared" si="4"/>
        <v>1666.6666666666665</v>
      </c>
      <c r="Q52" s="14">
        <f t="shared" si="4"/>
        <v>1666.6666666666665</v>
      </c>
      <c r="R52" s="14">
        <f t="shared" si="4"/>
        <v>1666.6666666666665</v>
      </c>
      <c r="S52" s="14">
        <f t="shared" si="4"/>
        <v>1666.6666666666665</v>
      </c>
    </row>
    <row r="53" spans="2:19" x14ac:dyDescent="0.2">
      <c r="B53">
        <v>5930</v>
      </c>
      <c r="C53" s="4" t="s">
        <v>119</v>
      </c>
      <c r="D53">
        <v>6</v>
      </c>
      <c r="E53">
        <v>601</v>
      </c>
      <c r="F53" s="55"/>
      <c r="G53" s="36">
        <v>1</v>
      </c>
      <c r="H53" s="14">
        <f t="shared" si="4"/>
        <v>0</v>
      </c>
      <c r="I53" s="14">
        <f t="shared" si="4"/>
        <v>0</v>
      </c>
      <c r="J53" s="14">
        <f t="shared" si="4"/>
        <v>0</v>
      </c>
      <c r="K53" s="14">
        <f t="shared" si="4"/>
        <v>0</v>
      </c>
      <c r="L53" s="14">
        <f t="shared" si="4"/>
        <v>0</v>
      </c>
      <c r="M53" s="14">
        <f t="shared" si="4"/>
        <v>0</v>
      </c>
      <c r="N53" s="14">
        <f t="shared" si="4"/>
        <v>0</v>
      </c>
      <c r="O53" s="14">
        <f t="shared" si="4"/>
        <v>0</v>
      </c>
      <c r="P53" s="14">
        <f t="shared" si="4"/>
        <v>0</v>
      </c>
      <c r="Q53" s="14">
        <f t="shared" si="4"/>
        <v>0</v>
      </c>
      <c r="R53" s="14">
        <f t="shared" si="4"/>
        <v>0</v>
      </c>
      <c r="S53" s="14">
        <f t="shared" si="4"/>
        <v>0</v>
      </c>
    </row>
    <row r="54" spans="2:19" x14ac:dyDescent="0.2">
      <c r="B54">
        <v>6015</v>
      </c>
      <c r="C54" s="4" t="s">
        <v>120</v>
      </c>
      <c r="D54">
        <v>6</v>
      </c>
      <c r="E54">
        <v>601</v>
      </c>
      <c r="F54" s="55"/>
      <c r="G54" s="36">
        <v>1</v>
      </c>
      <c r="H54" s="14">
        <f t="shared" si="4"/>
        <v>0</v>
      </c>
      <c r="I54" s="14">
        <f t="shared" si="4"/>
        <v>0</v>
      </c>
      <c r="J54" s="14">
        <f t="shared" si="4"/>
        <v>0</v>
      </c>
      <c r="K54" s="14">
        <f t="shared" si="4"/>
        <v>0</v>
      </c>
      <c r="L54" s="14">
        <f t="shared" si="4"/>
        <v>0</v>
      </c>
      <c r="M54" s="14">
        <f t="shared" si="4"/>
        <v>0</v>
      </c>
      <c r="N54" s="14">
        <f t="shared" si="4"/>
        <v>0</v>
      </c>
      <c r="O54" s="14">
        <f t="shared" si="4"/>
        <v>0</v>
      </c>
      <c r="P54" s="14">
        <f t="shared" si="4"/>
        <v>0</v>
      </c>
      <c r="Q54" s="14">
        <f t="shared" si="4"/>
        <v>0</v>
      </c>
      <c r="R54" s="14">
        <f t="shared" si="4"/>
        <v>0</v>
      </c>
      <c r="S54" s="14">
        <f t="shared" si="4"/>
        <v>0</v>
      </c>
    </row>
    <row r="55" spans="2:19" x14ac:dyDescent="0.2">
      <c r="B55">
        <v>6300</v>
      </c>
      <c r="C55" s="4" t="s">
        <v>121</v>
      </c>
      <c r="D55">
        <v>6</v>
      </c>
      <c r="E55">
        <v>601</v>
      </c>
      <c r="F55" s="55">
        <v>25000</v>
      </c>
      <c r="G55" s="36">
        <v>1</v>
      </c>
      <c r="H55" s="14">
        <f t="shared" si="4"/>
        <v>2083.333333333333</v>
      </c>
      <c r="I55" s="14">
        <f t="shared" si="4"/>
        <v>2083.333333333333</v>
      </c>
      <c r="J55" s="14">
        <f t="shared" si="4"/>
        <v>2083.333333333333</v>
      </c>
      <c r="K55" s="14">
        <f t="shared" si="4"/>
        <v>2083.333333333333</v>
      </c>
      <c r="L55" s="14">
        <f t="shared" si="4"/>
        <v>2083.333333333333</v>
      </c>
      <c r="M55" s="14">
        <f t="shared" si="4"/>
        <v>2083.333333333333</v>
      </c>
      <c r="N55" s="14">
        <f t="shared" si="4"/>
        <v>2083.333333333333</v>
      </c>
      <c r="O55" s="14">
        <f t="shared" si="4"/>
        <v>2083.333333333333</v>
      </c>
      <c r="P55" s="14">
        <f t="shared" si="4"/>
        <v>2083.333333333333</v>
      </c>
      <c r="Q55" s="14">
        <f t="shared" si="4"/>
        <v>2083.333333333333</v>
      </c>
      <c r="R55" s="14">
        <f t="shared" si="4"/>
        <v>2083.333333333333</v>
      </c>
      <c r="S55" s="14">
        <f t="shared" si="4"/>
        <v>2083.333333333333</v>
      </c>
    </row>
    <row r="56" spans="2:19" x14ac:dyDescent="0.2">
      <c r="B56">
        <v>6320</v>
      </c>
      <c r="C56" s="4" t="s">
        <v>122</v>
      </c>
      <c r="D56">
        <v>6</v>
      </c>
      <c r="E56">
        <v>601</v>
      </c>
      <c r="F56" s="55"/>
      <c r="G56" s="36">
        <v>1</v>
      </c>
      <c r="H56" s="14">
        <f t="shared" si="4"/>
        <v>0</v>
      </c>
      <c r="I56" s="14">
        <f t="shared" si="4"/>
        <v>0</v>
      </c>
      <c r="J56" s="14">
        <f t="shared" si="4"/>
        <v>0</v>
      </c>
      <c r="K56" s="14">
        <f t="shared" si="4"/>
        <v>0</v>
      </c>
      <c r="L56" s="14">
        <f t="shared" si="4"/>
        <v>0</v>
      </c>
      <c r="M56" s="14">
        <f t="shared" si="4"/>
        <v>0</v>
      </c>
      <c r="N56" s="14">
        <f t="shared" si="4"/>
        <v>0</v>
      </c>
      <c r="O56" s="14">
        <f t="shared" si="4"/>
        <v>0</v>
      </c>
      <c r="P56" s="14">
        <f t="shared" si="4"/>
        <v>0</v>
      </c>
      <c r="Q56" s="14">
        <f t="shared" si="4"/>
        <v>0</v>
      </c>
      <c r="R56" s="14">
        <f t="shared" si="4"/>
        <v>0</v>
      </c>
      <c r="S56" s="14">
        <f t="shared" si="4"/>
        <v>0</v>
      </c>
    </row>
    <row r="57" spans="2:19" x14ac:dyDescent="0.2">
      <c r="B57">
        <v>6321</v>
      </c>
      <c r="C57" s="4" t="s">
        <v>123</v>
      </c>
      <c r="D57">
        <v>6</v>
      </c>
      <c r="E57">
        <v>601</v>
      </c>
      <c r="F57" s="55"/>
      <c r="G57" s="36">
        <v>1</v>
      </c>
      <c r="H57" s="14">
        <f t="shared" ref="H57:S66" si="5">IF($G57&lt;&gt;0,VLOOKUP($G57,Fordeling,H$4+3,FALSE)*$F57,0)</f>
        <v>0</v>
      </c>
      <c r="I57" s="14">
        <f t="shared" si="5"/>
        <v>0</v>
      </c>
      <c r="J57" s="14">
        <f t="shared" si="5"/>
        <v>0</v>
      </c>
      <c r="K57" s="14">
        <f t="shared" si="5"/>
        <v>0</v>
      </c>
      <c r="L57" s="14">
        <f t="shared" si="5"/>
        <v>0</v>
      </c>
      <c r="M57" s="14">
        <f t="shared" si="5"/>
        <v>0</v>
      </c>
      <c r="N57" s="14">
        <f t="shared" si="5"/>
        <v>0</v>
      </c>
      <c r="O57" s="14">
        <f t="shared" si="5"/>
        <v>0</v>
      </c>
      <c r="P57" s="14">
        <f t="shared" si="5"/>
        <v>0</v>
      </c>
      <c r="Q57" s="14">
        <f t="shared" si="5"/>
        <v>0</v>
      </c>
      <c r="R57" s="14">
        <f t="shared" si="5"/>
        <v>0</v>
      </c>
      <c r="S57" s="14">
        <f t="shared" si="5"/>
        <v>0</v>
      </c>
    </row>
    <row r="58" spans="2:19" x14ac:dyDescent="0.2">
      <c r="B58">
        <v>6340</v>
      </c>
      <c r="C58" s="4" t="s">
        <v>124</v>
      </c>
      <c r="D58">
        <v>6</v>
      </c>
      <c r="E58">
        <v>601</v>
      </c>
      <c r="F58" s="55"/>
      <c r="G58" s="36">
        <v>1</v>
      </c>
      <c r="H58" s="14">
        <f t="shared" si="5"/>
        <v>0</v>
      </c>
      <c r="I58" s="14">
        <f t="shared" si="5"/>
        <v>0</v>
      </c>
      <c r="J58" s="14">
        <f t="shared" si="5"/>
        <v>0</v>
      </c>
      <c r="K58" s="14">
        <f t="shared" si="5"/>
        <v>0</v>
      </c>
      <c r="L58" s="14">
        <f t="shared" si="5"/>
        <v>0</v>
      </c>
      <c r="M58" s="14">
        <f t="shared" si="5"/>
        <v>0</v>
      </c>
      <c r="N58" s="14">
        <f t="shared" si="5"/>
        <v>0</v>
      </c>
      <c r="O58" s="14">
        <f t="shared" si="5"/>
        <v>0</v>
      </c>
      <c r="P58" s="14">
        <f t="shared" si="5"/>
        <v>0</v>
      </c>
      <c r="Q58" s="14">
        <f t="shared" si="5"/>
        <v>0</v>
      </c>
      <c r="R58" s="14">
        <f t="shared" si="5"/>
        <v>0</v>
      </c>
      <c r="S58" s="14">
        <f t="shared" si="5"/>
        <v>0</v>
      </c>
    </row>
    <row r="59" spans="2:19" x14ac:dyDescent="0.2">
      <c r="B59">
        <v>6360</v>
      </c>
      <c r="C59" s="4" t="s">
        <v>125</v>
      </c>
      <c r="D59">
        <v>6</v>
      </c>
      <c r="E59">
        <v>601</v>
      </c>
      <c r="F59" s="55"/>
      <c r="G59" s="36">
        <v>1</v>
      </c>
      <c r="H59" s="14">
        <f t="shared" si="5"/>
        <v>0</v>
      </c>
      <c r="I59" s="14">
        <f t="shared" si="5"/>
        <v>0</v>
      </c>
      <c r="J59" s="14">
        <f t="shared" si="5"/>
        <v>0</v>
      </c>
      <c r="K59" s="14">
        <f t="shared" si="5"/>
        <v>0</v>
      </c>
      <c r="L59" s="14">
        <f t="shared" si="5"/>
        <v>0</v>
      </c>
      <c r="M59" s="14">
        <f t="shared" si="5"/>
        <v>0</v>
      </c>
      <c r="N59" s="14">
        <f t="shared" si="5"/>
        <v>0</v>
      </c>
      <c r="O59" s="14">
        <f t="shared" si="5"/>
        <v>0</v>
      </c>
      <c r="P59" s="14">
        <f t="shared" si="5"/>
        <v>0</v>
      </c>
      <c r="Q59" s="14">
        <f t="shared" si="5"/>
        <v>0</v>
      </c>
      <c r="R59" s="14">
        <f t="shared" si="5"/>
        <v>0</v>
      </c>
      <c r="S59" s="14">
        <f t="shared" si="5"/>
        <v>0</v>
      </c>
    </row>
    <row r="60" spans="2:19" x14ac:dyDescent="0.2">
      <c r="B60">
        <v>6390</v>
      </c>
      <c r="C60" s="4" t="s">
        <v>126</v>
      </c>
      <c r="D60">
        <v>6</v>
      </c>
      <c r="E60">
        <v>601</v>
      </c>
      <c r="F60" s="55"/>
      <c r="G60" s="36">
        <v>1</v>
      </c>
      <c r="H60" s="14">
        <f t="shared" si="5"/>
        <v>0</v>
      </c>
      <c r="I60" s="14">
        <f t="shared" si="5"/>
        <v>0</v>
      </c>
      <c r="J60" s="14">
        <f t="shared" si="5"/>
        <v>0</v>
      </c>
      <c r="K60" s="14">
        <f t="shared" si="5"/>
        <v>0</v>
      </c>
      <c r="L60" s="14">
        <f t="shared" si="5"/>
        <v>0</v>
      </c>
      <c r="M60" s="14">
        <f t="shared" si="5"/>
        <v>0</v>
      </c>
      <c r="N60" s="14">
        <f t="shared" si="5"/>
        <v>0</v>
      </c>
      <c r="O60" s="14">
        <f t="shared" si="5"/>
        <v>0</v>
      </c>
      <c r="P60" s="14">
        <f t="shared" si="5"/>
        <v>0</v>
      </c>
      <c r="Q60" s="14">
        <f t="shared" si="5"/>
        <v>0</v>
      </c>
      <c r="R60" s="14">
        <f t="shared" si="5"/>
        <v>0</v>
      </c>
      <c r="S60" s="14">
        <f t="shared" si="5"/>
        <v>0</v>
      </c>
    </row>
    <row r="61" spans="2:19" x14ac:dyDescent="0.2">
      <c r="B61">
        <v>6410</v>
      </c>
      <c r="C61" s="4" t="s">
        <v>127</v>
      </c>
      <c r="D61">
        <v>6</v>
      </c>
      <c r="E61">
        <v>601</v>
      </c>
      <c r="F61" s="55"/>
      <c r="G61" s="36">
        <v>1</v>
      </c>
      <c r="H61" s="14">
        <f t="shared" si="5"/>
        <v>0</v>
      </c>
      <c r="I61" s="14">
        <f t="shared" si="5"/>
        <v>0</v>
      </c>
      <c r="J61" s="14">
        <f t="shared" si="5"/>
        <v>0</v>
      </c>
      <c r="K61" s="14">
        <f t="shared" si="5"/>
        <v>0</v>
      </c>
      <c r="L61" s="14">
        <f t="shared" si="5"/>
        <v>0</v>
      </c>
      <c r="M61" s="14">
        <f t="shared" si="5"/>
        <v>0</v>
      </c>
      <c r="N61" s="14">
        <f t="shared" si="5"/>
        <v>0</v>
      </c>
      <c r="O61" s="14">
        <f t="shared" si="5"/>
        <v>0</v>
      </c>
      <c r="P61" s="14">
        <f t="shared" si="5"/>
        <v>0</v>
      </c>
      <c r="Q61" s="14">
        <f t="shared" si="5"/>
        <v>0</v>
      </c>
      <c r="R61" s="14">
        <f t="shared" si="5"/>
        <v>0</v>
      </c>
      <c r="S61" s="14">
        <f t="shared" si="5"/>
        <v>0</v>
      </c>
    </row>
    <row r="62" spans="2:19" x14ac:dyDescent="0.2">
      <c r="B62">
        <v>6440</v>
      </c>
      <c r="C62" s="4" t="s">
        <v>128</v>
      </c>
      <c r="D62">
        <v>6</v>
      </c>
      <c r="E62">
        <v>601</v>
      </c>
      <c r="F62" s="55"/>
      <c r="G62" s="36">
        <v>1</v>
      </c>
      <c r="H62" s="14">
        <f t="shared" si="5"/>
        <v>0</v>
      </c>
      <c r="I62" s="14">
        <f t="shared" si="5"/>
        <v>0</v>
      </c>
      <c r="J62" s="14">
        <f t="shared" si="5"/>
        <v>0</v>
      </c>
      <c r="K62" s="14">
        <f t="shared" si="5"/>
        <v>0</v>
      </c>
      <c r="L62" s="14">
        <f t="shared" si="5"/>
        <v>0</v>
      </c>
      <c r="M62" s="14">
        <f t="shared" si="5"/>
        <v>0</v>
      </c>
      <c r="N62" s="14">
        <f t="shared" si="5"/>
        <v>0</v>
      </c>
      <c r="O62" s="14">
        <f t="shared" si="5"/>
        <v>0</v>
      </c>
      <c r="P62" s="14">
        <f t="shared" si="5"/>
        <v>0</v>
      </c>
      <c r="Q62" s="14">
        <f t="shared" si="5"/>
        <v>0</v>
      </c>
      <c r="R62" s="14">
        <f t="shared" si="5"/>
        <v>0</v>
      </c>
      <c r="S62" s="14">
        <f t="shared" si="5"/>
        <v>0</v>
      </c>
    </row>
    <row r="63" spans="2:19" x14ac:dyDescent="0.2">
      <c r="B63">
        <v>6510</v>
      </c>
      <c r="C63" s="4" t="s">
        <v>129</v>
      </c>
      <c r="D63">
        <v>6</v>
      </c>
      <c r="E63">
        <v>601</v>
      </c>
      <c r="F63" s="55">
        <v>10000</v>
      </c>
      <c r="G63" s="36">
        <v>1</v>
      </c>
      <c r="H63" s="14">
        <f t="shared" si="5"/>
        <v>833.33333333333326</v>
      </c>
      <c r="I63" s="14">
        <f t="shared" si="5"/>
        <v>833.33333333333326</v>
      </c>
      <c r="J63" s="14">
        <f t="shared" si="5"/>
        <v>833.33333333333326</v>
      </c>
      <c r="K63" s="14">
        <f t="shared" si="5"/>
        <v>833.33333333333326</v>
      </c>
      <c r="L63" s="14">
        <f t="shared" si="5"/>
        <v>833.33333333333326</v>
      </c>
      <c r="M63" s="14">
        <f t="shared" si="5"/>
        <v>833.33333333333326</v>
      </c>
      <c r="N63" s="14">
        <f t="shared" si="5"/>
        <v>833.33333333333326</v>
      </c>
      <c r="O63" s="14">
        <f t="shared" si="5"/>
        <v>833.33333333333326</v>
      </c>
      <c r="P63" s="14">
        <f t="shared" si="5"/>
        <v>833.33333333333326</v>
      </c>
      <c r="Q63" s="14">
        <f t="shared" si="5"/>
        <v>833.33333333333326</v>
      </c>
      <c r="R63" s="14">
        <f t="shared" si="5"/>
        <v>833.33333333333326</v>
      </c>
      <c r="S63" s="14">
        <f t="shared" si="5"/>
        <v>833.33333333333326</v>
      </c>
    </row>
    <row r="64" spans="2:19" x14ac:dyDescent="0.2">
      <c r="B64">
        <v>6540</v>
      </c>
      <c r="C64" s="4" t="s">
        <v>130</v>
      </c>
      <c r="D64">
        <v>6</v>
      </c>
      <c r="E64">
        <v>601</v>
      </c>
      <c r="F64" s="55"/>
      <c r="G64" s="36">
        <v>1</v>
      </c>
      <c r="H64" s="14">
        <f t="shared" si="5"/>
        <v>0</v>
      </c>
      <c r="I64" s="14">
        <f t="shared" si="5"/>
        <v>0</v>
      </c>
      <c r="J64" s="14">
        <f t="shared" si="5"/>
        <v>0</v>
      </c>
      <c r="K64" s="14">
        <f t="shared" si="5"/>
        <v>0</v>
      </c>
      <c r="L64" s="14">
        <f t="shared" si="5"/>
        <v>0</v>
      </c>
      <c r="M64" s="14">
        <f t="shared" si="5"/>
        <v>0</v>
      </c>
      <c r="N64" s="14">
        <f t="shared" si="5"/>
        <v>0</v>
      </c>
      <c r="O64" s="14">
        <f t="shared" si="5"/>
        <v>0</v>
      </c>
      <c r="P64" s="14">
        <f t="shared" si="5"/>
        <v>0</v>
      </c>
      <c r="Q64" s="14">
        <f t="shared" si="5"/>
        <v>0</v>
      </c>
      <c r="R64" s="14">
        <f t="shared" si="5"/>
        <v>0</v>
      </c>
      <c r="S64" s="14">
        <f t="shared" si="5"/>
        <v>0</v>
      </c>
    </row>
    <row r="65" spans="2:19" x14ac:dyDescent="0.2">
      <c r="B65">
        <v>6552</v>
      </c>
      <c r="C65" s="4" t="s">
        <v>131</v>
      </c>
      <c r="D65">
        <v>6</v>
      </c>
      <c r="E65">
        <v>601</v>
      </c>
      <c r="F65" s="55"/>
      <c r="G65" s="36">
        <v>1</v>
      </c>
      <c r="H65" s="14">
        <f t="shared" si="5"/>
        <v>0</v>
      </c>
      <c r="I65" s="14">
        <f t="shared" si="5"/>
        <v>0</v>
      </c>
      <c r="J65" s="14">
        <f t="shared" si="5"/>
        <v>0</v>
      </c>
      <c r="K65" s="14">
        <f t="shared" si="5"/>
        <v>0</v>
      </c>
      <c r="L65" s="14">
        <f t="shared" si="5"/>
        <v>0</v>
      </c>
      <c r="M65" s="14">
        <f t="shared" si="5"/>
        <v>0</v>
      </c>
      <c r="N65" s="14">
        <f t="shared" si="5"/>
        <v>0</v>
      </c>
      <c r="O65" s="14">
        <f t="shared" si="5"/>
        <v>0</v>
      </c>
      <c r="P65" s="14">
        <f t="shared" si="5"/>
        <v>0</v>
      </c>
      <c r="Q65" s="14">
        <f t="shared" si="5"/>
        <v>0</v>
      </c>
      <c r="R65" s="14">
        <f t="shared" si="5"/>
        <v>0</v>
      </c>
      <c r="S65" s="14">
        <f t="shared" si="5"/>
        <v>0</v>
      </c>
    </row>
    <row r="66" spans="2:19" x14ac:dyDescent="0.2">
      <c r="B66">
        <v>6560</v>
      </c>
      <c r="C66" s="4" t="s">
        <v>132</v>
      </c>
      <c r="D66">
        <v>6</v>
      </c>
      <c r="E66">
        <v>601</v>
      </c>
      <c r="F66" s="55">
        <v>15000</v>
      </c>
      <c r="G66" s="36">
        <v>1</v>
      </c>
      <c r="H66" s="14">
        <f t="shared" si="5"/>
        <v>1250</v>
      </c>
      <c r="I66" s="14">
        <f t="shared" si="5"/>
        <v>1250</v>
      </c>
      <c r="J66" s="14">
        <f t="shared" si="5"/>
        <v>1250</v>
      </c>
      <c r="K66" s="14">
        <f t="shared" si="5"/>
        <v>1250</v>
      </c>
      <c r="L66" s="14">
        <f t="shared" si="5"/>
        <v>1250</v>
      </c>
      <c r="M66" s="14">
        <f t="shared" si="5"/>
        <v>1250</v>
      </c>
      <c r="N66" s="14">
        <f t="shared" si="5"/>
        <v>1250</v>
      </c>
      <c r="O66" s="14">
        <f t="shared" si="5"/>
        <v>1250</v>
      </c>
      <c r="P66" s="14">
        <f t="shared" si="5"/>
        <v>1250</v>
      </c>
      <c r="Q66" s="14">
        <f t="shared" si="5"/>
        <v>1250</v>
      </c>
      <c r="R66" s="14">
        <f t="shared" si="5"/>
        <v>1250</v>
      </c>
      <c r="S66" s="14">
        <f t="shared" si="5"/>
        <v>1250</v>
      </c>
    </row>
    <row r="67" spans="2:19" x14ac:dyDescent="0.2">
      <c r="B67">
        <v>6600</v>
      </c>
      <c r="C67" s="4" t="s">
        <v>133</v>
      </c>
      <c r="D67">
        <v>6</v>
      </c>
      <c r="E67">
        <v>601</v>
      </c>
      <c r="F67" s="55"/>
      <c r="G67" s="36">
        <v>1</v>
      </c>
      <c r="H67" s="14">
        <f t="shared" ref="H67:S76" si="6">IF($G67&lt;&gt;0,VLOOKUP($G67,Fordeling,H$4+3,FALSE)*$F67,0)</f>
        <v>0</v>
      </c>
      <c r="I67" s="14">
        <f t="shared" si="6"/>
        <v>0</v>
      </c>
      <c r="J67" s="14">
        <f t="shared" si="6"/>
        <v>0</v>
      </c>
      <c r="K67" s="14">
        <f t="shared" si="6"/>
        <v>0</v>
      </c>
      <c r="L67" s="14">
        <f t="shared" si="6"/>
        <v>0</v>
      </c>
      <c r="M67" s="14">
        <f t="shared" si="6"/>
        <v>0</v>
      </c>
      <c r="N67" s="14">
        <f t="shared" si="6"/>
        <v>0</v>
      </c>
      <c r="O67" s="14">
        <f t="shared" si="6"/>
        <v>0</v>
      </c>
      <c r="P67" s="14">
        <f t="shared" si="6"/>
        <v>0</v>
      </c>
      <c r="Q67" s="14">
        <f t="shared" si="6"/>
        <v>0</v>
      </c>
      <c r="R67" s="14">
        <f t="shared" si="6"/>
        <v>0</v>
      </c>
      <c r="S67" s="14">
        <f t="shared" si="6"/>
        <v>0</v>
      </c>
    </row>
    <row r="68" spans="2:19" x14ac:dyDescent="0.2">
      <c r="B68">
        <v>6610</v>
      </c>
      <c r="C68" s="4" t="s">
        <v>134</v>
      </c>
      <c r="D68">
        <v>6</v>
      </c>
      <c r="E68">
        <v>601</v>
      </c>
      <c r="F68" s="55"/>
      <c r="G68" s="36">
        <v>1</v>
      </c>
      <c r="H68" s="14">
        <f t="shared" si="6"/>
        <v>0</v>
      </c>
      <c r="I68" s="14">
        <f t="shared" si="6"/>
        <v>0</v>
      </c>
      <c r="J68" s="14">
        <f t="shared" si="6"/>
        <v>0</v>
      </c>
      <c r="K68" s="14">
        <f t="shared" si="6"/>
        <v>0</v>
      </c>
      <c r="L68" s="14">
        <f t="shared" si="6"/>
        <v>0</v>
      </c>
      <c r="M68" s="14">
        <f t="shared" si="6"/>
        <v>0</v>
      </c>
      <c r="N68" s="14">
        <f t="shared" si="6"/>
        <v>0</v>
      </c>
      <c r="O68" s="14">
        <f t="shared" si="6"/>
        <v>0</v>
      </c>
      <c r="P68" s="14">
        <f t="shared" si="6"/>
        <v>0</v>
      </c>
      <c r="Q68" s="14">
        <f t="shared" si="6"/>
        <v>0</v>
      </c>
      <c r="R68" s="14">
        <f t="shared" si="6"/>
        <v>0</v>
      </c>
      <c r="S68" s="14">
        <f t="shared" si="6"/>
        <v>0</v>
      </c>
    </row>
    <row r="69" spans="2:19" x14ac:dyDescent="0.2">
      <c r="B69">
        <v>6611</v>
      </c>
      <c r="C69" s="4" t="s">
        <v>135</v>
      </c>
      <c r="D69">
        <v>6</v>
      </c>
      <c r="E69">
        <v>601</v>
      </c>
      <c r="F69" s="55"/>
      <c r="G69" s="36">
        <v>1</v>
      </c>
      <c r="H69" s="14">
        <f t="shared" si="6"/>
        <v>0</v>
      </c>
      <c r="I69" s="14">
        <f t="shared" si="6"/>
        <v>0</v>
      </c>
      <c r="J69" s="14">
        <f t="shared" si="6"/>
        <v>0</v>
      </c>
      <c r="K69" s="14">
        <f t="shared" si="6"/>
        <v>0</v>
      </c>
      <c r="L69" s="14">
        <f t="shared" si="6"/>
        <v>0</v>
      </c>
      <c r="M69" s="14">
        <f t="shared" si="6"/>
        <v>0</v>
      </c>
      <c r="N69" s="14">
        <f t="shared" si="6"/>
        <v>0</v>
      </c>
      <c r="O69" s="14">
        <f t="shared" si="6"/>
        <v>0</v>
      </c>
      <c r="P69" s="14">
        <f t="shared" si="6"/>
        <v>0</v>
      </c>
      <c r="Q69" s="14">
        <f t="shared" si="6"/>
        <v>0</v>
      </c>
      <c r="R69" s="14">
        <f t="shared" si="6"/>
        <v>0</v>
      </c>
      <c r="S69" s="14">
        <f t="shared" si="6"/>
        <v>0</v>
      </c>
    </row>
    <row r="70" spans="2:19" x14ac:dyDescent="0.2">
      <c r="B70">
        <v>6620</v>
      </c>
      <c r="C70" s="4" t="s">
        <v>136</v>
      </c>
      <c r="D70">
        <v>6</v>
      </c>
      <c r="E70">
        <v>601</v>
      </c>
      <c r="F70" s="55">
        <v>15000</v>
      </c>
      <c r="G70" s="36">
        <v>1</v>
      </c>
      <c r="H70" s="14">
        <f t="shared" si="6"/>
        <v>1250</v>
      </c>
      <c r="I70" s="14">
        <f t="shared" si="6"/>
        <v>1250</v>
      </c>
      <c r="J70" s="14">
        <f t="shared" si="6"/>
        <v>1250</v>
      </c>
      <c r="K70" s="14">
        <f t="shared" si="6"/>
        <v>1250</v>
      </c>
      <c r="L70" s="14">
        <f t="shared" si="6"/>
        <v>1250</v>
      </c>
      <c r="M70" s="14">
        <f t="shared" si="6"/>
        <v>1250</v>
      </c>
      <c r="N70" s="14">
        <f t="shared" si="6"/>
        <v>1250</v>
      </c>
      <c r="O70" s="14">
        <f t="shared" si="6"/>
        <v>1250</v>
      </c>
      <c r="P70" s="14">
        <f t="shared" si="6"/>
        <v>1250</v>
      </c>
      <c r="Q70" s="14">
        <f t="shared" si="6"/>
        <v>1250</v>
      </c>
      <c r="R70" s="14">
        <f t="shared" si="6"/>
        <v>1250</v>
      </c>
      <c r="S70" s="14">
        <f t="shared" si="6"/>
        <v>1250</v>
      </c>
    </row>
    <row r="71" spans="2:19" x14ac:dyDescent="0.2">
      <c r="B71">
        <v>6625</v>
      </c>
      <c r="C71" s="4" t="s">
        <v>137</v>
      </c>
      <c r="D71">
        <v>6</v>
      </c>
      <c r="E71">
        <v>601</v>
      </c>
      <c r="F71" s="55"/>
      <c r="G71" s="36">
        <v>1</v>
      </c>
      <c r="H71" s="14">
        <f t="shared" si="6"/>
        <v>0</v>
      </c>
      <c r="I71" s="14">
        <f t="shared" si="6"/>
        <v>0</v>
      </c>
      <c r="J71" s="14">
        <f t="shared" si="6"/>
        <v>0</v>
      </c>
      <c r="K71" s="14">
        <f t="shared" si="6"/>
        <v>0</v>
      </c>
      <c r="L71" s="14">
        <f t="shared" si="6"/>
        <v>0</v>
      </c>
      <c r="M71" s="14">
        <f t="shared" si="6"/>
        <v>0</v>
      </c>
      <c r="N71" s="14">
        <f t="shared" si="6"/>
        <v>0</v>
      </c>
      <c r="O71" s="14">
        <f t="shared" si="6"/>
        <v>0</v>
      </c>
      <c r="P71" s="14">
        <f t="shared" si="6"/>
        <v>0</v>
      </c>
      <c r="Q71" s="14">
        <f t="shared" si="6"/>
        <v>0</v>
      </c>
      <c r="R71" s="14">
        <f t="shared" si="6"/>
        <v>0</v>
      </c>
      <c r="S71" s="14">
        <f t="shared" si="6"/>
        <v>0</v>
      </c>
    </row>
    <row r="72" spans="2:19" x14ac:dyDescent="0.2">
      <c r="B72">
        <v>6630</v>
      </c>
      <c r="C72" s="4" t="s">
        <v>138</v>
      </c>
      <c r="D72">
        <v>6</v>
      </c>
      <c r="E72">
        <v>601</v>
      </c>
      <c r="F72" s="55"/>
      <c r="G72" s="36">
        <v>1</v>
      </c>
      <c r="H72" s="14">
        <f t="shared" si="6"/>
        <v>0</v>
      </c>
      <c r="I72" s="14">
        <f t="shared" si="6"/>
        <v>0</v>
      </c>
      <c r="J72" s="14">
        <f t="shared" si="6"/>
        <v>0</v>
      </c>
      <c r="K72" s="14">
        <f t="shared" si="6"/>
        <v>0</v>
      </c>
      <c r="L72" s="14">
        <f t="shared" si="6"/>
        <v>0</v>
      </c>
      <c r="M72" s="14">
        <f t="shared" si="6"/>
        <v>0</v>
      </c>
      <c r="N72" s="14">
        <f t="shared" si="6"/>
        <v>0</v>
      </c>
      <c r="O72" s="14">
        <f t="shared" si="6"/>
        <v>0</v>
      </c>
      <c r="P72" s="14">
        <f t="shared" si="6"/>
        <v>0</v>
      </c>
      <c r="Q72" s="14">
        <f t="shared" si="6"/>
        <v>0</v>
      </c>
      <c r="R72" s="14">
        <f t="shared" si="6"/>
        <v>0</v>
      </c>
      <c r="S72" s="14">
        <f t="shared" si="6"/>
        <v>0</v>
      </c>
    </row>
    <row r="73" spans="2:19" x14ac:dyDescent="0.2">
      <c r="B73">
        <v>6705</v>
      </c>
      <c r="C73" s="4" t="s">
        <v>139</v>
      </c>
      <c r="D73">
        <v>6</v>
      </c>
      <c r="E73">
        <v>601</v>
      </c>
      <c r="F73" s="55">
        <v>20000</v>
      </c>
      <c r="G73" s="36">
        <v>1</v>
      </c>
      <c r="H73" s="14">
        <f t="shared" si="6"/>
        <v>1666.6666666666665</v>
      </c>
      <c r="I73" s="14">
        <f t="shared" si="6"/>
        <v>1666.6666666666665</v>
      </c>
      <c r="J73" s="14">
        <f t="shared" si="6"/>
        <v>1666.6666666666665</v>
      </c>
      <c r="K73" s="14">
        <f t="shared" si="6"/>
        <v>1666.6666666666665</v>
      </c>
      <c r="L73" s="14">
        <f t="shared" si="6"/>
        <v>1666.6666666666665</v>
      </c>
      <c r="M73" s="14">
        <f t="shared" si="6"/>
        <v>1666.6666666666665</v>
      </c>
      <c r="N73" s="14">
        <f t="shared" si="6"/>
        <v>1666.6666666666665</v>
      </c>
      <c r="O73" s="14">
        <f t="shared" si="6"/>
        <v>1666.6666666666665</v>
      </c>
      <c r="P73" s="14">
        <f t="shared" si="6"/>
        <v>1666.6666666666665</v>
      </c>
      <c r="Q73" s="14">
        <f t="shared" si="6"/>
        <v>1666.6666666666665</v>
      </c>
      <c r="R73" s="14">
        <f t="shared" si="6"/>
        <v>1666.6666666666665</v>
      </c>
      <c r="S73" s="14">
        <f t="shared" si="6"/>
        <v>1666.6666666666665</v>
      </c>
    </row>
    <row r="74" spans="2:19" x14ac:dyDescent="0.2">
      <c r="B74">
        <v>6710</v>
      </c>
      <c r="C74" s="4" t="s">
        <v>140</v>
      </c>
      <c r="D74">
        <v>6</v>
      </c>
      <c r="E74">
        <v>601</v>
      </c>
      <c r="F74" s="55"/>
      <c r="G74" s="36">
        <v>1</v>
      </c>
      <c r="H74" s="14">
        <f t="shared" si="6"/>
        <v>0</v>
      </c>
      <c r="I74" s="14">
        <f t="shared" si="6"/>
        <v>0</v>
      </c>
      <c r="J74" s="14">
        <f t="shared" si="6"/>
        <v>0</v>
      </c>
      <c r="K74" s="14">
        <f t="shared" si="6"/>
        <v>0</v>
      </c>
      <c r="L74" s="14">
        <f t="shared" si="6"/>
        <v>0</v>
      </c>
      <c r="M74" s="14">
        <f t="shared" si="6"/>
        <v>0</v>
      </c>
      <c r="N74" s="14">
        <f t="shared" si="6"/>
        <v>0</v>
      </c>
      <c r="O74" s="14">
        <f t="shared" si="6"/>
        <v>0</v>
      </c>
      <c r="P74" s="14">
        <f t="shared" si="6"/>
        <v>0</v>
      </c>
      <c r="Q74" s="14">
        <f t="shared" si="6"/>
        <v>0</v>
      </c>
      <c r="R74" s="14">
        <f t="shared" si="6"/>
        <v>0</v>
      </c>
      <c r="S74" s="14">
        <f t="shared" si="6"/>
        <v>0</v>
      </c>
    </row>
    <row r="75" spans="2:19" x14ac:dyDescent="0.2">
      <c r="B75">
        <v>6800</v>
      </c>
      <c r="C75" s="4" t="s">
        <v>141</v>
      </c>
      <c r="D75">
        <v>6</v>
      </c>
      <c r="E75">
        <v>601</v>
      </c>
      <c r="F75" s="55"/>
      <c r="G75" s="36">
        <v>1</v>
      </c>
      <c r="H75" s="14">
        <f t="shared" si="6"/>
        <v>0</v>
      </c>
      <c r="I75" s="14">
        <f t="shared" si="6"/>
        <v>0</v>
      </c>
      <c r="J75" s="14">
        <f t="shared" si="6"/>
        <v>0</v>
      </c>
      <c r="K75" s="14">
        <f t="shared" si="6"/>
        <v>0</v>
      </c>
      <c r="L75" s="14">
        <f t="shared" si="6"/>
        <v>0</v>
      </c>
      <c r="M75" s="14">
        <f t="shared" si="6"/>
        <v>0</v>
      </c>
      <c r="N75" s="14">
        <f t="shared" si="6"/>
        <v>0</v>
      </c>
      <c r="O75" s="14">
        <f t="shared" si="6"/>
        <v>0</v>
      </c>
      <c r="P75" s="14">
        <f t="shared" si="6"/>
        <v>0</v>
      </c>
      <c r="Q75" s="14">
        <f t="shared" si="6"/>
        <v>0</v>
      </c>
      <c r="R75" s="14">
        <f t="shared" si="6"/>
        <v>0</v>
      </c>
      <c r="S75" s="14">
        <f t="shared" si="6"/>
        <v>0</v>
      </c>
    </row>
    <row r="76" spans="2:19" x14ac:dyDescent="0.2">
      <c r="B76">
        <v>6820</v>
      </c>
      <c r="C76" s="4" t="s">
        <v>142</v>
      </c>
      <c r="D76">
        <v>6</v>
      </c>
      <c r="E76">
        <v>601</v>
      </c>
      <c r="F76" s="55"/>
      <c r="G76" s="36">
        <v>1</v>
      </c>
      <c r="H76" s="14">
        <f t="shared" si="6"/>
        <v>0</v>
      </c>
      <c r="I76" s="14">
        <f t="shared" si="6"/>
        <v>0</v>
      </c>
      <c r="J76" s="14">
        <f t="shared" si="6"/>
        <v>0</v>
      </c>
      <c r="K76" s="14">
        <f t="shared" si="6"/>
        <v>0</v>
      </c>
      <c r="L76" s="14">
        <f t="shared" si="6"/>
        <v>0</v>
      </c>
      <c r="M76" s="14">
        <f t="shared" si="6"/>
        <v>0</v>
      </c>
      <c r="N76" s="14">
        <f t="shared" si="6"/>
        <v>0</v>
      </c>
      <c r="O76" s="14">
        <f t="shared" si="6"/>
        <v>0</v>
      </c>
      <c r="P76" s="14">
        <f t="shared" si="6"/>
        <v>0</v>
      </c>
      <c r="Q76" s="14">
        <f t="shared" si="6"/>
        <v>0</v>
      </c>
      <c r="R76" s="14">
        <f t="shared" si="6"/>
        <v>0</v>
      </c>
      <c r="S76" s="14">
        <f t="shared" si="6"/>
        <v>0</v>
      </c>
    </row>
    <row r="77" spans="2:19" x14ac:dyDescent="0.2">
      <c r="B77">
        <v>6830</v>
      </c>
      <c r="C77" s="4" t="s">
        <v>143</v>
      </c>
      <c r="D77">
        <v>6</v>
      </c>
      <c r="E77">
        <v>601</v>
      </c>
      <c r="F77" s="55"/>
      <c r="G77" s="36">
        <v>1</v>
      </c>
      <c r="H77" s="14">
        <f t="shared" ref="H77:S86" si="7">IF($G77&lt;&gt;0,VLOOKUP($G77,Fordeling,H$4+3,FALSE)*$F77,0)</f>
        <v>0</v>
      </c>
      <c r="I77" s="14">
        <f t="shared" si="7"/>
        <v>0</v>
      </c>
      <c r="J77" s="14">
        <f t="shared" si="7"/>
        <v>0</v>
      </c>
      <c r="K77" s="14">
        <f t="shared" si="7"/>
        <v>0</v>
      </c>
      <c r="L77" s="14">
        <f t="shared" si="7"/>
        <v>0</v>
      </c>
      <c r="M77" s="14">
        <f t="shared" si="7"/>
        <v>0</v>
      </c>
      <c r="N77" s="14">
        <f t="shared" si="7"/>
        <v>0</v>
      </c>
      <c r="O77" s="14">
        <f t="shared" si="7"/>
        <v>0</v>
      </c>
      <c r="P77" s="14">
        <f t="shared" si="7"/>
        <v>0</v>
      </c>
      <c r="Q77" s="14">
        <f t="shared" si="7"/>
        <v>0</v>
      </c>
      <c r="R77" s="14">
        <f t="shared" si="7"/>
        <v>0</v>
      </c>
      <c r="S77" s="14">
        <f t="shared" si="7"/>
        <v>0</v>
      </c>
    </row>
    <row r="78" spans="2:19" x14ac:dyDescent="0.2">
      <c r="B78">
        <v>6850</v>
      </c>
      <c r="C78" s="4" t="s">
        <v>144</v>
      </c>
      <c r="D78">
        <v>6</v>
      </c>
      <c r="E78">
        <v>601</v>
      </c>
      <c r="F78" s="55"/>
      <c r="G78" s="36">
        <v>1</v>
      </c>
      <c r="H78" s="14">
        <f t="shared" si="7"/>
        <v>0</v>
      </c>
      <c r="I78" s="14">
        <f t="shared" si="7"/>
        <v>0</v>
      </c>
      <c r="J78" s="14">
        <f t="shared" si="7"/>
        <v>0</v>
      </c>
      <c r="K78" s="14">
        <f t="shared" si="7"/>
        <v>0</v>
      </c>
      <c r="L78" s="14">
        <f t="shared" si="7"/>
        <v>0</v>
      </c>
      <c r="M78" s="14">
        <f t="shared" si="7"/>
        <v>0</v>
      </c>
      <c r="N78" s="14">
        <f t="shared" si="7"/>
        <v>0</v>
      </c>
      <c r="O78" s="14">
        <f t="shared" si="7"/>
        <v>0</v>
      </c>
      <c r="P78" s="14">
        <f t="shared" si="7"/>
        <v>0</v>
      </c>
      <c r="Q78" s="14">
        <f t="shared" si="7"/>
        <v>0</v>
      </c>
      <c r="R78" s="14">
        <f t="shared" si="7"/>
        <v>0</v>
      </c>
      <c r="S78" s="14">
        <f t="shared" si="7"/>
        <v>0</v>
      </c>
    </row>
    <row r="79" spans="2:19" x14ac:dyDescent="0.2">
      <c r="B79">
        <v>6860</v>
      </c>
      <c r="C79" s="4" t="s">
        <v>145</v>
      </c>
      <c r="D79">
        <v>6</v>
      </c>
      <c r="E79">
        <v>601</v>
      </c>
      <c r="F79" s="55"/>
      <c r="G79" s="36">
        <v>1</v>
      </c>
      <c r="H79" s="14">
        <f t="shared" si="7"/>
        <v>0</v>
      </c>
      <c r="I79" s="14">
        <f t="shared" si="7"/>
        <v>0</v>
      </c>
      <c r="J79" s="14">
        <f t="shared" si="7"/>
        <v>0</v>
      </c>
      <c r="K79" s="14">
        <f t="shared" si="7"/>
        <v>0</v>
      </c>
      <c r="L79" s="14">
        <f t="shared" si="7"/>
        <v>0</v>
      </c>
      <c r="M79" s="14">
        <f t="shared" si="7"/>
        <v>0</v>
      </c>
      <c r="N79" s="14">
        <f t="shared" si="7"/>
        <v>0</v>
      </c>
      <c r="O79" s="14">
        <f t="shared" si="7"/>
        <v>0</v>
      </c>
      <c r="P79" s="14">
        <f t="shared" si="7"/>
        <v>0</v>
      </c>
      <c r="Q79" s="14">
        <f t="shared" si="7"/>
        <v>0</v>
      </c>
      <c r="R79" s="14">
        <f t="shared" si="7"/>
        <v>0</v>
      </c>
      <c r="S79" s="14">
        <f t="shared" si="7"/>
        <v>0</v>
      </c>
    </row>
    <row r="80" spans="2:19" x14ac:dyDescent="0.2">
      <c r="B80">
        <v>6900</v>
      </c>
      <c r="C80" s="4" t="s">
        <v>146</v>
      </c>
      <c r="D80">
        <v>6</v>
      </c>
      <c r="E80">
        <v>601</v>
      </c>
      <c r="F80" s="55"/>
      <c r="G80" s="36">
        <v>1</v>
      </c>
      <c r="H80" s="14">
        <f t="shared" si="7"/>
        <v>0</v>
      </c>
      <c r="I80" s="14">
        <f t="shared" si="7"/>
        <v>0</v>
      </c>
      <c r="J80" s="14">
        <f t="shared" si="7"/>
        <v>0</v>
      </c>
      <c r="K80" s="14">
        <f t="shared" si="7"/>
        <v>0</v>
      </c>
      <c r="L80" s="14">
        <f t="shared" si="7"/>
        <v>0</v>
      </c>
      <c r="M80" s="14">
        <f t="shared" si="7"/>
        <v>0</v>
      </c>
      <c r="N80" s="14">
        <f t="shared" si="7"/>
        <v>0</v>
      </c>
      <c r="O80" s="14">
        <f t="shared" si="7"/>
        <v>0</v>
      </c>
      <c r="P80" s="14">
        <f t="shared" si="7"/>
        <v>0</v>
      </c>
      <c r="Q80" s="14">
        <f t="shared" si="7"/>
        <v>0</v>
      </c>
      <c r="R80" s="14">
        <f t="shared" si="7"/>
        <v>0</v>
      </c>
      <c r="S80" s="14">
        <f t="shared" si="7"/>
        <v>0</v>
      </c>
    </row>
    <row r="81" spans="2:19" x14ac:dyDescent="0.2">
      <c r="B81">
        <v>6902</v>
      </c>
      <c r="C81" s="4" t="s">
        <v>147</v>
      </c>
      <c r="D81">
        <v>6</v>
      </c>
      <c r="E81">
        <v>601</v>
      </c>
      <c r="F81" s="55"/>
      <c r="G81" s="36">
        <v>1</v>
      </c>
      <c r="H81" s="14">
        <f t="shared" si="7"/>
        <v>0</v>
      </c>
      <c r="I81" s="14">
        <f t="shared" si="7"/>
        <v>0</v>
      </c>
      <c r="J81" s="14">
        <f t="shared" si="7"/>
        <v>0</v>
      </c>
      <c r="K81" s="14">
        <f t="shared" si="7"/>
        <v>0</v>
      </c>
      <c r="L81" s="14">
        <f t="shared" si="7"/>
        <v>0</v>
      </c>
      <c r="M81" s="14">
        <f t="shared" si="7"/>
        <v>0</v>
      </c>
      <c r="N81" s="14">
        <f t="shared" si="7"/>
        <v>0</v>
      </c>
      <c r="O81" s="14">
        <f t="shared" si="7"/>
        <v>0</v>
      </c>
      <c r="P81" s="14">
        <f t="shared" si="7"/>
        <v>0</v>
      </c>
      <c r="Q81" s="14">
        <f t="shared" si="7"/>
        <v>0</v>
      </c>
      <c r="R81" s="14">
        <f t="shared" si="7"/>
        <v>0</v>
      </c>
      <c r="S81" s="14">
        <f t="shared" si="7"/>
        <v>0</v>
      </c>
    </row>
    <row r="82" spans="2:19" x14ac:dyDescent="0.2">
      <c r="B82">
        <v>6907</v>
      </c>
      <c r="C82" s="4" t="s">
        <v>148</v>
      </c>
      <c r="D82">
        <v>6</v>
      </c>
      <c r="E82">
        <v>601</v>
      </c>
      <c r="F82" s="55"/>
      <c r="G82" s="36">
        <v>1</v>
      </c>
      <c r="H82" s="14">
        <f t="shared" si="7"/>
        <v>0</v>
      </c>
      <c r="I82" s="14">
        <f t="shared" si="7"/>
        <v>0</v>
      </c>
      <c r="J82" s="14">
        <f t="shared" si="7"/>
        <v>0</v>
      </c>
      <c r="K82" s="14">
        <f t="shared" si="7"/>
        <v>0</v>
      </c>
      <c r="L82" s="14">
        <f t="shared" si="7"/>
        <v>0</v>
      </c>
      <c r="M82" s="14">
        <f t="shared" si="7"/>
        <v>0</v>
      </c>
      <c r="N82" s="14">
        <f t="shared" si="7"/>
        <v>0</v>
      </c>
      <c r="O82" s="14">
        <f t="shared" si="7"/>
        <v>0</v>
      </c>
      <c r="P82" s="14">
        <f t="shared" si="7"/>
        <v>0</v>
      </c>
      <c r="Q82" s="14">
        <f t="shared" si="7"/>
        <v>0</v>
      </c>
      <c r="R82" s="14">
        <f t="shared" si="7"/>
        <v>0</v>
      </c>
      <c r="S82" s="14">
        <f t="shared" si="7"/>
        <v>0</v>
      </c>
    </row>
    <row r="83" spans="2:19" x14ac:dyDescent="0.2">
      <c r="B83">
        <v>6940</v>
      </c>
      <c r="C83" s="4" t="s">
        <v>149</v>
      </c>
      <c r="D83">
        <v>6</v>
      </c>
      <c r="E83">
        <v>601</v>
      </c>
      <c r="F83" s="55"/>
      <c r="G83" s="36">
        <v>1</v>
      </c>
      <c r="H83" s="14">
        <f t="shared" si="7"/>
        <v>0</v>
      </c>
      <c r="I83" s="14">
        <f t="shared" si="7"/>
        <v>0</v>
      </c>
      <c r="J83" s="14">
        <f t="shared" si="7"/>
        <v>0</v>
      </c>
      <c r="K83" s="14">
        <f t="shared" si="7"/>
        <v>0</v>
      </c>
      <c r="L83" s="14">
        <f t="shared" si="7"/>
        <v>0</v>
      </c>
      <c r="M83" s="14">
        <f t="shared" si="7"/>
        <v>0</v>
      </c>
      <c r="N83" s="14">
        <f t="shared" si="7"/>
        <v>0</v>
      </c>
      <c r="O83" s="14">
        <f t="shared" si="7"/>
        <v>0</v>
      </c>
      <c r="P83" s="14">
        <f t="shared" si="7"/>
        <v>0</v>
      </c>
      <c r="Q83" s="14">
        <f t="shared" si="7"/>
        <v>0</v>
      </c>
      <c r="R83" s="14">
        <f t="shared" si="7"/>
        <v>0</v>
      </c>
      <c r="S83" s="14">
        <f t="shared" si="7"/>
        <v>0</v>
      </c>
    </row>
    <row r="84" spans="2:19" x14ac:dyDescent="0.2">
      <c r="B84">
        <v>7000</v>
      </c>
      <c r="C84" s="4" t="s">
        <v>150</v>
      </c>
      <c r="D84">
        <v>6</v>
      </c>
      <c r="E84">
        <v>601</v>
      </c>
      <c r="F84" s="55">
        <v>5000</v>
      </c>
      <c r="G84" s="36">
        <v>1</v>
      </c>
      <c r="H84" s="14">
        <f t="shared" si="7"/>
        <v>416.66666666666663</v>
      </c>
      <c r="I84" s="14">
        <f t="shared" si="7"/>
        <v>416.66666666666663</v>
      </c>
      <c r="J84" s="14">
        <f t="shared" si="7"/>
        <v>416.66666666666663</v>
      </c>
      <c r="K84" s="14">
        <f t="shared" si="7"/>
        <v>416.66666666666663</v>
      </c>
      <c r="L84" s="14">
        <f t="shared" si="7"/>
        <v>416.66666666666663</v>
      </c>
      <c r="M84" s="14">
        <f t="shared" si="7"/>
        <v>416.66666666666663</v>
      </c>
      <c r="N84" s="14">
        <f t="shared" si="7"/>
        <v>416.66666666666663</v>
      </c>
      <c r="O84" s="14">
        <f t="shared" si="7"/>
        <v>416.66666666666663</v>
      </c>
      <c r="P84" s="14">
        <f t="shared" si="7"/>
        <v>416.66666666666663</v>
      </c>
      <c r="Q84" s="14">
        <f t="shared" si="7"/>
        <v>416.66666666666663</v>
      </c>
      <c r="R84" s="14">
        <f t="shared" si="7"/>
        <v>416.66666666666663</v>
      </c>
      <c r="S84" s="14">
        <f t="shared" si="7"/>
        <v>416.66666666666663</v>
      </c>
    </row>
    <row r="85" spans="2:19" x14ac:dyDescent="0.2">
      <c r="B85">
        <v>7040</v>
      </c>
      <c r="C85" s="4" t="s">
        <v>151</v>
      </c>
      <c r="D85">
        <v>6</v>
      </c>
      <c r="E85">
        <v>601</v>
      </c>
      <c r="F85" s="55"/>
      <c r="G85" s="36">
        <v>1</v>
      </c>
      <c r="H85" s="14">
        <f t="shared" si="7"/>
        <v>0</v>
      </c>
      <c r="I85" s="14">
        <f t="shared" si="7"/>
        <v>0</v>
      </c>
      <c r="J85" s="14">
        <f t="shared" si="7"/>
        <v>0</v>
      </c>
      <c r="K85" s="14">
        <f t="shared" si="7"/>
        <v>0</v>
      </c>
      <c r="L85" s="14">
        <f t="shared" si="7"/>
        <v>0</v>
      </c>
      <c r="M85" s="14">
        <f t="shared" si="7"/>
        <v>0</v>
      </c>
      <c r="N85" s="14">
        <f t="shared" si="7"/>
        <v>0</v>
      </c>
      <c r="O85" s="14">
        <f t="shared" si="7"/>
        <v>0</v>
      </c>
      <c r="P85" s="14">
        <f t="shared" si="7"/>
        <v>0</v>
      </c>
      <c r="Q85" s="14">
        <f t="shared" si="7"/>
        <v>0</v>
      </c>
      <c r="R85" s="14">
        <f t="shared" si="7"/>
        <v>0</v>
      </c>
      <c r="S85" s="14">
        <f t="shared" si="7"/>
        <v>0</v>
      </c>
    </row>
    <row r="86" spans="2:19" x14ac:dyDescent="0.2">
      <c r="B86">
        <v>7100</v>
      </c>
      <c r="C86" s="4" t="s">
        <v>152</v>
      </c>
      <c r="D86">
        <v>6</v>
      </c>
      <c r="E86">
        <v>601</v>
      </c>
      <c r="F86" s="55"/>
      <c r="G86" s="36">
        <v>1</v>
      </c>
      <c r="H86" s="14">
        <f t="shared" si="7"/>
        <v>0</v>
      </c>
      <c r="I86" s="14">
        <f t="shared" si="7"/>
        <v>0</v>
      </c>
      <c r="J86" s="14">
        <f t="shared" si="7"/>
        <v>0</v>
      </c>
      <c r="K86" s="14">
        <f t="shared" si="7"/>
        <v>0</v>
      </c>
      <c r="L86" s="14">
        <f t="shared" si="7"/>
        <v>0</v>
      </c>
      <c r="M86" s="14">
        <f t="shared" si="7"/>
        <v>0</v>
      </c>
      <c r="N86" s="14">
        <f t="shared" si="7"/>
        <v>0</v>
      </c>
      <c r="O86" s="14">
        <f t="shared" si="7"/>
        <v>0</v>
      </c>
      <c r="P86" s="14">
        <f t="shared" si="7"/>
        <v>0</v>
      </c>
      <c r="Q86" s="14">
        <f t="shared" si="7"/>
        <v>0</v>
      </c>
      <c r="R86" s="14">
        <f t="shared" si="7"/>
        <v>0</v>
      </c>
      <c r="S86" s="14">
        <f t="shared" si="7"/>
        <v>0</v>
      </c>
    </row>
    <row r="87" spans="2:19" x14ac:dyDescent="0.2">
      <c r="B87">
        <v>7140</v>
      </c>
      <c r="C87" s="4" t="s">
        <v>153</v>
      </c>
      <c r="D87">
        <v>6</v>
      </c>
      <c r="E87">
        <v>601</v>
      </c>
      <c r="F87" s="55">
        <v>10000</v>
      </c>
      <c r="G87" s="36">
        <v>1</v>
      </c>
      <c r="H87" s="14">
        <f t="shared" ref="H87:S96" si="8">IF($G87&lt;&gt;0,VLOOKUP($G87,Fordeling,H$4+3,FALSE)*$F87,0)</f>
        <v>833.33333333333326</v>
      </c>
      <c r="I87" s="14">
        <f t="shared" si="8"/>
        <v>833.33333333333326</v>
      </c>
      <c r="J87" s="14">
        <f t="shared" si="8"/>
        <v>833.33333333333326</v>
      </c>
      <c r="K87" s="14">
        <f t="shared" si="8"/>
        <v>833.33333333333326</v>
      </c>
      <c r="L87" s="14">
        <f t="shared" si="8"/>
        <v>833.33333333333326</v>
      </c>
      <c r="M87" s="14">
        <f t="shared" si="8"/>
        <v>833.33333333333326</v>
      </c>
      <c r="N87" s="14">
        <f t="shared" si="8"/>
        <v>833.33333333333326</v>
      </c>
      <c r="O87" s="14">
        <f t="shared" si="8"/>
        <v>833.33333333333326</v>
      </c>
      <c r="P87" s="14">
        <f t="shared" si="8"/>
        <v>833.33333333333326</v>
      </c>
      <c r="Q87" s="14">
        <f t="shared" si="8"/>
        <v>833.33333333333326</v>
      </c>
      <c r="R87" s="14">
        <f t="shared" si="8"/>
        <v>833.33333333333326</v>
      </c>
      <c r="S87" s="14">
        <f t="shared" si="8"/>
        <v>833.33333333333326</v>
      </c>
    </row>
    <row r="88" spans="2:19" x14ac:dyDescent="0.2">
      <c r="B88">
        <v>7150</v>
      </c>
      <c r="C88" s="4" t="s">
        <v>154</v>
      </c>
      <c r="D88">
        <v>6</v>
      </c>
      <c r="E88">
        <v>601</v>
      </c>
      <c r="F88" s="55"/>
      <c r="G88" s="36">
        <v>1</v>
      </c>
      <c r="H88" s="14">
        <f t="shared" si="8"/>
        <v>0</v>
      </c>
      <c r="I88" s="14">
        <f t="shared" si="8"/>
        <v>0</v>
      </c>
      <c r="J88" s="14">
        <f t="shared" si="8"/>
        <v>0</v>
      </c>
      <c r="K88" s="14">
        <f t="shared" si="8"/>
        <v>0</v>
      </c>
      <c r="L88" s="14">
        <f t="shared" si="8"/>
        <v>0</v>
      </c>
      <c r="M88" s="14">
        <f t="shared" si="8"/>
        <v>0</v>
      </c>
      <c r="N88" s="14">
        <f t="shared" si="8"/>
        <v>0</v>
      </c>
      <c r="O88" s="14">
        <f t="shared" si="8"/>
        <v>0</v>
      </c>
      <c r="P88" s="14">
        <f t="shared" si="8"/>
        <v>0</v>
      </c>
      <c r="Q88" s="14">
        <f t="shared" si="8"/>
        <v>0</v>
      </c>
      <c r="R88" s="14">
        <f t="shared" si="8"/>
        <v>0</v>
      </c>
      <c r="S88" s="14">
        <f t="shared" si="8"/>
        <v>0</v>
      </c>
    </row>
    <row r="89" spans="2:19" x14ac:dyDescent="0.2">
      <c r="B89">
        <v>7192</v>
      </c>
      <c r="C89" s="4" t="s">
        <v>155</v>
      </c>
      <c r="D89">
        <v>6</v>
      </c>
      <c r="E89">
        <v>601</v>
      </c>
      <c r="F89" s="55"/>
      <c r="G89" s="36">
        <v>1</v>
      </c>
      <c r="H89" s="14">
        <f t="shared" si="8"/>
        <v>0</v>
      </c>
      <c r="I89" s="14">
        <f t="shared" si="8"/>
        <v>0</v>
      </c>
      <c r="J89" s="14">
        <f t="shared" si="8"/>
        <v>0</v>
      </c>
      <c r="K89" s="14">
        <f t="shared" si="8"/>
        <v>0</v>
      </c>
      <c r="L89" s="14">
        <f t="shared" si="8"/>
        <v>0</v>
      </c>
      <c r="M89" s="14">
        <f t="shared" si="8"/>
        <v>0</v>
      </c>
      <c r="N89" s="14">
        <f t="shared" si="8"/>
        <v>0</v>
      </c>
      <c r="O89" s="14">
        <f t="shared" si="8"/>
        <v>0</v>
      </c>
      <c r="P89" s="14">
        <f t="shared" si="8"/>
        <v>0</v>
      </c>
      <c r="Q89" s="14">
        <f t="shared" si="8"/>
        <v>0</v>
      </c>
      <c r="R89" s="14">
        <f t="shared" si="8"/>
        <v>0</v>
      </c>
      <c r="S89" s="14">
        <f t="shared" si="8"/>
        <v>0</v>
      </c>
    </row>
    <row r="90" spans="2:19" x14ac:dyDescent="0.2">
      <c r="B90">
        <v>7320</v>
      </c>
      <c r="C90" s="4" t="s">
        <v>156</v>
      </c>
      <c r="D90">
        <v>6</v>
      </c>
      <c r="E90">
        <v>601</v>
      </c>
      <c r="F90" s="55"/>
      <c r="G90" s="36">
        <v>1</v>
      </c>
      <c r="H90" s="14">
        <f t="shared" si="8"/>
        <v>0</v>
      </c>
      <c r="I90" s="14">
        <f t="shared" si="8"/>
        <v>0</v>
      </c>
      <c r="J90" s="14">
        <f t="shared" si="8"/>
        <v>0</v>
      </c>
      <c r="K90" s="14">
        <f t="shared" si="8"/>
        <v>0</v>
      </c>
      <c r="L90" s="14">
        <f t="shared" si="8"/>
        <v>0</v>
      </c>
      <c r="M90" s="14">
        <f t="shared" si="8"/>
        <v>0</v>
      </c>
      <c r="N90" s="14">
        <f t="shared" si="8"/>
        <v>0</v>
      </c>
      <c r="O90" s="14">
        <f t="shared" si="8"/>
        <v>0</v>
      </c>
      <c r="P90" s="14">
        <f t="shared" si="8"/>
        <v>0</v>
      </c>
      <c r="Q90" s="14">
        <f t="shared" si="8"/>
        <v>0</v>
      </c>
      <c r="R90" s="14">
        <f t="shared" si="8"/>
        <v>0</v>
      </c>
      <c r="S90" s="14">
        <f t="shared" si="8"/>
        <v>0</v>
      </c>
    </row>
    <row r="91" spans="2:19" x14ac:dyDescent="0.2">
      <c r="B91">
        <v>7323</v>
      </c>
      <c r="C91" s="4" t="s">
        <v>157</v>
      </c>
      <c r="D91">
        <v>6</v>
      </c>
      <c r="E91">
        <v>601</v>
      </c>
      <c r="F91" s="55"/>
      <c r="G91" s="36">
        <v>1</v>
      </c>
      <c r="H91" s="14">
        <f t="shared" si="8"/>
        <v>0</v>
      </c>
      <c r="I91" s="14">
        <f t="shared" si="8"/>
        <v>0</v>
      </c>
      <c r="J91" s="14">
        <f t="shared" si="8"/>
        <v>0</v>
      </c>
      <c r="K91" s="14">
        <f t="shared" si="8"/>
        <v>0</v>
      </c>
      <c r="L91" s="14">
        <f t="shared" si="8"/>
        <v>0</v>
      </c>
      <c r="M91" s="14">
        <f t="shared" si="8"/>
        <v>0</v>
      </c>
      <c r="N91" s="14">
        <f t="shared" si="8"/>
        <v>0</v>
      </c>
      <c r="O91" s="14">
        <f t="shared" si="8"/>
        <v>0</v>
      </c>
      <c r="P91" s="14">
        <f t="shared" si="8"/>
        <v>0</v>
      </c>
      <c r="Q91" s="14">
        <f t="shared" si="8"/>
        <v>0</v>
      </c>
      <c r="R91" s="14">
        <f t="shared" si="8"/>
        <v>0</v>
      </c>
      <c r="S91" s="14">
        <f t="shared" si="8"/>
        <v>0</v>
      </c>
    </row>
    <row r="92" spans="2:19" x14ac:dyDescent="0.2">
      <c r="B92">
        <v>7360</v>
      </c>
      <c r="C92" s="4" t="s">
        <v>158</v>
      </c>
      <c r="D92">
        <v>6</v>
      </c>
      <c r="E92">
        <v>601</v>
      </c>
      <c r="F92" s="55"/>
      <c r="G92" s="36">
        <v>1</v>
      </c>
      <c r="H92" s="14">
        <f t="shared" si="8"/>
        <v>0</v>
      </c>
      <c r="I92" s="14">
        <f t="shared" si="8"/>
        <v>0</v>
      </c>
      <c r="J92" s="14">
        <f t="shared" si="8"/>
        <v>0</v>
      </c>
      <c r="K92" s="14">
        <f t="shared" si="8"/>
        <v>0</v>
      </c>
      <c r="L92" s="14">
        <f t="shared" si="8"/>
        <v>0</v>
      </c>
      <c r="M92" s="14">
        <f t="shared" si="8"/>
        <v>0</v>
      </c>
      <c r="N92" s="14">
        <f t="shared" si="8"/>
        <v>0</v>
      </c>
      <c r="O92" s="14">
        <f t="shared" si="8"/>
        <v>0</v>
      </c>
      <c r="P92" s="14">
        <f t="shared" si="8"/>
        <v>0</v>
      </c>
      <c r="Q92" s="14">
        <f t="shared" si="8"/>
        <v>0</v>
      </c>
      <c r="R92" s="14">
        <f t="shared" si="8"/>
        <v>0</v>
      </c>
      <c r="S92" s="14">
        <f t="shared" si="8"/>
        <v>0</v>
      </c>
    </row>
    <row r="93" spans="2:19" x14ac:dyDescent="0.2">
      <c r="B93">
        <v>7410</v>
      </c>
      <c r="C93" s="4" t="s">
        <v>159</v>
      </c>
      <c r="D93">
        <v>6</v>
      </c>
      <c r="E93">
        <v>601</v>
      </c>
      <c r="F93" s="55"/>
      <c r="G93" s="36">
        <v>1</v>
      </c>
      <c r="H93" s="14">
        <f t="shared" si="8"/>
        <v>0</v>
      </c>
      <c r="I93" s="14">
        <f t="shared" si="8"/>
        <v>0</v>
      </c>
      <c r="J93" s="14">
        <f t="shared" si="8"/>
        <v>0</v>
      </c>
      <c r="K93" s="14">
        <f t="shared" si="8"/>
        <v>0</v>
      </c>
      <c r="L93" s="14">
        <f t="shared" si="8"/>
        <v>0</v>
      </c>
      <c r="M93" s="14">
        <f t="shared" si="8"/>
        <v>0</v>
      </c>
      <c r="N93" s="14">
        <f t="shared" si="8"/>
        <v>0</v>
      </c>
      <c r="O93" s="14">
        <f t="shared" si="8"/>
        <v>0</v>
      </c>
      <c r="P93" s="14">
        <f t="shared" si="8"/>
        <v>0</v>
      </c>
      <c r="Q93" s="14">
        <f t="shared" si="8"/>
        <v>0</v>
      </c>
      <c r="R93" s="14">
        <f t="shared" si="8"/>
        <v>0</v>
      </c>
      <c r="S93" s="14">
        <f t="shared" si="8"/>
        <v>0</v>
      </c>
    </row>
    <row r="94" spans="2:19" x14ac:dyDescent="0.2">
      <c r="B94">
        <v>7420</v>
      </c>
      <c r="C94" s="4" t="s">
        <v>160</v>
      </c>
      <c r="D94">
        <v>6</v>
      </c>
      <c r="E94">
        <v>601</v>
      </c>
      <c r="F94" s="55"/>
      <c r="G94" s="36">
        <v>1</v>
      </c>
      <c r="H94" s="14">
        <f t="shared" si="8"/>
        <v>0</v>
      </c>
      <c r="I94" s="14">
        <f t="shared" si="8"/>
        <v>0</v>
      </c>
      <c r="J94" s="14">
        <f t="shared" si="8"/>
        <v>0</v>
      </c>
      <c r="K94" s="14">
        <f t="shared" si="8"/>
        <v>0</v>
      </c>
      <c r="L94" s="14">
        <f t="shared" si="8"/>
        <v>0</v>
      </c>
      <c r="M94" s="14">
        <f t="shared" si="8"/>
        <v>0</v>
      </c>
      <c r="N94" s="14">
        <f t="shared" si="8"/>
        <v>0</v>
      </c>
      <c r="O94" s="14">
        <f t="shared" si="8"/>
        <v>0</v>
      </c>
      <c r="P94" s="14">
        <f t="shared" si="8"/>
        <v>0</v>
      </c>
      <c r="Q94" s="14">
        <f t="shared" si="8"/>
        <v>0</v>
      </c>
      <c r="R94" s="14">
        <f t="shared" si="8"/>
        <v>0</v>
      </c>
      <c r="S94" s="14">
        <f t="shared" si="8"/>
        <v>0</v>
      </c>
    </row>
    <row r="95" spans="2:19" x14ac:dyDescent="0.2">
      <c r="B95">
        <v>7430</v>
      </c>
      <c r="C95" s="4" t="s">
        <v>161</v>
      </c>
      <c r="D95">
        <v>6</v>
      </c>
      <c r="E95">
        <v>601</v>
      </c>
      <c r="F95" s="55">
        <v>5000</v>
      </c>
      <c r="G95" s="36">
        <v>1</v>
      </c>
      <c r="H95" s="14">
        <f t="shared" si="8"/>
        <v>416.66666666666663</v>
      </c>
      <c r="I95" s="14">
        <f t="shared" si="8"/>
        <v>416.66666666666663</v>
      </c>
      <c r="J95" s="14">
        <f t="shared" si="8"/>
        <v>416.66666666666663</v>
      </c>
      <c r="K95" s="14">
        <f t="shared" si="8"/>
        <v>416.66666666666663</v>
      </c>
      <c r="L95" s="14">
        <f t="shared" si="8"/>
        <v>416.66666666666663</v>
      </c>
      <c r="M95" s="14">
        <f t="shared" si="8"/>
        <v>416.66666666666663</v>
      </c>
      <c r="N95" s="14">
        <f t="shared" si="8"/>
        <v>416.66666666666663</v>
      </c>
      <c r="O95" s="14">
        <f t="shared" si="8"/>
        <v>416.66666666666663</v>
      </c>
      <c r="P95" s="14">
        <f t="shared" si="8"/>
        <v>416.66666666666663</v>
      </c>
      <c r="Q95" s="14">
        <f t="shared" si="8"/>
        <v>416.66666666666663</v>
      </c>
      <c r="R95" s="14">
        <f t="shared" si="8"/>
        <v>416.66666666666663</v>
      </c>
      <c r="S95" s="14">
        <f t="shared" si="8"/>
        <v>416.66666666666663</v>
      </c>
    </row>
    <row r="96" spans="2:19" x14ac:dyDescent="0.2">
      <c r="B96">
        <v>7500</v>
      </c>
      <c r="C96" s="4" t="s">
        <v>162</v>
      </c>
      <c r="D96">
        <v>6</v>
      </c>
      <c r="E96">
        <v>601</v>
      </c>
      <c r="F96" s="55"/>
      <c r="G96" s="36">
        <v>1</v>
      </c>
      <c r="H96" s="14">
        <f t="shared" si="8"/>
        <v>0</v>
      </c>
      <c r="I96" s="14">
        <f t="shared" si="8"/>
        <v>0</v>
      </c>
      <c r="J96" s="14">
        <f t="shared" si="8"/>
        <v>0</v>
      </c>
      <c r="K96" s="14">
        <f t="shared" si="8"/>
        <v>0</v>
      </c>
      <c r="L96" s="14">
        <f t="shared" si="8"/>
        <v>0</v>
      </c>
      <c r="M96" s="14">
        <f t="shared" si="8"/>
        <v>0</v>
      </c>
      <c r="N96" s="14">
        <f t="shared" si="8"/>
        <v>0</v>
      </c>
      <c r="O96" s="14">
        <f t="shared" si="8"/>
        <v>0</v>
      </c>
      <c r="P96" s="14">
        <f t="shared" si="8"/>
        <v>0</v>
      </c>
      <c r="Q96" s="14">
        <f t="shared" si="8"/>
        <v>0</v>
      </c>
      <c r="R96" s="14">
        <f t="shared" si="8"/>
        <v>0</v>
      </c>
      <c r="S96" s="14">
        <f t="shared" si="8"/>
        <v>0</v>
      </c>
    </row>
    <row r="97" spans="2:19" x14ac:dyDescent="0.2">
      <c r="B97">
        <v>7600</v>
      </c>
      <c r="C97" s="4" t="s">
        <v>163</v>
      </c>
      <c r="D97">
        <v>6</v>
      </c>
      <c r="E97">
        <v>601</v>
      </c>
      <c r="F97" s="55"/>
      <c r="G97" s="36">
        <v>1</v>
      </c>
      <c r="H97" s="14">
        <f t="shared" ref="H97:S109" si="9">IF($G97&lt;&gt;0,VLOOKUP($G97,Fordeling,H$4+3,FALSE)*$F97,0)</f>
        <v>0</v>
      </c>
      <c r="I97" s="14">
        <f t="shared" si="9"/>
        <v>0</v>
      </c>
      <c r="J97" s="14">
        <f t="shared" si="9"/>
        <v>0</v>
      </c>
      <c r="K97" s="14">
        <f t="shared" si="9"/>
        <v>0</v>
      </c>
      <c r="L97" s="14">
        <f t="shared" si="9"/>
        <v>0</v>
      </c>
      <c r="M97" s="14">
        <f t="shared" si="9"/>
        <v>0</v>
      </c>
      <c r="N97" s="14">
        <f t="shared" si="9"/>
        <v>0</v>
      </c>
      <c r="O97" s="14">
        <f t="shared" si="9"/>
        <v>0</v>
      </c>
      <c r="P97" s="14">
        <f t="shared" si="9"/>
        <v>0</v>
      </c>
      <c r="Q97" s="14">
        <f t="shared" si="9"/>
        <v>0</v>
      </c>
      <c r="R97" s="14">
        <f t="shared" si="9"/>
        <v>0</v>
      </c>
      <c r="S97" s="14">
        <f t="shared" si="9"/>
        <v>0</v>
      </c>
    </row>
    <row r="98" spans="2:19" x14ac:dyDescent="0.2">
      <c r="B98">
        <v>7770</v>
      </c>
      <c r="C98" s="4" t="s">
        <v>164</v>
      </c>
      <c r="D98">
        <v>6</v>
      </c>
      <c r="E98">
        <v>601</v>
      </c>
      <c r="F98" s="55"/>
      <c r="G98" s="36">
        <v>1</v>
      </c>
      <c r="H98" s="14">
        <f t="shared" si="9"/>
        <v>0</v>
      </c>
      <c r="I98" s="14">
        <f t="shared" si="9"/>
        <v>0</v>
      </c>
      <c r="J98" s="14">
        <f t="shared" si="9"/>
        <v>0</v>
      </c>
      <c r="K98" s="14">
        <f t="shared" si="9"/>
        <v>0</v>
      </c>
      <c r="L98" s="14">
        <f t="shared" si="9"/>
        <v>0</v>
      </c>
      <c r="M98" s="14">
        <f t="shared" si="9"/>
        <v>0</v>
      </c>
      <c r="N98" s="14">
        <f t="shared" si="9"/>
        <v>0</v>
      </c>
      <c r="O98" s="14">
        <f t="shared" si="9"/>
        <v>0</v>
      </c>
      <c r="P98" s="14">
        <f t="shared" si="9"/>
        <v>0</v>
      </c>
      <c r="Q98" s="14">
        <f t="shared" si="9"/>
        <v>0</v>
      </c>
      <c r="R98" s="14">
        <f t="shared" si="9"/>
        <v>0</v>
      </c>
      <c r="S98" s="14">
        <f t="shared" si="9"/>
        <v>0</v>
      </c>
    </row>
    <row r="99" spans="2:19" x14ac:dyDescent="0.2">
      <c r="B99">
        <v>7771</v>
      </c>
      <c r="C99" s="4" t="s">
        <v>165</v>
      </c>
      <c r="D99">
        <v>6</v>
      </c>
      <c r="E99">
        <v>601</v>
      </c>
      <c r="F99" s="55"/>
      <c r="G99" s="36">
        <v>1</v>
      </c>
      <c r="H99" s="14">
        <f t="shared" si="9"/>
        <v>0</v>
      </c>
      <c r="I99" s="14">
        <f t="shared" si="9"/>
        <v>0</v>
      </c>
      <c r="J99" s="14">
        <f t="shared" si="9"/>
        <v>0</v>
      </c>
      <c r="K99" s="14">
        <f t="shared" si="9"/>
        <v>0</v>
      </c>
      <c r="L99" s="14">
        <f t="shared" si="9"/>
        <v>0</v>
      </c>
      <c r="M99" s="14">
        <f t="shared" si="9"/>
        <v>0</v>
      </c>
      <c r="N99" s="14">
        <f t="shared" si="9"/>
        <v>0</v>
      </c>
      <c r="O99" s="14">
        <f t="shared" si="9"/>
        <v>0</v>
      </c>
      <c r="P99" s="14">
        <f t="shared" si="9"/>
        <v>0</v>
      </c>
      <c r="Q99" s="14">
        <f t="shared" si="9"/>
        <v>0</v>
      </c>
      <c r="R99" s="14">
        <f t="shared" si="9"/>
        <v>0</v>
      </c>
      <c r="S99" s="14">
        <f t="shared" si="9"/>
        <v>0</v>
      </c>
    </row>
    <row r="100" spans="2:19" x14ac:dyDescent="0.2">
      <c r="B100">
        <v>7798</v>
      </c>
      <c r="C100" s="4" t="s">
        <v>166</v>
      </c>
      <c r="D100">
        <v>6</v>
      </c>
      <c r="E100">
        <v>601</v>
      </c>
      <c r="F100" s="55">
        <v>5000</v>
      </c>
      <c r="G100" s="36">
        <v>1</v>
      </c>
      <c r="H100" s="14">
        <f t="shared" si="9"/>
        <v>416.66666666666663</v>
      </c>
      <c r="I100" s="14">
        <f t="shared" si="9"/>
        <v>416.66666666666663</v>
      </c>
      <c r="J100" s="14">
        <f t="shared" si="9"/>
        <v>416.66666666666663</v>
      </c>
      <c r="K100" s="14">
        <f t="shared" si="9"/>
        <v>416.66666666666663</v>
      </c>
      <c r="L100" s="14">
        <f t="shared" si="9"/>
        <v>416.66666666666663</v>
      </c>
      <c r="M100" s="14">
        <f t="shared" si="9"/>
        <v>416.66666666666663</v>
      </c>
      <c r="N100" s="14">
        <f t="shared" si="9"/>
        <v>416.66666666666663</v>
      </c>
      <c r="O100" s="14">
        <f t="shared" si="9"/>
        <v>416.66666666666663</v>
      </c>
      <c r="P100" s="14">
        <f t="shared" si="9"/>
        <v>416.66666666666663</v>
      </c>
      <c r="Q100" s="14">
        <f t="shared" si="9"/>
        <v>416.66666666666663</v>
      </c>
      <c r="R100" s="14">
        <f t="shared" si="9"/>
        <v>416.66666666666663</v>
      </c>
      <c r="S100" s="14">
        <f t="shared" si="9"/>
        <v>416.66666666666663</v>
      </c>
    </row>
    <row r="101" spans="2:19" x14ac:dyDescent="0.2">
      <c r="B101">
        <v>7830</v>
      </c>
      <c r="C101" s="4" t="s">
        <v>167</v>
      </c>
      <c r="D101">
        <v>6</v>
      </c>
      <c r="E101">
        <v>601</v>
      </c>
      <c r="F101" s="55"/>
      <c r="G101" s="36">
        <v>1</v>
      </c>
      <c r="H101" s="14">
        <f t="shared" si="9"/>
        <v>0</v>
      </c>
      <c r="I101" s="14">
        <f t="shared" si="9"/>
        <v>0</v>
      </c>
      <c r="J101" s="14">
        <f t="shared" si="9"/>
        <v>0</v>
      </c>
      <c r="K101" s="14">
        <f t="shared" si="9"/>
        <v>0</v>
      </c>
      <c r="L101" s="14">
        <f t="shared" si="9"/>
        <v>0</v>
      </c>
      <c r="M101" s="14">
        <f t="shared" si="9"/>
        <v>0</v>
      </c>
      <c r="N101" s="14">
        <f t="shared" si="9"/>
        <v>0</v>
      </c>
      <c r="O101" s="14">
        <f t="shared" si="9"/>
        <v>0</v>
      </c>
      <c r="P101" s="14">
        <f t="shared" si="9"/>
        <v>0</v>
      </c>
      <c r="Q101" s="14">
        <f t="shared" si="9"/>
        <v>0</v>
      </c>
      <c r="R101" s="14">
        <f t="shared" si="9"/>
        <v>0</v>
      </c>
      <c r="S101" s="14">
        <f t="shared" si="9"/>
        <v>0</v>
      </c>
    </row>
    <row r="102" spans="2:19" x14ac:dyDescent="0.2">
      <c r="B102">
        <v>8040</v>
      </c>
      <c r="C102" s="4" t="s">
        <v>168</v>
      </c>
      <c r="D102">
        <v>6</v>
      </c>
      <c r="E102">
        <v>601</v>
      </c>
      <c r="F102" s="55"/>
      <c r="G102" s="36">
        <v>1</v>
      </c>
      <c r="H102" s="14">
        <f t="shared" si="9"/>
        <v>0</v>
      </c>
      <c r="I102" s="14">
        <f t="shared" si="9"/>
        <v>0</v>
      </c>
      <c r="J102" s="14">
        <f t="shared" si="9"/>
        <v>0</v>
      </c>
      <c r="K102" s="14">
        <f t="shared" si="9"/>
        <v>0</v>
      </c>
      <c r="L102" s="14">
        <f t="shared" si="9"/>
        <v>0</v>
      </c>
      <c r="M102" s="14">
        <f t="shared" si="9"/>
        <v>0</v>
      </c>
      <c r="N102" s="14">
        <f t="shared" si="9"/>
        <v>0</v>
      </c>
      <c r="O102" s="14">
        <f t="shared" si="9"/>
        <v>0</v>
      </c>
      <c r="P102" s="14">
        <f t="shared" si="9"/>
        <v>0</v>
      </c>
      <c r="Q102" s="14">
        <f t="shared" si="9"/>
        <v>0</v>
      </c>
      <c r="R102" s="14">
        <f t="shared" si="9"/>
        <v>0</v>
      </c>
      <c r="S102" s="14">
        <f t="shared" si="9"/>
        <v>0</v>
      </c>
    </row>
    <row r="103" spans="2:19" x14ac:dyDescent="0.2">
      <c r="B103">
        <v>8055</v>
      </c>
      <c r="C103" s="4" t="s">
        <v>169</v>
      </c>
      <c r="D103">
        <v>6</v>
      </c>
      <c r="E103">
        <v>601</v>
      </c>
      <c r="F103" s="55"/>
      <c r="G103" s="36">
        <v>1</v>
      </c>
      <c r="H103" s="14">
        <f t="shared" si="9"/>
        <v>0</v>
      </c>
      <c r="I103" s="14">
        <f t="shared" si="9"/>
        <v>0</v>
      </c>
      <c r="J103" s="14">
        <f t="shared" si="9"/>
        <v>0</v>
      </c>
      <c r="K103" s="14">
        <f t="shared" si="9"/>
        <v>0</v>
      </c>
      <c r="L103" s="14">
        <f t="shared" si="9"/>
        <v>0</v>
      </c>
      <c r="M103" s="14">
        <f t="shared" si="9"/>
        <v>0</v>
      </c>
      <c r="N103" s="14">
        <f t="shared" si="9"/>
        <v>0</v>
      </c>
      <c r="O103" s="14">
        <f t="shared" si="9"/>
        <v>0</v>
      </c>
      <c r="P103" s="14">
        <f t="shared" si="9"/>
        <v>0</v>
      </c>
      <c r="Q103" s="14">
        <f t="shared" si="9"/>
        <v>0</v>
      </c>
      <c r="R103" s="14">
        <f t="shared" si="9"/>
        <v>0</v>
      </c>
      <c r="S103" s="14">
        <f t="shared" si="9"/>
        <v>0</v>
      </c>
    </row>
    <row r="104" spans="2:19" x14ac:dyDescent="0.2">
      <c r="B104">
        <v>8060</v>
      </c>
      <c r="C104" s="4" t="s">
        <v>170</v>
      </c>
      <c r="D104">
        <v>6</v>
      </c>
      <c r="E104">
        <v>601</v>
      </c>
      <c r="F104" s="55"/>
      <c r="G104" s="36">
        <v>1</v>
      </c>
      <c r="H104" s="14">
        <f t="shared" si="9"/>
        <v>0</v>
      </c>
      <c r="I104" s="14">
        <f t="shared" si="9"/>
        <v>0</v>
      </c>
      <c r="J104" s="14">
        <f t="shared" si="9"/>
        <v>0</v>
      </c>
      <c r="K104" s="14">
        <f t="shared" si="9"/>
        <v>0</v>
      </c>
      <c r="L104" s="14">
        <f t="shared" si="9"/>
        <v>0</v>
      </c>
      <c r="M104" s="14">
        <f t="shared" si="9"/>
        <v>0</v>
      </c>
      <c r="N104" s="14">
        <f t="shared" si="9"/>
        <v>0</v>
      </c>
      <c r="O104" s="14">
        <f t="shared" si="9"/>
        <v>0</v>
      </c>
      <c r="P104" s="14">
        <f t="shared" si="9"/>
        <v>0</v>
      </c>
      <c r="Q104" s="14">
        <f t="shared" si="9"/>
        <v>0</v>
      </c>
      <c r="R104" s="14">
        <f t="shared" si="9"/>
        <v>0</v>
      </c>
      <c r="S104" s="14">
        <f t="shared" si="9"/>
        <v>0</v>
      </c>
    </row>
    <row r="105" spans="2:19" x14ac:dyDescent="0.2">
      <c r="B105">
        <v>8140</v>
      </c>
      <c r="C105" s="4" t="s">
        <v>171</v>
      </c>
      <c r="D105">
        <v>6</v>
      </c>
      <c r="E105">
        <v>601</v>
      </c>
      <c r="F105" s="55"/>
      <c r="G105" s="36">
        <v>1</v>
      </c>
      <c r="H105" s="14">
        <f t="shared" si="9"/>
        <v>0</v>
      </c>
      <c r="I105" s="14">
        <f t="shared" si="9"/>
        <v>0</v>
      </c>
      <c r="J105" s="14">
        <f t="shared" si="9"/>
        <v>0</v>
      </c>
      <c r="K105" s="14">
        <f t="shared" si="9"/>
        <v>0</v>
      </c>
      <c r="L105" s="14">
        <f t="shared" si="9"/>
        <v>0</v>
      </c>
      <c r="M105" s="14">
        <f t="shared" si="9"/>
        <v>0</v>
      </c>
      <c r="N105" s="14">
        <f t="shared" si="9"/>
        <v>0</v>
      </c>
      <c r="O105" s="14">
        <f t="shared" si="9"/>
        <v>0</v>
      </c>
      <c r="P105" s="14">
        <f t="shared" si="9"/>
        <v>0</v>
      </c>
      <c r="Q105" s="14">
        <f t="shared" si="9"/>
        <v>0</v>
      </c>
      <c r="R105" s="14">
        <f t="shared" si="9"/>
        <v>0</v>
      </c>
      <c r="S105" s="14">
        <f t="shared" si="9"/>
        <v>0</v>
      </c>
    </row>
    <row r="106" spans="2:19" x14ac:dyDescent="0.2">
      <c r="B106">
        <v>8155</v>
      </c>
      <c r="C106" s="4" t="s">
        <v>172</v>
      </c>
      <c r="D106">
        <v>6</v>
      </c>
      <c r="E106">
        <v>601</v>
      </c>
      <c r="F106" s="55"/>
      <c r="G106" s="36">
        <v>1</v>
      </c>
      <c r="H106" s="14">
        <f t="shared" si="9"/>
        <v>0</v>
      </c>
      <c r="I106" s="14">
        <f t="shared" si="9"/>
        <v>0</v>
      </c>
      <c r="J106" s="14">
        <f t="shared" si="9"/>
        <v>0</v>
      </c>
      <c r="K106" s="14">
        <f t="shared" si="9"/>
        <v>0</v>
      </c>
      <c r="L106" s="14">
        <f t="shared" si="9"/>
        <v>0</v>
      </c>
      <c r="M106" s="14">
        <f t="shared" si="9"/>
        <v>0</v>
      </c>
      <c r="N106" s="14">
        <f t="shared" si="9"/>
        <v>0</v>
      </c>
      <c r="O106" s="14">
        <f t="shared" si="9"/>
        <v>0</v>
      </c>
      <c r="P106" s="14">
        <f t="shared" si="9"/>
        <v>0</v>
      </c>
      <c r="Q106" s="14">
        <f t="shared" si="9"/>
        <v>0</v>
      </c>
      <c r="R106" s="14">
        <f t="shared" si="9"/>
        <v>0</v>
      </c>
      <c r="S106" s="14">
        <f t="shared" si="9"/>
        <v>0</v>
      </c>
    </row>
    <row r="107" spans="2:19" x14ac:dyDescent="0.2">
      <c r="B107">
        <v>8160</v>
      </c>
      <c r="C107" s="4" t="s">
        <v>173</v>
      </c>
      <c r="D107">
        <v>6</v>
      </c>
      <c r="E107">
        <v>601</v>
      </c>
      <c r="F107" s="55"/>
      <c r="G107" s="36">
        <v>1</v>
      </c>
      <c r="H107" s="14">
        <f t="shared" si="9"/>
        <v>0</v>
      </c>
      <c r="I107" s="14">
        <f t="shared" si="9"/>
        <v>0</v>
      </c>
      <c r="J107" s="14">
        <f t="shared" si="9"/>
        <v>0</v>
      </c>
      <c r="K107" s="14">
        <f t="shared" si="9"/>
        <v>0</v>
      </c>
      <c r="L107" s="14">
        <f t="shared" si="9"/>
        <v>0</v>
      </c>
      <c r="M107" s="14">
        <f t="shared" si="9"/>
        <v>0</v>
      </c>
      <c r="N107" s="14">
        <f t="shared" si="9"/>
        <v>0</v>
      </c>
      <c r="O107" s="14">
        <f t="shared" si="9"/>
        <v>0</v>
      </c>
      <c r="P107" s="14">
        <f t="shared" si="9"/>
        <v>0</v>
      </c>
      <c r="Q107" s="14">
        <f t="shared" si="9"/>
        <v>0</v>
      </c>
      <c r="R107" s="14">
        <f t="shared" si="9"/>
        <v>0</v>
      </c>
      <c r="S107" s="14">
        <f t="shared" si="9"/>
        <v>0</v>
      </c>
    </row>
    <row r="108" spans="2:19" x14ac:dyDescent="0.2">
      <c r="B108">
        <v>8800</v>
      </c>
      <c r="C108" s="4" t="s">
        <v>174</v>
      </c>
      <c r="D108">
        <v>6</v>
      </c>
      <c r="E108">
        <v>601</v>
      </c>
      <c r="F108" s="55"/>
      <c r="G108" s="36">
        <v>1</v>
      </c>
      <c r="H108" s="14">
        <f t="shared" si="9"/>
        <v>0</v>
      </c>
      <c r="I108" s="14">
        <f t="shared" si="9"/>
        <v>0</v>
      </c>
      <c r="J108" s="14">
        <f t="shared" si="9"/>
        <v>0</v>
      </c>
      <c r="K108" s="14">
        <f t="shared" si="9"/>
        <v>0</v>
      </c>
      <c r="L108" s="14">
        <f t="shared" si="9"/>
        <v>0</v>
      </c>
      <c r="M108" s="14">
        <f t="shared" si="9"/>
        <v>0</v>
      </c>
      <c r="N108" s="14">
        <f t="shared" si="9"/>
        <v>0</v>
      </c>
      <c r="O108" s="14">
        <f t="shared" si="9"/>
        <v>0</v>
      </c>
      <c r="P108" s="14">
        <f t="shared" si="9"/>
        <v>0</v>
      </c>
      <c r="Q108" s="14">
        <f t="shared" si="9"/>
        <v>0</v>
      </c>
      <c r="R108" s="14">
        <f t="shared" si="9"/>
        <v>0</v>
      </c>
      <c r="S108" s="14">
        <f t="shared" si="9"/>
        <v>0</v>
      </c>
    </row>
    <row r="109" spans="2:19" x14ac:dyDescent="0.2">
      <c r="B109">
        <v>8961</v>
      </c>
      <c r="C109" s="4" t="s">
        <v>175</v>
      </c>
      <c r="D109">
        <v>6</v>
      </c>
      <c r="E109">
        <v>601</v>
      </c>
      <c r="F109" s="55"/>
      <c r="G109" s="36">
        <v>1</v>
      </c>
      <c r="H109" s="14">
        <f t="shared" si="9"/>
        <v>0</v>
      </c>
      <c r="I109" s="14">
        <f t="shared" si="9"/>
        <v>0</v>
      </c>
      <c r="J109" s="14">
        <f t="shared" si="9"/>
        <v>0</v>
      </c>
      <c r="K109" s="14">
        <f t="shared" si="9"/>
        <v>0</v>
      </c>
      <c r="L109" s="14">
        <f t="shared" si="9"/>
        <v>0</v>
      </c>
      <c r="M109" s="14">
        <f t="shared" si="9"/>
        <v>0</v>
      </c>
      <c r="N109" s="14">
        <f t="shared" si="9"/>
        <v>0</v>
      </c>
      <c r="O109" s="14">
        <f t="shared" si="9"/>
        <v>0</v>
      </c>
      <c r="P109" s="14">
        <f t="shared" si="9"/>
        <v>0</v>
      </c>
      <c r="Q109" s="14">
        <f t="shared" si="9"/>
        <v>0</v>
      </c>
      <c r="R109" s="14">
        <f t="shared" si="9"/>
        <v>0</v>
      </c>
      <c r="S109" s="14">
        <f t="shared" si="9"/>
        <v>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Button 8">
              <controlPr defaultSize="0" print="0" autoFill="0" autoPict="0" macro="[0]!Generer_budsjett">
                <anchor>
                  <from>
                    <xdr:col>10</xdr:col>
                    <xdr:colOff>457200</xdr:colOff>
                    <xdr:row>0</xdr:row>
                    <xdr:rowOff>19050</xdr:rowOff>
                  </from>
                  <to>
                    <xdr:col>13</xdr:col>
                    <xdr:colOff>161925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Button 10">
              <controlPr defaultSize="0" print="0" autoFill="0" autoPict="0" macro="[0]!LeggInnFormler">
                <anchor>
                  <from>
                    <xdr:col>2</xdr:col>
                    <xdr:colOff>1085850</xdr:colOff>
                    <xdr:row>0</xdr:row>
                    <xdr:rowOff>9525</xdr:rowOff>
                  </from>
                  <to>
                    <xdr:col>5</xdr:col>
                    <xdr:colOff>733425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Button 11">
              <controlPr defaultSize="0" print="0" autoFill="0" autoPict="0" macro="[0]!SettInnSumlinje">
                <anchor>
                  <from>
                    <xdr:col>13</xdr:col>
                    <xdr:colOff>400050</xdr:colOff>
                    <xdr:row>0</xdr:row>
                    <xdr:rowOff>28575</xdr:rowOff>
                  </from>
                  <to>
                    <xdr:col>16</xdr:col>
                    <xdr:colOff>0</xdr:colOff>
                    <xdr:row>2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Grunnlag1">
    <tabColor rgb="FFFFFF00"/>
    <pageSetUpPr fitToPage="1"/>
  </sheetPr>
  <dimension ref="A1:T109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I45" sqref="I45"/>
    </sheetView>
  </sheetViews>
  <sheetFormatPr baseColWidth="10" defaultRowHeight="12.75" x14ac:dyDescent="0.2"/>
  <cols>
    <col min="1" max="1" width="1.42578125" customWidth="1"/>
    <col min="2" max="2" width="8.140625" bestFit="1" customWidth="1"/>
    <col min="3" max="3" width="31.42578125" style="4" customWidth="1"/>
    <col min="4" max="5" width="9.28515625" customWidth="1"/>
    <col min="6" max="6" width="13.85546875" style="13" bestFit="1" customWidth="1"/>
    <col min="7" max="7" width="9.85546875" style="36" customWidth="1"/>
    <col min="8" max="15" width="11.42578125" style="14"/>
    <col min="16" max="16" width="11.85546875" style="14" bestFit="1" customWidth="1"/>
    <col min="17" max="19" width="11.42578125" style="14"/>
    <col min="20" max="20" width="11.42578125" style="15"/>
  </cols>
  <sheetData>
    <row r="1" spans="1:20" x14ac:dyDescent="0.2">
      <c r="A1" s="33"/>
      <c r="B1" s="33"/>
    </row>
    <row r="2" spans="1:20" x14ac:dyDescent="0.2">
      <c r="A2" s="33"/>
      <c r="B2" s="33"/>
      <c r="G2" s="56" t="s">
        <v>177</v>
      </c>
      <c r="H2" s="57"/>
      <c r="I2" s="57"/>
    </row>
    <row r="3" spans="1:20" x14ac:dyDescent="0.2">
      <c r="G3" s="56" t="s">
        <v>182</v>
      </c>
      <c r="H3" s="57"/>
      <c r="I3" s="57"/>
      <c r="J3" s="57"/>
    </row>
    <row r="4" spans="1:20" x14ac:dyDescent="0.2">
      <c r="H4" s="16">
        <v>1</v>
      </c>
      <c r="I4" s="16">
        <v>2</v>
      </c>
      <c r="J4" s="16">
        <v>3</v>
      </c>
      <c r="K4" s="16">
        <v>4</v>
      </c>
      <c r="L4" s="16">
        <v>5</v>
      </c>
      <c r="M4" s="16">
        <v>6</v>
      </c>
      <c r="N4" s="16">
        <v>7</v>
      </c>
      <c r="O4" s="16">
        <v>8</v>
      </c>
      <c r="P4" s="16">
        <v>9</v>
      </c>
      <c r="Q4" s="16">
        <v>10</v>
      </c>
      <c r="R4" s="16">
        <v>11</v>
      </c>
      <c r="S4" s="16">
        <v>12</v>
      </c>
      <c r="T4" s="16">
        <v>12</v>
      </c>
    </row>
    <row r="5" spans="1:20" s="1" customFormat="1" x14ac:dyDescent="0.2">
      <c r="B5" s="1" t="s">
        <v>0</v>
      </c>
      <c r="C5" s="5" t="s">
        <v>1</v>
      </c>
      <c r="D5" s="31" t="s">
        <v>19</v>
      </c>
      <c r="E5" s="31" t="s">
        <v>51</v>
      </c>
      <c r="F5" s="17" t="s">
        <v>2</v>
      </c>
      <c r="G5" s="37" t="s">
        <v>38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53</v>
      </c>
    </row>
    <row r="6" spans="1:20" ht="5.25" customHeight="1" x14ac:dyDescent="0.2"/>
    <row r="7" spans="1:20" x14ac:dyDescent="0.2">
      <c r="B7">
        <v>3000</v>
      </c>
      <c r="C7" s="4" t="s">
        <v>74</v>
      </c>
      <c r="D7">
        <v>6</v>
      </c>
      <c r="E7">
        <v>602</v>
      </c>
      <c r="F7" s="55"/>
      <c r="G7" s="36">
        <v>1</v>
      </c>
      <c r="H7" s="14">
        <f t="shared" ref="H7:S16" si="0">IF($G7&lt;&gt;0,VLOOKUP($G7,Fordeling,H$4+3,FALSE)*$F7,0)</f>
        <v>0</v>
      </c>
      <c r="I7" s="14">
        <f t="shared" si="0"/>
        <v>0</v>
      </c>
      <c r="J7" s="14">
        <f t="shared" si="0"/>
        <v>0</v>
      </c>
      <c r="L7" s="14">
        <f t="shared" si="0"/>
        <v>0</v>
      </c>
      <c r="M7" s="14">
        <f t="shared" si="0"/>
        <v>0</v>
      </c>
      <c r="N7" s="14">
        <f t="shared" si="0"/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  <c r="S7" s="14">
        <f t="shared" si="0"/>
        <v>0</v>
      </c>
    </row>
    <row r="8" spans="1:20" x14ac:dyDescent="0.2">
      <c r="B8">
        <v>3010</v>
      </c>
      <c r="C8" s="4" t="s">
        <v>75</v>
      </c>
      <c r="D8">
        <v>6</v>
      </c>
      <c r="E8">
        <v>602</v>
      </c>
      <c r="F8" s="55"/>
      <c r="G8" s="36">
        <v>1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0</v>
      </c>
      <c r="L8" s="14">
        <f t="shared" si="0"/>
        <v>0</v>
      </c>
      <c r="M8" s="14">
        <f t="shared" si="0"/>
        <v>0</v>
      </c>
      <c r="N8" s="14">
        <f t="shared" si="0"/>
        <v>0</v>
      </c>
      <c r="O8" s="14">
        <f t="shared" si="0"/>
        <v>0</v>
      </c>
      <c r="P8" s="14">
        <f t="shared" si="0"/>
        <v>0</v>
      </c>
      <c r="Q8" s="14">
        <f t="shared" si="0"/>
        <v>0</v>
      </c>
      <c r="R8" s="14">
        <f t="shared" si="0"/>
        <v>0</v>
      </c>
      <c r="S8" s="14">
        <f t="shared" si="0"/>
        <v>0</v>
      </c>
    </row>
    <row r="9" spans="1:20" x14ac:dyDescent="0.2">
      <c r="B9">
        <v>3020</v>
      </c>
      <c r="C9" s="4" t="s">
        <v>76</v>
      </c>
      <c r="D9">
        <v>6</v>
      </c>
      <c r="E9">
        <v>602</v>
      </c>
      <c r="F9" s="55">
        <v>20000</v>
      </c>
      <c r="G9" s="36">
        <v>1</v>
      </c>
      <c r="H9" s="14">
        <f t="shared" si="0"/>
        <v>1666.6666666666665</v>
      </c>
      <c r="I9" s="14">
        <f t="shared" si="0"/>
        <v>1666.6666666666665</v>
      </c>
      <c r="J9" s="14">
        <f t="shared" si="0"/>
        <v>1666.6666666666665</v>
      </c>
      <c r="K9" s="14">
        <f t="shared" si="0"/>
        <v>1666.6666666666665</v>
      </c>
      <c r="L9" s="14">
        <f t="shared" si="0"/>
        <v>1666.6666666666665</v>
      </c>
      <c r="M9" s="14">
        <f t="shared" si="0"/>
        <v>1666.6666666666665</v>
      </c>
      <c r="N9" s="14">
        <f t="shared" si="0"/>
        <v>1666.6666666666665</v>
      </c>
      <c r="O9" s="14">
        <f t="shared" si="0"/>
        <v>1666.6666666666665</v>
      </c>
      <c r="P9" s="14">
        <f t="shared" si="0"/>
        <v>1666.6666666666665</v>
      </c>
      <c r="Q9" s="14">
        <f t="shared" si="0"/>
        <v>1666.6666666666665</v>
      </c>
      <c r="R9" s="14">
        <f t="shared" si="0"/>
        <v>1666.6666666666665</v>
      </c>
      <c r="S9" s="14">
        <f t="shared" si="0"/>
        <v>1666.6666666666665</v>
      </c>
    </row>
    <row r="10" spans="1:20" x14ac:dyDescent="0.2">
      <c r="B10">
        <v>3030</v>
      </c>
      <c r="C10" s="4" t="s">
        <v>77</v>
      </c>
      <c r="D10">
        <v>6</v>
      </c>
      <c r="E10">
        <v>602</v>
      </c>
      <c r="F10" s="55"/>
      <c r="G10" s="36">
        <v>1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f t="shared" si="0"/>
        <v>0</v>
      </c>
      <c r="P10" s="14">
        <f t="shared" si="0"/>
        <v>0</v>
      </c>
      <c r="Q10" s="14">
        <f t="shared" si="0"/>
        <v>0</v>
      </c>
      <c r="R10" s="14">
        <f t="shared" si="0"/>
        <v>0</v>
      </c>
      <c r="S10" s="14">
        <f t="shared" si="0"/>
        <v>0</v>
      </c>
    </row>
    <row r="11" spans="1:20" x14ac:dyDescent="0.2">
      <c r="B11">
        <v>3050</v>
      </c>
      <c r="C11" s="4" t="s">
        <v>78</v>
      </c>
      <c r="D11">
        <v>6</v>
      </c>
      <c r="E11">
        <v>602</v>
      </c>
      <c r="F11" s="55"/>
      <c r="G11" s="36">
        <v>1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0</v>
      </c>
      <c r="O11" s="14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4">
        <f t="shared" si="0"/>
        <v>0</v>
      </c>
    </row>
    <row r="12" spans="1:20" x14ac:dyDescent="0.2">
      <c r="B12">
        <v>3081</v>
      </c>
      <c r="C12" s="4" t="s">
        <v>79</v>
      </c>
      <c r="D12">
        <v>6</v>
      </c>
      <c r="E12">
        <v>602</v>
      </c>
      <c r="F12" s="55"/>
      <c r="G12" s="36">
        <v>1</v>
      </c>
      <c r="H12" s="14">
        <f t="shared" si="0"/>
        <v>0</v>
      </c>
      <c r="I12" s="14">
        <f t="shared" si="0"/>
        <v>0</v>
      </c>
      <c r="J12" s="14">
        <f t="shared" si="0"/>
        <v>0</v>
      </c>
      <c r="K12" s="14">
        <f t="shared" si="0"/>
        <v>0</v>
      </c>
      <c r="L12" s="14">
        <f t="shared" si="0"/>
        <v>0</v>
      </c>
      <c r="M12" s="14">
        <f t="shared" si="0"/>
        <v>0</v>
      </c>
      <c r="N12" s="14">
        <f t="shared" si="0"/>
        <v>0</v>
      </c>
      <c r="O12" s="14">
        <f t="shared" si="0"/>
        <v>0</v>
      </c>
      <c r="P12" s="14">
        <f t="shared" si="0"/>
        <v>0</v>
      </c>
      <c r="Q12" s="14">
        <f t="shared" si="0"/>
        <v>0</v>
      </c>
      <c r="R12" s="14">
        <f t="shared" si="0"/>
        <v>0</v>
      </c>
      <c r="S12" s="14">
        <f t="shared" si="0"/>
        <v>0</v>
      </c>
    </row>
    <row r="13" spans="1:20" x14ac:dyDescent="0.2">
      <c r="B13">
        <v>3100</v>
      </c>
      <c r="C13" s="4" t="s">
        <v>80</v>
      </c>
      <c r="D13">
        <v>6</v>
      </c>
      <c r="E13">
        <v>602</v>
      </c>
      <c r="F13" s="55"/>
      <c r="G13" s="36">
        <v>1</v>
      </c>
      <c r="H13" s="14">
        <f t="shared" si="0"/>
        <v>0</v>
      </c>
      <c r="I13" s="14">
        <f t="shared" si="0"/>
        <v>0</v>
      </c>
      <c r="J13" s="14">
        <f t="shared" si="0"/>
        <v>0</v>
      </c>
      <c r="K13" s="14">
        <f t="shared" si="0"/>
        <v>0</v>
      </c>
      <c r="L13" s="14">
        <f t="shared" si="0"/>
        <v>0</v>
      </c>
      <c r="M13" s="14">
        <f t="shared" si="0"/>
        <v>0</v>
      </c>
      <c r="N13" s="14">
        <f t="shared" si="0"/>
        <v>0</v>
      </c>
      <c r="O13" s="14">
        <f t="shared" si="0"/>
        <v>0</v>
      </c>
      <c r="P13" s="14">
        <f t="shared" si="0"/>
        <v>0</v>
      </c>
      <c r="Q13" s="14">
        <f t="shared" si="0"/>
        <v>0</v>
      </c>
      <c r="R13" s="14">
        <f t="shared" si="0"/>
        <v>0</v>
      </c>
      <c r="S13" s="14">
        <f t="shared" si="0"/>
        <v>0</v>
      </c>
    </row>
    <row r="14" spans="1:20" x14ac:dyDescent="0.2">
      <c r="B14">
        <v>3120</v>
      </c>
      <c r="C14" s="4" t="s">
        <v>81</v>
      </c>
      <c r="D14">
        <v>6</v>
      </c>
      <c r="E14">
        <v>602</v>
      </c>
      <c r="F14" s="55"/>
      <c r="G14" s="36">
        <v>1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20" x14ac:dyDescent="0.2">
      <c r="B15">
        <v>3181</v>
      </c>
      <c r="C15" s="4" t="s">
        <v>82</v>
      </c>
      <c r="D15">
        <v>6</v>
      </c>
      <c r="E15">
        <v>602</v>
      </c>
      <c r="F15" s="55"/>
      <c r="G15" s="36">
        <v>1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</row>
    <row r="16" spans="1:20" x14ac:dyDescent="0.2">
      <c r="B16">
        <v>3200</v>
      </c>
      <c r="C16" s="4" t="s">
        <v>83</v>
      </c>
      <c r="D16">
        <v>6</v>
      </c>
      <c r="E16">
        <v>602</v>
      </c>
      <c r="F16" s="55"/>
      <c r="G16" s="36">
        <v>1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  <c r="O16" s="14">
        <f t="shared" si="0"/>
        <v>0</v>
      </c>
      <c r="P16" s="14">
        <f t="shared" si="0"/>
        <v>0</v>
      </c>
      <c r="Q16" s="14">
        <f t="shared" si="0"/>
        <v>0</v>
      </c>
      <c r="R16" s="14">
        <f t="shared" si="0"/>
        <v>0</v>
      </c>
      <c r="S16" s="14">
        <f t="shared" si="0"/>
        <v>0</v>
      </c>
    </row>
    <row r="17" spans="2:19" x14ac:dyDescent="0.2">
      <c r="B17">
        <v>3210</v>
      </c>
      <c r="C17" s="4" t="s">
        <v>84</v>
      </c>
      <c r="D17">
        <v>6</v>
      </c>
      <c r="E17">
        <v>602</v>
      </c>
      <c r="F17" s="55">
        <v>55000</v>
      </c>
      <c r="G17" s="36">
        <v>1</v>
      </c>
      <c r="H17" s="14">
        <f t="shared" ref="H17:S26" si="1">IF($G17&lt;&gt;0,VLOOKUP($G17,Fordeling,H$4+3,FALSE)*$F17,0)</f>
        <v>4583.333333333333</v>
      </c>
      <c r="I17" s="14">
        <f t="shared" si="1"/>
        <v>4583.333333333333</v>
      </c>
      <c r="J17" s="14">
        <f t="shared" si="1"/>
        <v>4583.333333333333</v>
      </c>
      <c r="K17" s="14">
        <f t="shared" si="1"/>
        <v>4583.333333333333</v>
      </c>
      <c r="L17" s="14">
        <f t="shared" si="1"/>
        <v>4583.333333333333</v>
      </c>
      <c r="M17" s="14">
        <f t="shared" si="1"/>
        <v>4583.333333333333</v>
      </c>
      <c r="N17" s="14">
        <f t="shared" si="1"/>
        <v>4583.333333333333</v>
      </c>
      <c r="O17" s="14">
        <f t="shared" si="1"/>
        <v>4583.333333333333</v>
      </c>
      <c r="P17" s="14">
        <f t="shared" si="1"/>
        <v>4583.333333333333</v>
      </c>
      <c r="Q17" s="14">
        <f t="shared" si="1"/>
        <v>4583.333333333333</v>
      </c>
      <c r="R17" s="14">
        <f t="shared" si="1"/>
        <v>4583.333333333333</v>
      </c>
      <c r="S17" s="14">
        <f t="shared" si="1"/>
        <v>4583.333333333333</v>
      </c>
    </row>
    <row r="18" spans="2:19" x14ac:dyDescent="0.2">
      <c r="B18">
        <v>3400</v>
      </c>
      <c r="C18" s="4" t="s">
        <v>85</v>
      </c>
      <c r="D18">
        <v>6</v>
      </c>
      <c r="E18">
        <v>602</v>
      </c>
      <c r="F18" s="55"/>
      <c r="G18" s="36">
        <v>1</v>
      </c>
      <c r="H18" s="14">
        <f t="shared" si="1"/>
        <v>0</v>
      </c>
      <c r="I18" s="14">
        <f t="shared" si="1"/>
        <v>0</v>
      </c>
      <c r="J18" s="14">
        <f t="shared" si="1"/>
        <v>0</v>
      </c>
      <c r="K18" s="14">
        <f t="shared" si="1"/>
        <v>0</v>
      </c>
      <c r="L18" s="14">
        <f t="shared" si="1"/>
        <v>0</v>
      </c>
      <c r="M18" s="14">
        <f t="shared" si="1"/>
        <v>0</v>
      </c>
      <c r="N18" s="14">
        <f t="shared" si="1"/>
        <v>0</v>
      </c>
      <c r="O18" s="14">
        <f t="shared" si="1"/>
        <v>0</v>
      </c>
      <c r="P18" s="14">
        <f t="shared" si="1"/>
        <v>0</v>
      </c>
      <c r="Q18" s="14">
        <f t="shared" si="1"/>
        <v>0</v>
      </c>
      <c r="R18" s="14">
        <f t="shared" si="1"/>
        <v>0</v>
      </c>
      <c r="S18" s="14">
        <f t="shared" si="1"/>
        <v>0</v>
      </c>
    </row>
    <row r="19" spans="2:19" x14ac:dyDescent="0.2">
      <c r="B19">
        <v>3442</v>
      </c>
      <c r="C19" s="4" t="s">
        <v>86</v>
      </c>
      <c r="D19">
        <v>6</v>
      </c>
      <c r="E19">
        <v>602</v>
      </c>
      <c r="F19" s="55"/>
      <c r="G19" s="36">
        <v>1</v>
      </c>
      <c r="H19" s="14">
        <f t="shared" si="1"/>
        <v>0</v>
      </c>
      <c r="I19" s="14">
        <f t="shared" si="1"/>
        <v>0</v>
      </c>
      <c r="J19" s="14">
        <f t="shared" si="1"/>
        <v>0</v>
      </c>
      <c r="K19" s="14">
        <f t="shared" si="1"/>
        <v>0</v>
      </c>
      <c r="L19" s="14">
        <f t="shared" si="1"/>
        <v>0</v>
      </c>
      <c r="M19" s="14">
        <f t="shared" si="1"/>
        <v>0</v>
      </c>
      <c r="N19" s="14">
        <f t="shared" si="1"/>
        <v>0</v>
      </c>
      <c r="O19" s="14">
        <f t="shared" si="1"/>
        <v>0</v>
      </c>
      <c r="P19" s="14">
        <f t="shared" si="1"/>
        <v>0</v>
      </c>
      <c r="Q19" s="14">
        <f t="shared" si="1"/>
        <v>0</v>
      </c>
      <c r="R19" s="14">
        <f t="shared" si="1"/>
        <v>0</v>
      </c>
      <c r="S19" s="14">
        <f t="shared" si="1"/>
        <v>0</v>
      </c>
    </row>
    <row r="20" spans="2:19" x14ac:dyDescent="0.2">
      <c r="B20">
        <v>3445</v>
      </c>
      <c r="C20" s="4" t="s">
        <v>87</v>
      </c>
      <c r="D20">
        <v>6</v>
      </c>
      <c r="E20">
        <v>602</v>
      </c>
      <c r="F20" s="55"/>
      <c r="G20" s="36">
        <v>1</v>
      </c>
      <c r="H20" s="14">
        <f t="shared" si="1"/>
        <v>0</v>
      </c>
      <c r="I20" s="14">
        <f t="shared" si="1"/>
        <v>0</v>
      </c>
      <c r="J20" s="14">
        <f t="shared" si="1"/>
        <v>0</v>
      </c>
      <c r="K20" s="14">
        <f t="shared" si="1"/>
        <v>0</v>
      </c>
      <c r="L20" s="14">
        <f t="shared" si="1"/>
        <v>0</v>
      </c>
      <c r="M20" s="14">
        <f t="shared" si="1"/>
        <v>0</v>
      </c>
      <c r="N20" s="14">
        <f t="shared" si="1"/>
        <v>0</v>
      </c>
      <c r="O20" s="14">
        <f t="shared" si="1"/>
        <v>0</v>
      </c>
      <c r="P20" s="14">
        <f t="shared" si="1"/>
        <v>0</v>
      </c>
      <c r="Q20" s="14">
        <f t="shared" si="1"/>
        <v>0</v>
      </c>
      <c r="R20" s="14">
        <f t="shared" si="1"/>
        <v>0</v>
      </c>
      <c r="S20" s="14">
        <f t="shared" si="1"/>
        <v>0</v>
      </c>
    </row>
    <row r="21" spans="2:19" x14ac:dyDescent="0.2">
      <c r="B21">
        <v>3450</v>
      </c>
      <c r="C21" s="4" t="s">
        <v>88</v>
      </c>
      <c r="D21">
        <v>6</v>
      </c>
      <c r="E21">
        <v>602</v>
      </c>
      <c r="F21" s="55"/>
      <c r="G21" s="36">
        <v>1</v>
      </c>
      <c r="H21" s="14">
        <f t="shared" si="1"/>
        <v>0</v>
      </c>
      <c r="I21" s="14">
        <f t="shared" si="1"/>
        <v>0</v>
      </c>
      <c r="J21" s="14">
        <f t="shared" si="1"/>
        <v>0</v>
      </c>
      <c r="K21" s="14">
        <f t="shared" si="1"/>
        <v>0</v>
      </c>
      <c r="L21" s="14">
        <f t="shared" si="1"/>
        <v>0</v>
      </c>
      <c r="M21" s="14">
        <f t="shared" si="1"/>
        <v>0</v>
      </c>
      <c r="N21" s="14">
        <f t="shared" si="1"/>
        <v>0</v>
      </c>
      <c r="O21" s="14">
        <f t="shared" si="1"/>
        <v>0</v>
      </c>
      <c r="P21" s="14">
        <f t="shared" si="1"/>
        <v>0</v>
      </c>
      <c r="Q21" s="14">
        <f t="shared" si="1"/>
        <v>0</v>
      </c>
      <c r="R21" s="14">
        <f t="shared" si="1"/>
        <v>0</v>
      </c>
      <c r="S21" s="14">
        <f t="shared" si="1"/>
        <v>0</v>
      </c>
    </row>
    <row r="22" spans="2:19" x14ac:dyDescent="0.2">
      <c r="B22">
        <v>3455</v>
      </c>
      <c r="C22" s="4" t="s">
        <v>89</v>
      </c>
      <c r="D22">
        <v>6</v>
      </c>
      <c r="E22">
        <v>602</v>
      </c>
      <c r="F22" s="55"/>
      <c r="G22" s="36">
        <v>1</v>
      </c>
      <c r="H22" s="14">
        <f t="shared" si="1"/>
        <v>0</v>
      </c>
      <c r="I22" s="14">
        <f t="shared" si="1"/>
        <v>0</v>
      </c>
      <c r="J22" s="14">
        <f t="shared" si="1"/>
        <v>0</v>
      </c>
      <c r="K22" s="14">
        <f t="shared" si="1"/>
        <v>0</v>
      </c>
      <c r="L22" s="14">
        <f t="shared" si="1"/>
        <v>0</v>
      </c>
      <c r="M22" s="14">
        <f t="shared" si="1"/>
        <v>0</v>
      </c>
      <c r="N22" s="14">
        <f t="shared" si="1"/>
        <v>0</v>
      </c>
      <c r="O22" s="14">
        <f t="shared" si="1"/>
        <v>0</v>
      </c>
      <c r="P22" s="14">
        <f t="shared" si="1"/>
        <v>0</v>
      </c>
      <c r="Q22" s="14">
        <f t="shared" si="1"/>
        <v>0</v>
      </c>
      <c r="R22" s="14">
        <f t="shared" si="1"/>
        <v>0</v>
      </c>
      <c r="S22" s="14">
        <f t="shared" si="1"/>
        <v>0</v>
      </c>
    </row>
    <row r="23" spans="2:19" x14ac:dyDescent="0.2">
      <c r="B23">
        <v>3601</v>
      </c>
      <c r="C23" s="4" t="s">
        <v>90</v>
      </c>
      <c r="D23">
        <v>6</v>
      </c>
      <c r="E23">
        <v>602</v>
      </c>
      <c r="F23" s="55"/>
      <c r="G23" s="36">
        <v>1</v>
      </c>
      <c r="H23" s="14">
        <f t="shared" si="1"/>
        <v>0</v>
      </c>
      <c r="I23" s="14">
        <f t="shared" si="1"/>
        <v>0</v>
      </c>
      <c r="J23" s="14">
        <f t="shared" si="1"/>
        <v>0</v>
      </c>
      <c r="K23" s="14">
        <f t="shared" si="1"/>
        <v>0</v>
      </c>
      <c r="L23" s="14">
        <f t="shared" si="1"/>
        <v>0</v>
      </c>
      <c r="M23" s="14">
        <f t="shared" si="1"/>
        <v>0</v>
      </c>
      <c r="N23" s="14">
        <f t="shared" si="1"/>
        <v>0</v>
      </c>
      <c r="O23" s="14">
        <f t="shared" si="1"/>
        <v>0</v>
      </c>
      <c r="P23" s="14">
        <f t="shared" si="1"/>
        <v>0</v>
      </c>
      <c r="Q23" s="14">
        <f t="shared" si="1"/>
        <v>0</v>
      </c>
      <c r="R23" s="14">
        <f t="shared" si="1"/>
        <v>0</v>
      </c>
      <c r="S23" s="14">
        <f t="shared" si="1"/>
        <v>0</v>
      </c>
    </row>
    <row r="24" spans="2:19" x14ac:dyDescent="0.2">
      <c r="B24">
        <v>3602</v>
      </c>
      <c r="C24" s="4" t="s">
        <v>91</v>
      </c>
      <c r="D24">
        <v>6</v>
      </c>
      <c r="E24">
        <v>602</v>
      </c>
      <c r="F24" s="55"/>
      <c r="G24" s="36">
        <v>1</v>
      </c>
      <c r="H24" s="14">
        <f t="shared" si="1"/>
        <v>0</v>
      </c>
      <c r="I24" s="14">
        <f t="shared" si="1"/>
        <v>0</v>
      </c>
      <c r="J24" s="14">
        <f t="shared" si="1"/>
        <v>0</v>
      </c>
      <c r="K24" s="14">
        <f t="shared" si="1"/>
        <v>0</v>
      </c>
      <c r="L24" s="14">
        <f t="shared" si="1"/>
        <v>0</v>
      </c>
      <c r="M24" s="14">
        <f t="shared" si="1"/>
        <v>0</v>
      </c>
      <c r="N24" s="14">
        <f t="shared" si="1"/>
        <v>0</v>
      </c>
      <c r="O24" s="14">
        <f t="shared" si="1"/>
        <v>0</v>
      </c>
      <c r="P24" s="14">
        <f t="shared" si="1"/>
        <v>0</v>
      </c>
      <c r="Q24" s="14">
        <f t="shared" si="1"/>
        <v>0</v>
      </c>
      <c r="R24" s="14">
        <f t="shared" si="1"/>
        <v>0</v>
      </c>
      <c r="S24" s="14">
        <f t="shared" si="1"/>
        <v>0</v>
      </c>
    </row>
    <row r="25" spans="2:19" x14ac:dyDescent="0.2">
      <c r="B25">
        <v>3700</v>
      </c>
      <c r="C25" s="4" t="s">
        <v>92</v>
      </c>
      <c r="D25">
        <v>6</v>
      </c>
      <c r="E25">
        <v>602</v>
      </c>
      <c r="F25" s="55"/>
      <c r="G25" s="36">
        <v>1</v>
      </c>
      <c r="H25" s="14">
        <f t="shared" si="1"/>
        <v>0</v>
      </c>
      <c r="I25" s="14">
        <f t="shared" si="1"/>
        <v>0</v>
      </c>
      <c r="J25" s="14">
        <f t="shared" si="1"/>
        <v>0</v>
      </c>
      <c r="K25" s="14">
        <f t="shared" si="1"/>
        <v>0</v>
      </c>
      <c r="L25" s="14">
        <f t="shared" si="1"/>
        <v>0</v>
      </c>
      <c r="M25" s="14">
        <f t="shared" si="1"/>
        <v>0</v>
      </c>
      <c r="N25" s="14">
        <f t="shared" si="1"/>
        <v>0</v>
      </c>
      <c r="O25" s="14">
        <f t="shared" si="1"/>
        <v>0</v>
      </c>
      <c r="P25" s="14">
        <f t="shared" si="1"/>
        <v>0</v>
      </c>
      <c r="Q25" s="14">
        <f t="shared" si="1"/>
        <v>0</v>
      </c>
      <c r="R25" s="14">
        <f t="shared" si="1"/>
        <v>0</v>
      </c>
      <c r="S25" s="14">
        <f t="shared" si="1"/>
        <v>0</v>
      </c>
    </row>
    <row r="26" spans="2:19" x14ac:dyDescent="0.2">
      <c r="B26">
        <v>3900</v>
      </c>
      <c r="C26" s="4" t="s">
        <v>93</v>
      </c>
      <c r="D26">
        <v>6</v>
      </c>
      <c r="E26">
        <v>602</v>
      </c>
      <c r="F26" s="55"/>
      <c r="G26" s="36">
        <v>1</v>
      </c>
      <c r="H26" s="14">
        <f t="shared" si="1"/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</row>
    <row r="27" spans="2:19" x14ac:dyDescent="0.2">
      <c r="B27">
        <v>3910</v>
      </c>
      <c r="C27" s="4" t="s">
        <v>94</v>
      </c>
      <c r="D27">
        <v>6</v>
      </c>
      <c r="E27">
        <v>602</v>
      </c>
      <c r="F27" s="55">
        <v>8000</v>
      </c>
      <c r="G27" s="36">
        <v>1</v>
      </c>
      <c r="H27" s="14">
        <f t="shared" ref="H27:S36" si="2">IF($G27&lt;&gt;0,VLOOKUP($G27,Fordeling,H$4+3,FALSE)*$F27,0)</f>
        <v>666.66666666666663</v>
      </c>
      <c r="I27" s="14">
        <f t="shared" si="2"/>
        <v>666.66666666666663</v>
      </c>
      <c r="J27" s="14">
        <f t="shared" si="2"/>
        <v>666.66666666666663</v>
      </c>
      <c r="K27" s="14">
        <f t="shared" si="2"/>
        <v>666.66666666666663</v>
      </c>
      <c r="L27" s="14">
        <f t="shared" si="2"/>
        <v>666.66666666666663</v>
      </c>
      <c r="M27" s="14">
        <f t="shared" si="2"/>
        <v>666.66666666666663</v>
      </c>
      <c r="N27" s="14">
        <f t="shared" si="2"/>
        <v>666.66666666666663</v>
      </c>
      <c r="O27" s="14">
        <f t="shared" si="2"/>
        <v>666.66666666666663</v>
      </c>
      <c r="P27" s="14">
        <f t="shared" si="2"/>
        <v>666.66666666666663</v>
      </c>
      <c r="Q27" s="14">
        <f t="shared" si="2"/>
        <v>666.66666666666663</v>
      </c>
      <c r="R27" s="14">
        <f t="shared" si="2"/>
        <v>666.66666666666663</v>
      </c>
      <c r="S27" s="14">
        <f t="shared" si="2"/>
        <v>666.66666666666663</v>
      </c>
    </row>
    <row r="28" spans="2:19" x14ac:dyDescent="0.2">
      <c r="B28">
        <v>3920</v>
      </c>
      <c r="C28" s="4" t="s">
        <v>95</v>
      </c>
      <c r="D28">
        <v>6</v>
      </c>
      <c r="E28">
        <v>602</v>
      </c>
      <c r="F28" s="55"/>
      <c r="G28" s="36">
        <v>1</v>
      </c>
      <c r="H28" s="14">
        <f t="shared" si="2"/>
        <v>0</v>
      </c>
      <c r="I28" s="14">
        <f t="shared" si="2"/>
        <v>0</v>
      </c>
      <c r="J28" s="14">
        <f t="shared" si="2"/>
        <v>0</v>
      </c>
      <c r="K28" s="14">
        <f t="shared" si="2"/>
        <v>0</v>
      </c>
      <c r="L28" s="14">
        <f t="shared" si="2"/>
        <v>0</v>
      </c>
      <c r="M28" s="14">
        <f t="shared" si="2"/>
        <v>0</v>
      </c>
      <c r="N28" s="14">
        <f t="shared" si="2"/>
        <v>0</v>
      </c>
      <c r="O28" s="14">
        <f t="shared" si="2"/>
        <v>0</v>
      </c>
      <c r="P28" s="14">
        <f t="shared" si="2"/>
        <v>0</v>
      </c>
      <c r="Q28" s="14">
        <f t="shared" si="2"/>
        <v>0</v>
      </c>
      <c r="R28" s="14">
        <f t="shared" si="2"/>
        <v>0</v>
      </c>
      <c r="S28" s="14">
        <f t="shared" si="2"/>
        <v>0</v>
      </c>
    </row>
    <row r="29" spans="2:19" x14ac:dyDescent="0.2">
      <c r="B29">
        <v>3930</v>
      </c>
      <c r="C29" s="4" t="s">
        <v>96</v>
      </c>
      <c r="D29">
        <v>6</v>
      </c>
      <c r="E29">
        <v>602</v>
      </c>
      <c r="F29" s="55"/>
      <c r="G29" s="36">
        <v>1</v>
      </c>
      <c r="H29" s="14">
        <f t="shared" si="2"/>
        <v>0</v>
      </c>
      <c r="I29" s="14">
        <f t="shared" si="2"/>
        <v>0</v>
      </c>
      <c r="J29" s="14">
        <f t="shared" si="2"/>
        <v>0</v>
      </c>
      <c r="K29" s="14">
        <f t="shared" si="2"/>
        <v>0</v>
      </c>
      <c r="L29" s="14">
        <f t="shared" si="2"/>
        <v>0</v>
      </c>
      <c r="M29" s="14">
        <f t="shared" si="2"/>
        <v>0</v>
      </c>
      <c r="N29" s="14">
        <f t="shared" si="2"/>
        <v>0</v>
      </c>
      <c r="O29" s="14">
        <f t="shared" si="2"/>
        <v>0</v>
      </c>
      <c r="P29" s="14">
        <f t="shared" si="2"/>
        <v>0</v>
      </c>
      <c r="Q29" s="14">
        <f t="shared" si="2"/>
        <v>0</v>
      </c>
      <c r="R29" s="14">
        <f t="shared" si="2"/>
        <v>0</v>
      </c>
      <c r="S29" s="14">
        <f t="shared" si="2"/>
        <v>0</v>
      </c>
    </row>
    <row r="30" spans="2:19" x14ac:dyDescent="0.2">
      <c r="B30">
        <v>3960</v>
      </c>
      <c r="C30" s="4" t="s">
        <v>97</v>
      </c>
      <c r="D30">
        <v>6</v>
      </c>
      <c r="E30">
        <v>602</v>
      </c>
      <c r="F30" s="55"/>
      <c r="G30" s="36">
        <v>1</v>
      </c>
      <c r="H30" s="14">
        <f t="shared" si="2"/>
        <v>0</v>
      </c>
      <c r="I30" s="14">
        <f t="shared" si="2"/>
        <v>0</v>
      </c>
      <c r="J30" s="14">
        <f t="shared" si="2"/>
        <v>0</v>
      </c>
      <c r="K30" s="14">
        <f t="shared" si="2"/>
        <v>0</v>
      </c>
      <c r="L30" s="14">
        <f t="shared" si="2"/>
        <v>0</v>
      </c>
      <c r="M30" s="14">
        <f t="shared" si="2"/>
        <v>0</v>
      </c>
      <c r="N30" s="14">
        <f t="shared" si="2"/>
        <v>0</v>
      </c>
      <c r="O30" s="14">
        <f t="shared" si="2"/>
        <v>0</v>
      </c>
      <c r="P30" s="14">
        <f t="shared" si="2"/>
        <v>0</v>
      </c>
      <c r="Q30" s="14">
        <f t="shared" si="2"/>
        <v>0</v>
      </c>
      <c r="R30" s="14">
        <f t="shared" si="2"/>
        <v>0</v>
      </c>
      <c r="S30" s="14">
        <f t="shared" si="2"/>
        <v>0</v>
      </c>
    </row>
    <row r="31" spans="2:19" x14ac:dyDescent="0.2">
      <c r="B31">
        <v>3970</v>
      </c>
      <c r="C31" s="4" t="s">
        <v>98</v>
      </c>
      <c r="D31">
        <v>6</v>
      </c>
      <c r="E31">
        <v>602</v>
      </c>
      <c r="F31" s="55"/>
      <c r="G31" s="36">
        <v>1</v>
      </c>
      <c r="H31" s="14">
        <f t="shared" si="2"/>
        <v>0</v>
      </c>
      <c r="I31" s="14">
        <f t="shared" si="2"/>
        <v>0</v>
      </c>
      <c r="J31" s="14">
        <f t="shared" si="2"/>
        <v>0</v>
      </c>
      <c r="K31" s="14">
        <f t="shared" si="2"/>
        <v>0</v>
      </c>
      <c r="L31" s="14">
        <f t="shared" si="2"/>
        <v>0</v>
      </c>
      <c r="M31" s="14">
        <f t="shared" si="2"/>
        <v>0</v>
      </c>
      <c r="N31" s="14">
        <f t="shared" si="2"/>
        <v>0</v>
      </c>
      <c r="O31" s="14">
        <f t="shared" si="2"/>
        <v>0</v>
      </c>
      <c r="P31" s="14">
        <f t="shared" si="2"/>
        <v>0</v>
      </c>
      <c r="Q31" s="14">
        <f t="shared" si="2"/>
        <v>0</v>
      </c>
      <c r="R31" s="14">
        <f t="shared" si="2"/>
        <v>0</v>
      </c>
      <c r="S31" s="14">
        <f t="shared" si="2"/>
        <v>0</v>
      </c>
    </row>
    <row r="32" spans="2:19" x14ac:dyDescent="0.2">
      <c r="B32">
        <v>3997</v>
      </c>
      <c r="C32" s="4" t="s">
        <v>99</v>
      </c>
      <c r="D32">
        <v>6</v>
      </c>
      <c r="E32">
        <v>602</v>
      </c>
      <c r="F32" s="55"/>
      <c r="G32" s="36">
        <v>1</v>
      </c>
      <c r="H32" s="14">
        <f t="shared" si="2"/>
        <v>0</v>
      </c>
      <c r="I32" s="14">
        <f t="shared" si="2"/>
        <v>0</v>
      </c>
      <c r="J32" s="14">
        <f t="shared" si="2"/>
        <v>0</v>
      </c>
      <c r="K32" s="14">
        <f t="shared" si="2"/>
        <v>0</v>
      </c>
      <c r="L32" s="14">
        <f t="shared" si="2"/>
        <v>0</v>
      </c>
      <c r="M32" s="14">
        <f t="shared" si="2"/>
        <v>0</v>
      </c>
      <c r="N32" s="14">
        <f t="shared" si="2"/>
        <v>0</v>
      </c>
      <c r="O32" s="14">
        <f t="shared" si="2"/>
        <v>0</v>
      </c>
      <c r="P32" s="14">
        <f t="shared" si="2"/>
        <v>0</v>
      </c>
      <c r="Q32" s="14">
        <f t="shared" si="2"/>
        <v>0</v>
      </c>
      <c r="R32" s="14">
        <f t="shared" si="2"/>
        <v>0</v>
      </c>
      <c r="S32" s="14">
        <f t="shared" si="2"/>
        <v>0</v>
      </c>
    </row>
    <row r="33" spans="2:19" x14ac:dyDescent="0.2">
      <c r="B33">
        <v>3998</v>
      </c>
      <c r="C33" s="4" t="s">
        <v>100</v>
      </c>
      <c r="D33">
        <v>6</v>
      </c>
      <c r="E33">
        <v>602</v>
      </c>
      <c r="F33" s="55"/>
      <c r="G33" s="36">
        <v>1</v>
      </c>
      <c r="H33" s="14">
        <f t="shared" si="2"/>
        <v>0</v>
      </c>
      <c r="I33" s="14">
        <f t="shared" si="2"/>
        <v>0</v>
      </c>
      <c r="J33" s="14">
        <f t="shared" si="2"/>
        <v>0</v>
      </c>
      <c r="K33" s="14">
        <f t="shared" si="2"/>
        <v>0</v>
      </c>
      <c r="L33" s="14">
        <f t="shared" si="2"/>
        <v>0</v>
      </c>
      <c r="M33" s="14">
        <f t="shared" si="2"/>
        <v>0</v>
      </c>
      <c r="N33" s="14">
        <f t="shared" si="2"/>
        <v>0</v>
      </c>
      <c r="O33" s="14">
        <f t="shared" si="2"/>
        <v>0</v>
      </c>
      <c r="P33" s="14">
        <f t="shared" si="2"/>
        <v>0</v>
      </c>
      <c r="Q33" s="14">
        <f t="shared" si="2"/>
        <v>0</v>
      </c>
      <c r="R33" s="14">
        <f t="shared" si="2"/>
        <v>0</v>
      </c>
      <c r="S33" s="14">
        <f t="shared" si="2"/>
        <v>0</v>
      </c>
    </row>
    <row r="34" spans="2:19" x14ac:dyDescent="0.2">
      <c r="B34">
        <v>4071</v>
      </c>
      <c r="C34" s="4" t="s">
        <v>101</v>
      </c>
      <c r="D34">
        <v>6</v>
      </c>
      <c r="E34">
        <v>602</v>
      </c>
      <c r="F34" s="55"/>
      <c r="G34" s="36">
        <v>1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  <c r="O34" s="14">
        <f t="shared" si="2"/>
        <v>0</v>
      </c>
      <c r="P34" s="14">
        <f t="shared" si="2"/>
        <v>0</v>
      </c>
      <c r="Q34" s="14">
        <f t="shared" si="2"/>
        <v>0</v>
      </c>
      <c r="R34" s="14">
        <f t="shared" si="2"/>
        <v>0</v>
      </c>
      <c r="S34" s="14">
        <f t="shared" si="2"/>
        <v>0</v>
      </c>
    </row>
    <row r="35" spans="2:19" x14ac:dyDescent="0.2">
      <c r="B35">
        <v>4100</v>
      </c>
      <c r="C35" s="4" t="s">
        <v>102</v>
      </c>
      <c r="D35">
        <v>6</v>
      </c>
      <c r="E35">
        <v>602</v>
      </c>
      <c r="F35" s="55">
        <v>5000</v>
      </c>
      <c r="G35" s="36">
        <v>1</v>
      </c>
      <c r="H35" s="14">
        <f t="shared" si="2"/>
        <v>416.66666666666663</v>
      </c>
      <c r="I35" s="14">
        <f t="shared" si="2"/>
        <v>416.66666666666663</v>
      </c>
      <c r="J35" s="14">
        <f t="shared" si="2"/>
        <v>416.66666666666663</v>
      </c>
      <c r="K35" s="14">
        <f t="shared" si="2"/>
        <v>416.66666666666663</v>
      </c>
      <c r="L35" s="14">
        <f t="shared" si="2"/>
        <v>416.66666666666663</v>
      </c>
      <c r="M35" s="14">
        <f t="shared" si="2"/>
        <v>416.66666666666663</v>
      </c>
      <c r="N35" s="14">
        <f t="shared" si="2"/>
        <v>416.66666666666663</v>
      </c>
      <c r="O35" s="14">
        <f t="shared" si="2"/>
        <v>416.66666666666663</v>
      </c>
      <c r="P35" s="14">
        <f t="shared" si="2"/>
        <v>416.66666666666663</v>
      </c>
      <c r="Q35" s="14">
        <f t="shared" si="2"/>
        <v>416.66666666666663</v>
      </c>
      <c r="R35" s="14">
        <f t="shared" si="2"/>
        <v>416.66666666666663</v>
      </c>
      <c r="S35" s="14">
        <f t="shared" si="2"/>
        <v>416.66666666666663</v>
      </c>
    </row>
    <row r="36" spans="2:19" x14ac:dyDescent="0.2">
      <c r="B36">
        <v>4150</v>
      </c>
      <c r="C36" s="4" t="s">
        <v>103</v>
      </c>
      <c r="D36">
        <v>6</v>
      </c>
      <c r="E36">
        <v>602</v>
      </c>
      <c r="F36" s="55">
        <v>7000</v>
      </c>
      <c r="G36" s="36">
        <v>1</v>
      </c>
      <c r="H36" s="14">
        <f t="shared" si="2"/>
        <v>583.33333333333326</v>
      </c>
      <c r="I36" s="14">
        <f t="shared" si="2"/>
        <v>583.33333333333326</v>
      </c>
      <c r="J36" s="14">
        <f t="shared" si="2"/>
        <v>583.33333333333326</v>
      </c>
      <c r="K36" s="14">
        <f t="shared" si="2"/>
        <v>583.33333333333326</v>
      </c>
      <c r="L36" s="14">
        <f t="shared" si="2"/>
        <v>583.33333333333326</v>
      </c>
      <c r="M36" s="14">
        <f t="shared" si="2"/>
        <v>583.33333333333326</v>
      </c>
      <c r="N36" s="14">
        <f t="shared" si="2"/>
        <v>583.33333333333326</v>
      </c>
      <c r="O36" s="14">
        <f t="shared" si="2"/>
        <v>583.33333333333326</v>
      </c>
      <c r="P36" s="14">
        <f t="shared" si="2"/>
        <v>583.33333333333326</v>
      </c>
      <c r="Q36" s="14">
        <f t="shared" si="2"/>
        <v>583.33333333333326</v>
      </c>
      <c r="R36" s="14">
        <f t="shared" si="2"/>
        <v>583.33333333333326</v>
      </c>
      <c r="S36" s="14">
        <f t="shared" si="2"/>
        <v>583.33333333333326</v>
      </c>
    </row>
    <row r="37" spans="2:19" x14ac:dyDescent="0.2">
      <c r="B37">
        <v>4160</v>
      </c>
      <c r="C37" s="4" t="s">
        <v>104</v>
      </c>
      <c r="D37">
        <v>6</v>
      </c>
      <c r="E37">
        <v>602</v>
      </c>
      <c r="F37" s="55"/>
      <c r="G37" s="36">
        <v>1</v>
      </c>
      <c r="H37" s="14">
        <f t="shared" ref="H37:S46" si="3">IF($G37&lt;&gt;0,VLOOKUP($G37,Fordeling,H$4+3,FALSE)*$F37,0)</f>
        <v>0</v>
      </c>
      <c r="I37" s="14">
        <f t="shared" si="3"/>
        <v>0</v>
      </c>
      <c r="J37" s="14">
        <f t="shared" si="3"/>
        <v>0</v>
      </c>
      <c r="K37" s="14">
        <f t="shared" si="3"/>
        <v>0</v>
      </c>
      <c r="L37" s="14">
        <f t="shared" si="3"/>
        <v>0</v>
      </c>
      <c r="M37" s="14">
        <f t="shared" si="3"/>
        <v>0</v>
      </c>
      <c r="N37" s="14">
        <f t="shared" si="3"/>
        <v>0</v>
      </c>
      <c r="O37" s="14">
        <f t="shared" si="3"/>
        <v>0</v>
      </c>
      <c r="P37" s="14">
        <f t="shared" si="3"/>
        <v>0</v>
      </c>
      <c r="Q37" s="14">
        <f t="shared" si="3"/>
        <v>0</v>
      </c>
      <c r="R37" s="14">
        <f t="shared" si="3"/>
        <v>0</v>
      </c>
      <c r="S37" s="14">
        <f t="shared" si="3"/>
        <v>0</v>
      </c>
    </row>
    <row r="38" spans="2:19" x14ac:dyDescent="0.2">
      <c r="B38">
        <v>4170</v>
      </c>
      <c r="C38" s="4" t="s">
        <v>105</v>
      </c>
      <c r="D38">
        <v>6</v>
      </c>
      <c r="E38">
        <v>602</v>
      </c>
      <c r="F38" s="55"/>
      <c r="G38" s="36">
        <v>1</v>
      </c>
      <c r="H38" s="14">
        <f t="shared" si="3"/>
        <v>0</v>
      </c>
      <c r="I38" s="14">
        <f t="shared" si="3"/>
        <v>0</v>
      </c>
      <c r="J38" s="14">
        <f t="shared" si="3"/>
        <v>0</v>
      </c>
      <c r="K38" s="14">
        <f t="shared" si="3"/>
        <v>0</v>
      </c>
      <c r="L38" s="14">
        <f t="shared" si="3"/>
        <v>0</v>
      </c>
      <c r="M38" s="14">
        <f t="shared" si="3"/>
        <v>0</v>
      </c>
      <c r="N38" s="14">
        <f t="shared" si="3"/>
        <v>0</v>
      </c>
      <c r="O38" s="14">
        <f t="shared" si="3"/>
        <v>0</v>
      </c>
      <c r="P38" s="14">
        <f t="shared" si="3"/>
        <v>0</v>
      </c>
      <c r="Q38" s="14">
        <f t="shared" si="3"/>
        <v>0</v>
      </c>
      <c r="R38" s="14">
        <f t="shared" si="3"/>
        <v>0</v>
      </c>
      <c r="S38" s="14">
        <f t="shared" si="3"/>
        <v>0</v>
      </c>
    </row>
    <row r="39" spans="2:19" x14ac:dyDescent="0.2">
      <c r="B39">
        <v>4175</v>
      </c>
      <c r="C39" s="4" t="s">
        <v>106</v>
      </c>
      <c r="D39">
        <v>6</v>
      </c>
      <c r="E39">
        <v>602</v>
      </c>
      <c r="F39" s="55"/>
      <c r="G39" s="36">
        <v>1</v>
      </c>
      <c r="H39" s="14">
        <f t="shared" si="3"/>
        <v>0</v>
      </c>
      <c r="I39" s="14">
        <f t="shared" si="3"/>
        <v>0</v>
      </c>
      <c r="J39" s="14">
        <f t="shared" si="3"/>
        <v>0</v>
      </c>
      <c r="K39" s="14">
        <f t="shared" si="3"/>
        <v>0</v>
      </c>
      <c r="L39" s="14">
        <f t="shared" si="3"/>
        <v>0</v>
      </c>
      <c r="M39" s="14">
        <f t="shared" si="3"/>
        <v>0</v>
      </c>
      <c r="N39" s="14">
        <f t="shared" si="3"/>
        <v>0</v>
      </c>
      <c r="O39" s="14">
        <f t="shared" si="3"/>
        <v>0</v>
      </c>
      <c r="P39" s="14">
        <f t="shared" si="3"/>
        <v>0</v>
      </c>
      <c r="Q39" s="14">
        <f t="shared" si="3"/>
        <v>0</v>
      </c>
      <c r="R39" s="14">
        <f t="shared" si="3"/>
        <v>0</v>
      </c>
      <c r="S39" s="14">
        <f t="shared" si="3"/>
        <v>0</v>
      </c>
    </row>
    <row r="40" spans="2:19" x14ac:dyDescent="0.2">
      <c r="B40">
        <v>4300</v>
      </c>
      <c r="C40" s="4" t="s">
        <v>107</v>
      </c>
      <c r="D40">
        <v>6</v>
      </c>
      <c r="E40">
        <v>602</v>
      </c>
      <c r="F40" s="55">
        <v>5000</v>
      </c>
      <c r="G40" s="36">
        <v>1</v>
      </c>
      <c r="H40" s="14">
        <f t="shared" si="3"/>
        <v>416.66666666666663</v>
      </c>
      <c r="I40" s="14">
        <f t="shared" si="3"/>
        <v>416.66666666666663</v>
      </c>
      <c r="J40" s="14">
        <f t="shared" si="3"/>
        <v>416.66666666666663</v>
      </c>
      <c r="K40" s="14">
        <f t="shared" si="3"/>
        <v>416.66666666666663</v>
      </c>
      <c r="L40" s="14">
        <f t="shared" si="3"/>
        <v>416.66666666666663</v>
      </c>
      <c r="M40" s="14">
        <f t="shared" si="3"/>
        <v>416.66666666666663</v>
      </c>
      <c r="N40" s="14">
        <f t="shared" si="3"/>
        <v>416.66666666666663</v>
      </c>
      <c r="O40" s="14">
        <f t="shared" si="3"/>
        <v>416.66666666666663</v>
      </c>
      <c r="P40" s="14">
        <f t="shared" si="3"/>
        <v>416.66666666666663</v>
      </c>
      <c r="Q40" s="14">
        <f t="shared" si="3"/>
        <v>416.66666666666663</v>
      </c>
      <c r="R40" s="14">
        <f t="shared" si="3"/>
        <v>416.66666666666663</v>
      </c>
      <c r="S40" s="14">
        <f t="shared" si="3"/>
        <v>416.66666666666663</v>
      </c>
    </row>
    <row r="41" spans="2:19" x14ac:dyDescent="0.2">
      <c r="B41">
        <v>5001</v>
      </c>
      <c r="C41" s="4" t="s">
        <v>108</v>
      </c>
      <c r="D41">
        <v>6</v>
      </c>
      <c r="E41">
        <v>602</v>
      </c>
      <c r="F41" s="55"/>
      <c r="G41" s="36">
        <v>1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4">
        <f t="shared" si="3"/>
        <v>0</v>
      </c>
      <c r="L41" s="14">
        <f t="shared" si="3"/>
        <v>0</v>
      </c>
      <c r="M41" s="14">
        <f t="shared" si="3"/>
        <v>0</v>
      </c>
      <c r="N41" s="14">
        <f t="shared" si="3"/>
        <v>0</v>
      </c>
      <c r="O41" s="14">
        <f t="shared" si="3"/>
        <v>0</v>
      </c>
      <c r="P41" s="14">
        <f t="shared" si="3"/>
        <v>0</v>
      </c>
      <c r="Q41" s="14">
        <f t="shared" si="3"/>
        <v>0</v>
      </c>
      <c r="R41" s="14">
        <f t="shared" si="3"/>
        <v>0</v>
      </c>
      <c r="S41" s="14">
        <f t="shared" si="3"/>
        <v>0</v>
      </c>
    </row>
    <row r="42" spans="2:19" x14ac:dyDescent="0.2">
      <c r="B42">
        <v>5009</v>
      </c>
      <c r="C42" s="4" t="s">
        <v>109</v>
      </c>
      <c r="D42">
        <v>6</v>
      </c>
      <c r="E42">
        <v>602</v>
      </c>
      <c r="F42" s="55"/>
      <c r="G42" s="36">
        <v>1</v>
      </c>
      <c r="H42" s="14">
        <f t="shared" si="3"/>
        <v>0</v>
      </c>
      <c r="I42" s="14">
        <f t="shared" si="3"/>
        <v>0</v>
      </c>
      <c r="J42" s="14">
        <f t="shared" si="3"/>
        <v>0</v>
      </c>
      <c r="K42" s="14">
        <f t="shared" si="3"/>
        <v>0</v>
      </c>
      <c r="L42" s="14">
        <f t="shared" si="3"/>
        <v>0</v>
      </c>
      <c r="M42" s="14">
        <f t="shared" si="3"/>
        <v>0</v>
      </c>
      <c r="N42" s="14">
        <f t="shared" si="3"/>
        <v>0</v>
      </c>
      <c r="O42" s="14">
        <f t="shared" si="3"/>
        <v>0</v>
      </c>
      <c r="P42" s="14">
        <f t="shared" si="3"/>
        <v>0</v>
      </c>
      <c r="Q42" s="14">
        <f t="shared" si="3"/>
        <v>0</v>
      </c>
      <c r="R42" s="14">
        <f t="shared" si="3"/>
        <v>0</v>
      </c>
      <c r="S42" s="14">
        <f t="shared" si="3"/>
        <v>0</v>
      </c>
    </row>
    <row r="43" spans="2:19" x14ac:dyDescent="0.2">
      <c r="B43">
        <v>5092</v>
      </c>
      <c r="C43" s="4" t="s">
        <v>110</v>
      </c>
      <c r="D43">
        <v>6</v>
      </c>
      <c r="E43">
        <v>602</v>
      </c>
      <c r="F43" s="55"/>
      <c r="G43" s="36">
        <v>1</v>
      </c>
      <c r="H43" s="14">
        <f t="shared" si="3"/>
        <v>0</v>
      </c>
      <c r="I43" s="14">
        <f t="shared" si="3"/>
        <v>0</v>
      </c>
      <c r="J43" s="14">
        <f t="shared" si="3"/>
        <v>0</v>
      </c>
      <c r="K43" s="14">
        <f t="shared" si="3"/>
        <v>0</v>
      </c>
      <c r="L43" s="14">
        <f t="shared" si="3"/>
        <v>0</v>
      </c>
      <c r="M43" s="14">
        <f t="shared" si="3"/>
        <v>0</v>
      </c>
      <c r="N43" s="14">
        <f t="shared" si="3"/>
        <v>0</v>
      </c>
      <c r="O43" s="14">
        <f t="shared" si="3"/>
        <v>0</v>
      </c>
      <c r="P43" s="14">
        <f t="shared" si="3"/>
        <v>0</v>
      </c>
      <c r="Q43" s="14">
        <f t="shared" si="3"/>
        <v>0</v>
      </c>
      <c r="R43" s="14">
        <f t="shared" si="3"/>
        <v>0</v>
      </c>
      <c r="S43" s="14">
        <f t="shared" si="3"/>
        <v>0</v>
      </c>
    </row>
    <row r="44" spans="2:19" x14ac:dyDescent="0.2">
      <c r="B44">
        <v>5210</v>
      </c>
      <c r="C44" s="4" t="s">
        <v>111</v>
      </c>
      <c r="D44">
        <v>6</v>
      </c>
      <c r="E44">
        <v>602</v>
      </c>
      <c r="F44" s="55"/>
      <c r="G44" s="36">
        <v>1</v>
      </c>
      <c r="H44" s="14">
        <f t="shared" si="3"/>
        <v>0</v>
      </c>
      <c r="I44" s="14">
        <f t="shared" si="3"/>
        <v>0</v>
      </c>
      <c r="J44" s="14">
        <f t="shared" si="3"/>
        <v>0</v>
      </c>
      <c r="K44" s="14">
        <f t="shared" si="3"/>
        <v>0</v>
      </c>
      <c r="L44" s="14">
        <f t="shared" si="3"/>
        <v>0</v>
      </c>
      <c r="M44" s="14">
        <f t="shared" si="3"/>
        <v>0</v>
      </c>
      <c r="N44" s="14">
        <f t="shared" si="3"/>
        <v>0</v>
      </c>
      <c r="O44" s="14">
        <f t="shared" si="3"/>
        <v>0</v>
      </c>
      <c r="P44" s="14">
        <f t="shared" si="3"/>
        <v>0</v>
      </c>
      <c r="Q44" s="14">
        <f t="shared" si="3"/>
        <v>0</v>
      </c>
      <c r="R44" s="14">
        <f t="shared" si="3"/>
        <v>0</v>
      </c>
      <c r="S44" s="14">
        <f t="shared" si="3"/>
        <v>0</v>
      </c>
    </row>
    <row r="45" spans="2:19" x14ac:dyDescent="0.2">
      <c r="B45">
        <v>5280</v>
      </c>
      <c r="C45" s="4" t="s">
        <v>112</v>
      </c>
      <c r="D45">
        <v>6</v>
      </c>
      <c r="E45">
        <v>602</v>
      </c>
      <c r="F45" s="55"/>
      <c r="G45" s="36">
        <v>1</v>
      </c>
      <c r="H45" s="14">
        <f t="shared" si="3"/>
        <v>0</v>
      </c>
      <c r="I45" s="14">
        <f t="shared" si="3"/>
        <v>0</v>
      </c>
      <c r="J45" s="14">
        <f t="shared" si="3"/>
        <v>0</v>
      </c>
      <c r="K45" s="14">
        <f t="shared" si="3"/>
        <v>0</v>
      </c>
      <c r="L45" s="14">
        <f t="shared" si="3"/>
        <v>0</v>
      </c>
      <c r="M45" s="14">
        <f t="shared" si="3"/>
        <v>0</v>
      </c>
      <c r="N45" s="14">
        <f t="shared" si="3"/>
        <v>0</v>
      </c>
      <c r="O45" s="14">
        <f t="shared" si="3"/>
        <v>0</v>
      </c>
      <c r="P45" s="14">
        <f t="shared" si="3"/>
        <v>0</v>
      </c>
      <c r="Q45" s="14">
        <f t="shared" si="3"/>
        <v>0</v>
      </c>
      <c r="R45" s="14">
        <f t="shared" si="3"/>
        <v>0</v>
      </c>
      <c r="S45" s="14">
        <f t="shared" si="3"/>
        <v>0</v>
      </c>
    </row>
    <row r="46" spans="2:19" x14ac:dyDescent="0.2">
      <c r="B46">
        <v>5290</v>
      </c>
      <c r="C46" s="4" t="s">
        <v>113</v>
      </c>
      <c r="D46">
        <v>6</v>
      </c>
      <c r="E46">
        <v>602</v>
      </c>
      <c r="F46" s="55"/>
      <c r="G46" s="36">
        <v>1</v>
      </c>
      <c r="H46" s="14">
        <f t="shared" si="3"/>
        <v>0</v>
      </c>
      <c r="I46" s="14">
        <f t="shared" si="3"/>
        <v>0</v>
      </c>
      <c r="J46" s="14">
        <f t="shared" si="3"/>
        <v>0</v>
      </c>
      <c r="K46" s="14">
        <f t="shared" si="3"/>
        <v>0</v>
      </c>
      <c r="L46" s="14">
        <f t="shared" si="3"/>
        <v>0</v>
      </c>
      <c r="M46" s="14">
        <f t="shared" si="3"/>
        <v>0</v>
      </c>
      <c r="N46" s="14">
        <f t="shared" si="3"/>
        <v>0</v>
      </c>
      <c r="O46" s="14">
        <f t="shared" si="3"/>
        <v>0</v>
      </c>
      <c r="P46" s="14">
        <f t="shared" si="3"/>
        <v>0</v>
      </c>
      <c r="Q46" s="14">
        <f t="shared" si="3"/>
        <v>0</v>
      </c>
      <c r="R46" s="14">
        <f t="shared" si="3"/>
        <v>0</v>
      </c>
      <c r="S46" s="14">
        <f t="shared" si="3"/>
        <v>0</v>
      </c>
    </row>
    <row r="47" spans="2:19" x14ac:dyDescent="0.2">
      <c r="B47">
        <v>5331</v>
      </c>
      <c r="C47" s="4" t="s">
        <v>114</v>
      </c>
      <c r="D47">
        <v>6</v>
      </c>
      <c r="E47">
        <v>602</v>
      </c>
      <c r="F47" s="55"/>
      <c r="G47" s="36">
        <v>1</v>
      </c>
      <c r="H47" s="14">
        <f t="shared" ref="H47:S56" si="4">IF($G47&lt;&gt;0,VLOOKUP($G47,Fordeling,H$4+3,FALSE)*$F47,0)</f>
        <v>0</v>
      </c>
      <c r="I47" s="14">
        <f t="shared" si="4"/>
        <v>0</v>
      </c>
      <c r="J47" s="14">
        <f t="shared" si="4"/>
        <v>0</v>
      </c>
      <c r="K47" s="14">
        <f t="shared" si="4"/>
        <v>0</v>
      </c>
      <c r="L47" s="14">
        <f t="shared" si="4"/>
        <v>0</v>
      </c>
      <c r="M47" s="14">
        <f t="shared" si="4"/>
        <v>0</v>
      </c>
      <c r="N47" s="14">
        <f t="shared" si="4"/>
        <v>0</v>
      </c>
      <c r="O47" s="14">
        <f t="shared" si="4"/>
        <v>0</v>
      </c>
      <c r="P47" s="14">
        <f t="shared" si="4"/>
        <v>0</v>
      </c>
      <c r="Q47" s="14">
        <f t="shared" si="4"/>
        <v>0</v>
      </c>
      <c r="R47" s="14">
        <f t="shared" si="4"/>
        <v>0</v>
      </c>
      <c r="S47" s="14">
        <f t="shared" si="4"/>
        <v>0</v>
      </c>
    </row>
    <row r="48" spans="2:19" x14ac:dyDescent="0.2">
      <c r="B48">
        <v>5390</v>
      </c>
      <c r="C48" s="4" t="s">
        <v>115</v>
      </c>
      <c r="D48">
        <v>6</v>
      </c>
      <c r="E48">
        <v>602</v>
      </c>
      <c r="F48" s="55"/>
      <c r="G48" s="36">
        <v>1</v>
      </c>
      <c r="H48" s="14">
        <f t="shared" si="4"/>
        <v>0</v>
      </c>
      <c r="I48" s="14">
        <f t="shared" si="4"/>
        <v>0</v>
      </c>
      <c r="J48" s="14">
        <f t="shared" si="4"/>
        <v>0</v>
      </c>
      <c r="K48" s="14">
        <f t="shared" si="4"/>
        <v>0</v>
      </c>
      <c r="L48" s="14">
        <f t="shared" si="4"/>
        <v>0</v>
      </c>
      <c r="M48" s="14">
        <f t="shared" si="4"/>
        <v>0</v>
      </c>
      <c r="N48" s="14">
        <f t="shared" si="4"/>
        <v>0</v>
      </c>
      <c r="O48" s="14">
        <f t="shared" si="4"/>
        <v>0</v>
      </c>
      <c r="P48" s="14">
        <f t="shared" si="4"/>
        <v>0</v>
      </c>
      <c r="Q48" s="14">
        <f t="shared" si="4"/>
        <v>0</v>
      </c>
      <c r="R48" s="14">
        <f t="shared" si="4"/>
        <v>0</v>
      </c>
      <c r="S48" s="14">
        <f t="shared" si="4"/>
        <v>0</v>
      </c>
    </row>
    <row r="49" spans="2:19" x14ac:dyDescent="0.2">
      <c r="B49">
        <v>5401</v>
      </c>
      <c r="C49" s="4" t="s">
        <v>57</v>
      </c>
      <c r="D49">
        <v>6</v>
      </c>
      <c r="E49">
        <v>602</v>
      </c>
      <c r="F49" s="55"/>
      <c r="G49" s="36">
        <v>1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  <c r="L49" s="14">
        <f t="shared" si="4"/>
        <v>0</v>
      </c>
      <c r="M49" s="14">
        <f t="shared" si="4"/>
        <v>0</v>
      </c>
      <c r="N49" s="14">
        <f t="shared" si="4"/>
        <v>0</v>
      </c>
      <c r="O49" s="14">
        <f t="shared" si="4"/>
        <v>0</v>
      </c>
      <c r="P49" s="14">
        <f t="shared" si="4"/>
        <v>0</v>
      </c>
      <c r="Q49" s="14">
        <f t="shared" si="4"/>
        <v>0</v>
      </c>
      <c r="R49" s="14">
        <f t="shared" si="4"/>
        <v>0</v>
      </c>
      <c r="S49" s="14">
        <f t="shared" si="4"/>
        <v>0</v>
      </c>
    </row>
    <row r="50" spans="2:19" x14ac:dyDescent="0.2">
      <c r="B50">
        <v>5405</v>
      </c>
      <c r="C50" s="4" t="s">
        <v>116</v>
      </c>
      <c r="D50">
        <v>6</v>
      </c>
      <c r="E50">
        <v>602</v>
      </c>
      <c r="F50" s="55"/>
      <c r="G50" s="36">
        <v>1</v>
      </c>
      <c r="H50" s="14">
        <f t="shared" si="4"/>
        <v>0</v>
      </c>
      <c r="I50" s="14">
        <f t="shared" si="4"/>
        <v>0</v>
      </c>
      <c r="J50" s="14">
        <f t="shared" si="4"/>
        <v>0</v>
      </c>
      <c r="K50" s="14">
        <f t="shared" si="4"/>
        <v>0</v>
      </c>
      <c r="L50" s="14">
        <f t="shared" si="4"/>
        <v>0</v>
      </c>
      <c r="M50" s="14">
        <f t="shared" si="4"/>
        <v>0</v>
      </c>
      <c r="N50" s="14">
        <f t="shared" si="4"/>
        <v>0</v>
      </c>
      <c r="O50" s="14">
        <f t="shared" si="4"/>
        <v>0</v>
      </c>
      <c r="P50" s="14">
        <f t="shared" si="4"/>
        <v>0</v>
      </c>
      <c r="Q50" s="14">
        <f t="shared" si="4"/>
        <v>0</v>
      </c>
      <c r="R50" s="14">
        <f t="shared" si="4"/>
        <v>0</v>
      </c>
      <c r="S50" s="14">
        <f t="shared" si="4"/>
        <v>0</v>
      </c>
    </row>
    <row r="51" spans="2:19" x14ac:dyDescent="0.2">
      <c r="B51">
        <v>5600</v>
      </c>
      <c r="C51" s="4" t="s">
        <v>117</v>
      </c>
      <c r="D51">
        <v>6</v>
      </c>
      <c r="E51">
        <v>602</v>
      </c>
      <c r="F51" s="55"/>
      <c r="G51" s="36">
        <v>1</v>
      </c>
      <c r="H51" s="14">
        <f t="shared" si="4"/>
        <v>0</v>
      </c>
      <c r="I51" s="14">
        <f t="shared" si="4"/>
        <v>0</v>
      </c>
      <c r="J51" s="14">
        <f t="shared" si="4"/>
        <v>0</v>
      </c>
      <c r="K51" s="14">
        <f t="shared" si="4"/>
        <v>0</v>
      </c>
      <c r="L51" s="14">
        <f t="shared" si="4"/>
        <v>0</v>
      </c>
      <c r="M51" s="14">
        <f t="shared" si="4"/>
        <v>0</v>
      </c>
      <c r="N51" s="14">
        <f t="shared" si="4"/>
        <v>0</v>
      </c>
      <c r="O51" s="14">
        <f t="shared" si="4"/>
        <v>0</v>
      </c>
      <c r="P51" s="14">
        <f t="shared" si="4"/>
        <v>0</v>
      </c>
      <c r="Q51" s="14">
        <f t="shared" si="4"/>
        <v>0</v>
      </c>
      <c r="R51" s="14">
        <f t="shared" si="4"/>
        <v>0</v>
      </c>
      <c r="S51" s="14">
        <f t="shared" si="4"/>
        <v>0</v>
      </c>
    </row>
    <row r="52" spans="2:19" x14ac:dyDescent="0.2">
      <c r="B52">
        <v>5900</v>
      </c>
      <c r="C52" s="4" t="s">
        <v>118</v>
      </c>
      <c r="D52">
        <v>6</v>
      </c>
      <c r="E52">
        <v>602</v>
      </c>
      <c r="F52" s="55"/>
      <c r="G52" s="36">
        <v>1</v>
      </c>
      <c r="H52" s="14">
        <f t="shared" si="4"/>
        <v>0</v>
      </c>
      <c r="I52" s="14">
        <f t="shared" si="4"/>
        <v>0</v>
      </c>
      <c r="J52" s="14">
        <f t="shared" si="4"/>
        <v>0</v>
      </c>
      <c r="K52" s="14">
        <f t="shared" si="4"/>
        <v>0</v>
      </c>
      <c r="L52" s="14">
        <f t="shared" si="4"/>
        <v>0</v>
      </c>
      <c r="M52" s="14">
        <f t="shared" si="4"/>
        <v>0</v>
      </c>
      <c r="N52" s="14">
        <f t="shared" si="4"/>
        <v>0</v>
      </c>
      <c r="O52" s="14">
        <f t="shared" si="4"/>
        <v>0</v>
      </c>
      <c r="P52" s="14">
        <f t="shared" si="4"/>
        <v>0</v>
      </c>
      <c r="Q52" s="14">
        <f t="shared" si="4"/>
        <v>0</v>
      </c>
      <c r="R52" s="14">
        <f t="shared" si="4"/>
        <v>0</v>
      </c>
      <c r="S52" s="14">
        <f t="shared" si="4"/>
        <v>0</v>
      </c>
    </row>
    <row r="53" spans="2:19" x14ac:dyDescent="0.2">
      <c r="B53">
        <v>5930</v>
      </c>
      <c r="C53" s="4" t="s">
        <v>119</v>
      </c>
      <c r="D53">
        <v>6</v>
      </c>
      <c r="E53">
        <v>602</v>
      </c>
      <c r="F53" s="55"/>
      <c r="G53" s="36">
        <v>1</v>
      </c>
      <c r="H53" s="14">
        <f t="shared" si="4"/>
        <v>0</v>
      </c>
      <c r="I53" s="14">
        <f t="shared" si="4"/>
        <v>0</v>
      </c>
      <c r="J53" s="14">
        <f t="shared" si="4"/>
        <v>0</v>
      </c>
      <c r="K53" s="14">
        <f t="shared" si="4"/>
        <v>0</v>
      </c>
      <c r="L53" s="14">
        <f t="shared" si="4"/>
        <v>0</v>
      </c>
      <c r="M53" s="14">
        <f t="shared" si="4"/>
        <v>0</v>
      </c>
      <c r="N53" s="14">
        <f t="shared" si="4"/>
        <v>0</v>
      </c>
      <c r="O53" s="14">
        <f t="shared" si="4"/>
        <v>0</v>
      </c>
      <c r="P53" s="14">
        <f t="shared" si="4"/>
        <v>0</v>
      </c>
      <c r="Q53" s="14">
        <f t="shared" si="4"/>
        <v>0</v>
      </c>
      <c r="R53" s="14">
        <f t="shared" si="4"/>
        <v>0</v>
      </c>
      <c r="S53" s="14">
        <f t="shared" si="4"/>
        <v>0</v>
      </c>
    </row>
    <row r="54" spans="2:19" x14ac:dyDescent="0.2">
      <c r="B54">
        <v>6015</v>
      </c>
      <c r="C54" s="4" t="s">
        <v>120</v>
      </c>
      <c r="D54">
        <v>6</v>
      </c>
      <c r="E54">
        <v>602</v>
      </c>
      <c r="F54" s="55"/>
      <c r="G54" s="36">
        <v>1</v>
      </c>
      <c r="H54" s="14">
        <f t="shared" si="4"/>
        <v>0</v>
      </c>
      <c r="I54" s="14">
        <f t="shared" si="4"/>
        <v>0</v>
      </c>
      <c r="J54" s="14">
        <f t="shared" si="4"/>
        <v>0</v>
      </c>
      <c r="K54" s="14">
        <f t="shared" si="4"/>
        <v>0</v>
      </c>
      <c r="L54" s="14">
        <f t="shared" si="4"/>
        <v>0</v>
      </c>
      <c r="M54" s="14">
        <f t="shared" si="4"/>
        <v>0</v>
      </c>
      <c r="N54" s="14">
        <f t="shared" si="4"/>
        <v>0</v>
      </c>
      <c r="O54" s="14">
        <f t="shared" si="4"/>
        <v>0</v>
      </c>
      <c r="P54" s="14">
        <f t="shared" si="4"/>
        <v>0</v>
      </c>
      <c r="Q54" s="14">
        <f t="shared" si="4"/>
        <v>0</v>
      </c>
      <c r="R54" s="14">
        <f t="shared" si="4"/>
        <v>0</v>
      </c>
      <c r="S54" s="14">
        <f t="shared" si="4"/>
        <v>0</v>
      </c>
    </row>
    <row r="55" spans="2:19" x14ac:dyDescent="0.2">
      <c r="B55">
        <v>6300</v>
      </c>
      <c r="C55" s="4" t="s">
        <v>121</v>
      </c>
      <c r="D55">
        <v>6</v>
      </c>
      <c r="E55">
        <v>602</v>
      </c>
      <c r="F55" s="55"/>
      <c r="G55" s="36">
        <v>1</v>
      </c>
      <c r="H55" s="14">
        <f t="shared" si="4"/>
        <v>0</v>
      </c>
      <c r="I55" s="14">
        <f t="shared" si="4"/>
        <v>0</v>
      </c>
      <c r="J55" s="14">
        <f t="shared" si="4"/>
        <v>0</v>
      </c>
      <c r="K55" s="14">
        <f t="shared" si="4"/>
        <v>0</v>
      </c>
      <c r="L55" s="14">
        <f t="shared" si="4"/>
        <v>0</v>
      </c>
      <c r="M55" s="14">
        <f t="shared" si="4"/>
        <v>0</v>
      </c>
      <c r="N55" s="14">
        <f t="shared" si="4"/>
        <v>0</v>
      </c>
      <c r="O55" s="14">
        <f t="shared" si="4"/>
        <v>0</v>
      </c>
      <c r="P55" s="14">
        <f t="shared" si="4"/>
        <v>0</v>
      </c>
      <c r="Q55" s="14">
        <f t="shared" si="4"/>
        <v>0</v>
      </c>
      <c r="R55" s="14">
        <f t="shared" si="4"/>
        <v>0</v>
      </c>
      <c r="S55" s="14">
        <f t="shared" si="4"/>
        <v>0</v>
      </c>
    </row>
    <row r="56" spans="2:19" x14ac:dyDescent="0.2">
      <c r="B56">
        <v>6320</v>
      </c>
      <c r="C56" s="4" t="s">
        <v>122</v>
      </c>
      <c r="D56">
        <v>6</v>
      </c>
      <c r="E56">
        <v>602</v>
      </c>
      <c r="F56" s="55"/>
      <c r="G56" s="36">
        <v>1</v>
      </c>
      <c r="H56" s="14">
        <f t="shared" si="4"/>
        <v>0</v>
      </c>
      <c r="I56" s="14">
        <f t="shared" si="4"/>
        <v>0</v>
      </c>
      <c r="J56" s="14">
        <f t="shared" si="4"/>
        <v>0</v>
      </c>
      <c r="K56" s="14">
        <f t="shared" si="4"/>
        <v>0</v>
      </c>
      <c r="L56" s="14">
        <f t="shared" si="4"/>
        <v>0</v>
      </c>
      <c r="M56" s="14">
        <f t="shared" si="4"/>
        <v>0</v>
      </c>
      <c r="N56" s="14">
        <f t="shared" si="4"/>
        <v>0</v>
      </c>
      <c r="O56" s="14">
        <f t="shared" si="4"/>
        <v>0</v>
      </c>
      <c r="P56" s="14">
        <f t="shared" si="4"/>
        <v>0</v>
      </c>
      <c r="Q56" s="14">
        <f t="shared" si="4"/>
        <v>0</v>
      </c>
      <c r="R56" s="14">
        <f t="shared" si="4"/>
        <v>0</v>
      </c>
      <c r="S56" s="14">
        <f t="shared" si="4"/>
        <v>0</v>
      </c>
    </row>
    <row r="57" spans="2:19" x14ac:dyDescent="0.2">
      <c r="B57">
        <v>6321</v>
      </c>
      <c r="C57" s="4" t="s">
        <v>123</v>
      </c>
      <c r="D57">
        <v>6</v>
      </c>
      <c r="E57">
        <v>602</v>
      </c>
      <c r="F57" s="55"/>
      <c r="G57" s="36">
        <v>1</v>
      </c>
      <c r="H57" s="14">
        <f t="shared" ref="H57:S66" si="5">IF($G57&lt;&gt;0,VLOOKUP($G57,Fordeling,H$4+3,FALSE)*$F57,0)</f>
        <v>0</v>
      </c>
      <c r="I57" s="14">
        <f t="shared" si="5"/>
        <v>0</v>
      </c>
      <c r="J57" s="14">
        <f t="shared" si="5"/>
        <v>0</v>
      </c>
      <c r="K57" s="14">
        <f t="shared" si="5"/>
        <v>0</v>
      </c>
      <c r="L57" s="14">
        <f t="shared" si="5"/>
        <v>0</v>
      </c>
      <c r="M57" s="14">
        <f t="shared" si="5"/>
        <v>0</v>
      </c>
      <c r="N57" s="14">
        <f t="shared" si="5"/>
        <v>0</v>
      </c>
      <c r="O57" s="14">
        <f t="shared" si="5"/>
        <v>0</v>
      </c>
      <c r="P57" s="14">
        <f t="shared" si="5"/>
        <v>0</v>
      </c>
      <c r="Q57" s="14">
        <f t="shared" si="5"/>
        <v>0</v>
      </c>
      <c r="R57" s="14">
        <f t="shared" si="5"/>
        <v>0</v>
      </c>
      <c r="S57" s="14">
        <f t="shared" si="5"/>
        <v>0</v>
      </c>
    </row>
    <row r="58" spans="2:19" x14ac:dyDescent="0.2">
      <c r="B58">
        <v>6340</v>
      </c>
      <c r="C58" s="4" t="s">
        <v>124</v>
      </c>
      <c r="D58">
        <v>6</v>
      </c>
      <c r="E58">
        <v>602</v>
      </c>
      <c r="F58" s="55"/>
      <c r="G58" s="36">
        <v>1</v>
      </c>
      <c r="H58" s="14">
        <f t="shared" si="5"/>
        <v>0</v>
      </c>
      <c r="I58" s="14">
        <f t="shared" si="5"/>
        <v>0</v>
      </c>
      <c r="J58" s="14">
        <f t="shared" si="5"/>
        <v>0</v>
      </c>
      <c r="K58" s="14">
        <f t="shared" si="5"/>
        <v>0</v>
      </c>
      <c r="L58" s="14">
        <f t="shared" si="5"/>
        <v>0</v>
      </c>
      <c r="M58" s="14">
        <f t="shared" si="5"/>
        <v>0</v>
      </c>
      <c r="N58" s="14">
        <f t="shared" si="5"/>
        <v>0</v>
      </c>
      <c r="O58" s="14">
        <f t="shared" si="5"/>
        <v>0</v>
      </c>
      <c r="P58" s="14">
        <f t="shared" si="5"/>
        <v>0</v>
      </c>
      <c r="Q58" s="14">
        <f t="shared" si="5"/>
        <v>0</v>
      </c>
      <c r="R58" s="14">
        <f t="shared" si="5"/>
        <v>0</v>
      </c>
      <c r="S58" s="14">
        <f t="shared" si="5"/>
        <v>0</v>
      </c>
    </row>
    <row r="59" spans="2:19" x14ac:dyDescent="0.2">
      <c r="B59">
        <v>6360</v>
      </c>
      <c r="C59" s="4" t="s">
        <v>125</v>
      </c>
      <c r="D59">
        <v>6</v>
      </c>
      <c r="E59">
        <v>602</v>
      </c>
      <c r="F59" s="55"/>
      <c r="G59" s="36">
        <v>1</v>
      </c>
      <c r="H59" s="14">
        <f t="shared" si="5"/>
        <v>0</v>
      </c>
      <c r="I59" s="14">
        <f t="shared" si="5"/>
        <v>0</v>
      </c>
      <c r="J59" s="14">
        <f t="shared" si="5"/>
        <v>0</v>
      </c>
      <c r="K59" s="14">
        <f t="shared" si="5"/>
        <v>0</v>
      </c>
      <c r="L59" s="14">
        <f t="shared" si="5"/>
        <v>0</v>
      </c>
      <c r="M59" s="14">
        <f t="shared" si="5"/>
        <v>0</v>
      </c>
      <c r="N59" s="14">
        <f t="shared" si="5"/>
        <v>0</v>
      </c>
      <c r="O59" s="14">
        <f t="shared" si="5"/>
        <v>0</v>
      </c>
      <c r="P59" s="14">
        <f t="shared" si="5"/>
        <v>0</v>
      </c>
      <c r="Q59" s="14">
        <f t="shared" si="5"/>
        <v>0</v>
      </c>
      <c r="R59" s="14">
        <f t="shared" si="5"/>
        <v>0</v>
      </c>
      <c r="S59" s="14">
        <f t="shared" si="5"/>
        <v>0</v>
      </c>
    </row>
    <row r="60" spans="2:19" x14ac:dyDescent="0.2">
      <c r="B60">
        <v>6390</v>
      </c>
      <c r="C60" s="4" t="s">
        <v>126</v>
      </c>
      <c r="D60">
        <v>6</v>
      </c>
      <c r="E60">
        <v>602</v>
      </c>
      <c r="F60" s="55"/>
      <c r="G60" s="36">
        <v>1</v>
      </c>
      <c r="H60" s="14">
        <f t="shared" si="5"/>
        <v>0</v>
      </c>
      <c r="I60" s="14">
        <f t="shared" si="5"/>
        <v>0</v>
      </c>
      <c r="J60" s="14">
        <f t="shared" si="5"/>
        <v>0</v>
      </c>
      <c r="K60" s="14">
        <f t="shared" si="5"/>
        <v>0</v>
      </c>
      <c r="L60" s="14">
        <f t="shared" si="5"/>
        <v>0</v>
      </c>
      <c r="M60" s="14">
        <f t="shared" si="5"/>
        <v>0</v>
      </c>
      <c r="N60" s="14">
        <f t="shared" si="5"/>
        <v>0</v>
      </c>
      <c r="O60" s="14">
        <f t="shared" si="5"/>
        <v>0</v>
      </c>
      <c r="P60" s="14">
        <f t="shared" si="5"/>
        <v>0</v>
      </c>
      <c r="Q60" s="14">
        <f t="shared" si="5"/>
        <v>0</v>
      </c>
      <c r="R60" s="14">
        <f t="shared" si="5"/>
        <v>0</v>
      </c>
      <c r="S60" s="14">
        <f t="shared" si="5"/>
        <v>0</v>
      </c>
    </row>
    <row r="61" spans="2:19" x14ac:dyDescent="0.2">
      <c r="B61">
        <v>6410</v>
      </c>
      <c r="C61" s="4" t="s">
        <v>127</v>
      </c>
      <c r="D61">
        <v>6</v>
      </c>
      <c r="E61">
        <v>602</v>
      </c>
      <c r="F61" s="55"/>
      <c r="G61" s="36">
        <v>1</v>
      </c>
      <c r="H61" s="14">
        <f t="shared" si="5"/>
        <v>0</v>
      </c>
      <c r="I61" s="14">
        <f t="shared" si="5"/>
        <v>0</v>
      </c>
      <c r="J61" s="14">
        <f t="shared" si="5"/>
        <v>0</v>
      </c>
      <c r="K61" s="14">
        <f t="shared" si="5"/>
        <v>0</v>
      </c>
      <c r="L61" s="14">
        <f t="shared" si="5"/>
        <v>0</v>
      </c>
      <c r="M61" s="14">
        <f t="shared" si="5"/>
        <v>0</v>
      </c>
      <c r="N61" s="14">
        <f t="shared" si="5"/>
        <v>0</v>
      </c>
      <c r="O61" s="14">
        <f t="shared" si="5"/>
        <v>0</v>
      </c>
      <c r="P61" s="14">
        <f t="shared" si="5"/>
        <v>0</v>
      </c>
      <c r="Q61" s="14">
        <f t="shared" si="5"/>
        <v>0</v>
      </c>
      <c r="R61" s="14">
        <f t="shared" si="5"/>
        <v>0</v>
      </c>
      <c r="S61" s="14">
        <f t="shared" si="5"/>
        <v>0</v>
      </c>
    </row>
    <row r="62" spans="2:19" x14ac:dyDescent="0.2">
      <c r="B62">
        <v>6440</v>
      </c>
      <c r="C62" s="4" t="s">
        <v>128</v>
      </c>
      <c r="D62">
        <v>6</v>
      </c>
      <c r="E62">
        <v>602</v>
      </c>
      <c r="F62" s="55"/>
      <c r="G62" s="36">
        <v>1</v>
      </c>
      <c r="H62" s="14">
        <f t="shared" si="5"/>
        <v>0</v>
      </c>
      <c r="I62" s="14">
        <f t="shared" si="5"/>
        <v>0</v>
      </c>
      <c r="J62" s="14">
        <f t="shared" si="5"/>
        <v>0</v>
      </c>
      <c r="K62" s="14">
        <f t="shared" si="5"/>
        <v>0</v>
      </c>
      <c r="L62" s="14">
        <f t="shared" si="5"/>
        <v>0</v>
      </c>
      <c r="M62" s="14">
        <f t="shared" si="5"/>
        <v>0</v>
      </c>
      <c r="N62" s="14">
        <f t="shared" si="5"/>
        <v>0</v>
      </c>
      <c r="O62" s="14">
        <f t="shared" si="5"/>
        <v>0</v>
      </c>
      <c r="P62" s="14">
        <f t="shared" si="5"/>
        <v>0</v>
      </c>
      <c r="Q62" s="14">
        <f t="shared" si="5"/>
        <v>0</v>
      </c>
      <c r="R62" s="14">
        <f t="shared" si="5"/>
        <v>0</v>
      </c>
      <c r="S62" s="14">
        <f t="shared" si="5"/>
        <v>0</v>
      </c>
    </row>
    <row r="63" spans="2:19" x14ac:dyDescent="0.2">
      <c r="B63">
        <v>6510</v>
      </c>
      <c r="C63" s="4" t="s">
        <v>129</v>
      </c>
      <c r="D63">
        <v>6</v>
      </c>
      <c r="E63">
        <v>602</v>
      </c>
      <c r="F63" s="55"/>
      <c r="G63" s="36">
        <v>1</v>
      </c>
      <c r="H63" s="14">
        <f t="shared" si="5"/>
        <v>0</v>
      </c>
      <c r="I63" s="14">
        <f t="shared" si="5"/>
        <v>0</v>
      </c>
      <c r="J63" s="14">
        <f t="shared" si="5"/>
        <v>0</v>
      </c>
      <c r="K63" s="14">
        <f t="shared" si="5"/>
        <v>0</v>
      </c>
      <c r="L63" s="14">
        <f t="shared" si="5"/>
        <v>0</v>
      </c>
      <c r="M63" s="14">
        <f t="shared" si="5"/>
        <v>0</v>
      </c>
      <c r="N63" s="14">
        <f t="shared" si="5"/>
        <v>0</v>
      </c>
      <c r="O63" s="14">
        <f t="shared" si="5"/>
        <v>0</v>
      </c>
      <c r="P63" s="14">
        <f t="shared" si="5"/>
        <v>0</v>
      </c>
      <c r="Q63" s="14">
        <f t="shared" si="5"/>
        <v>0</v>
      </c>
      <c r="R63" s="14">
        <f t="shared" si="5"/>
        <v>0</v>
      </c>
      <c r="S63" s="14">
        <f t="shared" si="5"/>
        <v>0</v>
      </c>
    </row>
    <row r="64" spans="2:19" x14ac:dyDescent="0.2">
      <c r="B64">
        <v>6540</v>
      </c>
      <c r="C64" s="4" t="s">
        <v>130</v>
      </c>
      <c r="D64">
        <v>6</v>
      </c>
      <c r="E64">
        <v>602</v>
      </c>
      <c r="F64" s="55"/>
      <c r="G64" s="36">
        <v>1</v>
      </c>
      <c r="H64" s="14">
        <f t="shared" si="5"/>
        <v>0</v>
      </c>
      <c r="I64" s="14">
        <f t="shared" si="5"/>
        <v>0</v>
      </c>
      <c r="J64" s="14">
        <f t="shared" si="5"/>
        <v>0</v>
      </c>
      <c r="K64" s="14">
        <f t="shared" si="5"/>
        <v>0</v>
      </c>
      <c r="L64" s="14">
        <f t="shared" si="5"/>
        <v>0</v>
      </c>
      <c r="M64" s="14">
        <f t="shared" si="5"/>
        <v>0</v>
      </c>
      <c r="N64" s="14">
        <f t="shared" si="5"/>
        <v>0</v>
      </c>
      <c r="O64" s="14">
        <f t="shared" si="5"/>
        <v>0</v>
      </c>
      <c r="P64" s="14">
        <f t="shared" si="5"/>
        <v>0</v>
      </c>
      <c r="Q64" s="14">
        <f t="shared" si="5"/>
        <v>0</v>
      </c>
      <c r="R64" s="14">
        <f t="shared" si="5"/>
        <v>0</v>
      </c>
      <c r="S64" s="14">
        <f t="shared" si="5"/>
        <v>0</v>
      </c>
    </row>
    <row r="65" spans="2:19" x14ac:dyDescent="0.2">
      <c r="B65">
        <v>6552</v>
      </c>
      <c r="C65" s="4" t="s">
        <v>131</v>
      </c>
      <c r="D65">
        <v>6</v>
      </c>
      <c r="E65">
        <v>602</v>
      </c>
      <c r="F65" s="55"/>
      <c r="G65" s="36">
        <v>1</v>
      </c>
      <c r="H65" s="14">
        <f t="shared" si="5"/>
        <v>0</v>
      </c>
      <c r="I65" s="14">
        <f t="shared" si="5"/>
        <v>0</v>
      </c>
      <c r="J65" s="14">
        <f t="shared" si="5"/>
        <v>0</v>
      </c>
      <c r="K65" s="14">
        <f t="shared" si="5"/>
        <v>0</v>
      </c>
      <c r="L65" s="14">
        <f t="shared" si="5"/>
        <v>0</v>
      </c>
      <c r="M65" s="14">
        <f t="shared" si="5"/>
        <v>0</v>
      </c>
      <c r="N65" s="14">
        <f t="shared" si="5"/>
        <v>0</v>
      </c>
      <c r="O65" s="14">
        <f t="shared" si="5"/>
        <v>0</v>
      </c>
      <c r="P65" s="14">
        <f t="shared" si="5"/>
        <v>0</v>
      </c>
      <c r="Q65" s="14">
        <f t="shared" si="5"/>
        <v>0</v>
      </c>
      <c r="R65" s="14">
        <f t="shared" si="5"/>
        <v>0</v>
      </c>
      <c r="S65" s="14">
        <f t="shared" si="5"/>
        <v>0</v>
      </c>
    </row>
    <row r="66" spans="2:19" x14ac:dyDescent="0.2">
      <c r="B66">
        <v>6560</v>
      </c>
      <c r="C66" s="4" t="s">
        <v>132</v>
      </c>
      <c r="D66">
        <v>6</v>
      </c>
      <c r="E66">
        <v>602</v>
      </c>
      <c r="F66" s="55"/>
      <c r="G66" s="36">
        <v>1</v>
      </c>
      <c r="H66" s="14">
        <f t="shared" si="5"/>
        <v>0</v>
      </c>
      <c r="I66" s="14">
        <f t="shared" si="5"/>
        <v>0</v>
      </c>
      <c r="J66" s="14">
        <f t="shared" si="5"/>
        <v>0</v>
      </c>
      <c r="K66" s="14">
        <f t="shared" si="5"/>
        <v>0</v>
      </c>
      <c r="L66" s="14">
        <f t="shared" si="5"/>
        <v>0</v>
      </c>
      <c r="M66" s="14">
        <f t="shared" si="5"/>
        <v>0</v>
      </c>
      <c r="N66" s="14">
        <f t="shared" si="5"/>
        <v>0</v>
      </c>
      <c r="O66" s="14">
        <f t="shared" si="5"/>
        <v>0</v>
      </c>
      <c r="P66" s="14">
        <f t="shared" si="5"/>
        <v>0</v>
      </c>
      <c r="Q66" s="14">
        <f t="shared" si="5"/>
        <v>0</v>
      </c>
      <c r="R66" s="14">
        <f t="shared" si="5"/>
        <v>0</v>
      </c>
      <c r="S66" s="14">
        <f t="shared" si="5"/>
        <v>0</v>
      </c>
    </row>
    <row r="67" spans="2:19" x14ac:dyDescent="0.2">
      <c r="B67">
        <v>6600</v>
      </c>
      <c r="C67" s="4" t="s">
        <v>133</v>
      </c>
      <c r="D67">
        <v>6</v>
      </c>
      <c r="E67">
        <v>602</v>
      </c>
      <c r="F67" s="55"/>
      <c r="G67" s="36">
        <v>1</v>
      </c>
      <c r="H67" s="14">
        <f t="shared" ref="H67:S76" si="6">IF($G67&lt;&gt;0,VLOOKUP($G67,Fordeling,H$4+3,FALSE)*$F67,0)</f>
        <v>0</v>
      </c>
      <c r="I67" s="14">
        <f t="shared" si="6"/>
        <v>0</v>
      </c>
      <c r="J67" s="14">
        <f t="shared" si="6"/>
        <v>0</v>
      </c>
      <c r="K67" s="14">
        <f t="shared" si="6"/>
        <v>0</v>
      </c>
      <c r="L67" s="14">
        <f t="shared" si="6"/>
        <v>0</v>
      </c>
      <c r="M67" s="14">
        <f t="shared" si="6"/>
        <v>0</v>
      </c>
      <c r="N67" s="14">
        <f t="shared" si="6"/>
        <v>0</v>
      </c>
      <c r="O67" s="14">
        <f t="shared" si="6"/>
        <v>0</v>
      </c>
      <c r="P67" s="14">
        <f t="shared" si="6"/>
        <v>0</v>
      </c>
      <c r="Q67" s="14">
        <f t="shared" si="6"/>
        <v>0</v>
      </c>
      <c r="R67" s="14">
        <f t="shared" si="6"/>
        <v>0</v>
      </c>
      <c r="S67" s="14">
        <f t="shared" si="6"/>
        <v>0</v>
      </c>
    </row>
    <row r="68" spans="2:19" x14ac:dyDescent="0.2">
      <c r="B68">
        <v>6610</v>
      </c>
      <c r="C68" s="4" t="s">
        <v>134</v>
      </c>
      <c r="D68">
        <v>6</v>
      </c>
      <c r="E68">
        <v>602</v>
      </c>
      <c r="F68" s="55"/>
      <c r="G68" s="36">
        <v>1</v>
      </c>
      <c r="H68" s="14">
        <f t="shared" si="6"/>
        <v>0</v>
      </c>
      <c r="I68" s="14">
        <f t="shared" si="6"/>
        <v>0</v>
      </c>
      <c r="J68" s="14">
        <f t="shared" si="6"/>
        <v>0</v>
      </c>
      <c r="K68" s="14">
        <f t="shared" si="6"/>
        <v>0</v>
      </c>
      <c r="L68" s="14">
        <f t="shared" si="6"/>
        <v>0</v>
      </c>
      <c r="M68" s="14">
        <f t="shared" si="6"/>
        <v>0</v>
      </c>
      <c r="N68" s="14">
        <f t="shared" si="6"/>
        <v>0</v>
      </c>
      <c r="O68" s="14">
        <f t="shared" si="6"/>
        <v>0</v>
      </c>
      <c r="P68" s="14">
        <f t="shared" si="6"/>
        <v>0</v>
      </c>
      <c r="Q68" s="14">
        <f t="shared" si="6"/>
        <v>0</v>
      </c>
      <c r="R68" s="14">
        <f t="shared" si="6"/>
        <v>0</v>
      </c>
      <c r="S68" s="14">
        <f t="shared" si="6"/>
        <v>0</v>
      </c>
    </row>
    <row r="69" spans="2:19" x14ac:dyDescent="0.2">
      <c r="B69">
        <v>6611</v>
      </c>
      <c r="C69" s="4" t="s">
        <v>135</v>
      </c>
      <c r="D69">
        <v>6</v>
      </c>
      <c r="E69">
        <v>602</v>
      </c>
      <c r="F69" s="55"/>
      <c r="G69" s="36">
        <v>1</v>
      </c>
      <c r="H69" s="14">
        <f t="shared" si="6"/>
        <v>0</v>
      </c>
      <c r="I69" s="14">
        <f t="shared" si="6"/>
        <v>0</v>
      </c>
      <c r="J69" s="14">
        <f t="shared" si="6"/>
        <v>0</v>
      </c>
      <c r="K69" s="14">
        <f t="shared" si="6"/>
        <v>0</v>
      </c>
      <c r="L69" s="14">
        <f t="shared" si="6"/>
        <v>0</v>
      </c>
      <c r="M69" s="14">
        <f t="shared" si="6"/>
        <v>0</v>
      </c>
      <c r="N69" s="14">
        <f t="shared" si="6"/>
        <v>0</v>
      </c>
      <c r="O69" s="14">
        <f t="shared" si="6"/>
        <v>0</v>
      </c>
      <c r="P69" s="14">
        <f t="shared" si="6"/>
        <v>0</v>
      </c>
      <c r="Q69" s="14">
        <f t="shared" si="6"/>
        <v>0</v>
      </c>
      <c r="R69" s="14">
        <f t="shared" si="6"/>
        <v>0</v>
      </c>
      <c r="S69" s="14">
        <f t="shared" si="6"/>
        <v>0</v>
      </c>
    </row>
    <row r="70" spans="2:19" x14ac:dyDescent="0.2">
      <c r="B70">
        <v>6620</v>
      </c>
      <c r="C70" s="4" t="s">
        <v>136</v>
      </c>
      <c r="D70">
        <v>6</v>
      </c>
      <c r="E70">
        <v>602</v>
      </c>
      <c r="F70" s="55"/>
      <c r="G70" s="36">
        <v>1</v>
      </c>
      <c r="H70" s="14">
        <f t="shared" si="6"/>
        <v>0</v>
      </c>
      <c r="I70" s="14">
        <f t="shared" si="6"/>
        <v>0</v>
      </c>
      <c r="J70" s="14">
        <f t="shared" si="6"/>
        <v>0</v>
      </c>
      <c r="K70" s="14">
        <f t="shared" si="6"/>
        <v>0</v>
      </c>
      <c r="L70" s="14">
        <f t="shared" si="6"/>
        <v>0</v>
      </c>
      <c r="M70" s="14">
        <f t="shared" si="6"/>
        <v>0</v>
      </c>
      <c r="N70" s="14">
        <f t="shared" si="6"/>
        <v>0</v>
      </c>
      <c r="O70" s="14">
        <f t="shared" si="6"/>
        <v>0</v>
      </c>
      <c r="P70" s="14">
        <f t="shared" si="6"/>
        <v>0</v>
      </c>
      <c r="Q70" s="14">
        <f t="shared" si="6"/>
        <v>0</v>
      </c>
      <c r="R70" s="14">
        <f t="shared" si="6"/>
        <v>0</v>
      </c>
      <c r="S70" s="14">
        <f t="shared" si="6"/>
        <v>0</v>
      </c>
    </row>
    <row r="71" spans="2:19" x14ac:dyDescent="0.2">
      <c r="B71">
        <v>6625</v>
      </c>
      <c r="C71" s="4" t="s">
        <v>137</v>
      </c>
      <c r="D71">
        <v>6</v>
      </c>
      <c r="E71">
        <v>602</v>
      </c>
      <c r="F71" s="55"/>
      <c r="G71" s="36">
        <v>1</v>
      </c>
      <c r="H71" s="14">
        <f t="shared" si="6"/>
        <v>0</v>
      </c>
      <c r="I71" s="14">
        <f t="shared" si="6"/>
        <v>0</v>
      </c>
      <c r="J71" s="14">
        <f t="shared" si="6"/>
        <v>0</v>
      </c>
      <c r="K71" s="14">
        <f t="shared" si="6"/>
        <v>0</v>
      </c>
      <c r="L71" s="14">
        <f t="shared" si="6"/>
        <v>0</v>
      </c>
      <c r="M71" s="14">
        <f t="shared" si="6"/>
        <v>0</v>
      </c>
      <c r="N71" s="14">
        <f t="shared" si="6"/>
        <v>0</v>
      </c>
      <c r="O71" s="14">
        <f t="shared" si="6"/>
        <v>0</v>
      </c>
      <c r="P71" s="14">
        <f t="shared" si="6"/>
        <v>0</v>
      </c>
      <c r="Q71" s="14">
        <f t="shared" si="6"/>
        <v>0</v>
      </c>
      <c r="R71" s="14">
        <f t="shared" si="6"/>
        <v>0</v>
      </c>
      <c r="S71" s="14">
        <f t="shared" si="6"/>
        <v>0</v>
      </c>
    </row>
    <row r="72" spans="2:19" x14ac:dyDescent="0.2">
      <c r="B72">
        <v>6630</v>
      </c>
      <c r="C72" s="4" t="s">
        <v>138</v>
      </c>
      <c r="D72">
        <v>6</v>
      </c>
      <c r="E72">
        <v>602</v>
      </c>
      <c r="F72" s="55"/>
      <c r="G72" s="36">
        <v>1</v>
      </c>
      <c r="H72" s="14">
        <f t="shared" si="6"/>
        <v>0</v>
      </c>
      <c r="I72" s="14">
        <f t="shared" si="6"/>
        <v>0</v>
      </c>
      <c r="J72" s="14">
        <f t="shared" si="6"/>
        <v>0</v>
      </c>
      <c r="K72" s="14">
        <f t="shared" si="6"/>
        <v>0</v>
      </c>
      <c r="L72" s="14">
        <f t="shared" si="6"/>
        <v>0</v>
      </c>
      <c r="M72" s="14">
        <f t="shared" si="6"/>
        <v>0</v>
      </c>
      <c r="N72" s="14">
        <f t="shared" si="6"/>
        <v>0</v>
      </c>
      <c r="O72" s="14">
        <f t="shared" si="6"/>
        <v>0</v>
      </c>
      <c r="P72" s="14">
        <f t="shared" si="6"/>
        <v>0</v>
      </c>
      <c r="Q72" s="14">
        <f t="shared" si="6"/>
        <v>0</v>
      </c>
      <c r="R72" s="14">
        <f t="shared" si="6"/>
        <v>0</v>
      </c>
      <c r="S72" s="14">
        <f t="shared" si="6"/>
        <v>0</v>
      </c>
    </row>
    <row r="73" spans="2:19" x14ac:dyDescent="0.2">
      <c r="B73">
        <v>6705</v>
      </c>
      <c r="C73" s="4" t="s">
        <v>139</v>
      </c>
      <c r="D73">
        <v>6</v>
      </c>
      <c r="E73">
        <v>602</v>
      </c>
      <c r="F73" s="55"/>
      <c r="G73" s="36">
        <v>1</v>
      </c>
      <c r="H73" s="14">
        <f t="shared" si="6"/>
        <v>0</v>
      </c>
      <c r="I73" s="14">
        <f t="shared" si="6"/>
        <v>0</v>
      </c>
      <c r="J73" s="14">
        <f t="shared" si="6"/>
        <v>0</v>
      </c>
      <c r="K73" s="14">
        <f t="shared" si="6"/>
        <v>0</v>
      </c>
      <c r="L73" s="14">
        <f t="shared" si="6"/>
        <v>0</v>
      </c>
      <c r="M73" s="14">
        <f t="shared" si="6"/>
        <v>0</v>
      </c>
      <c r="N73" s="14">
        <f t="shared" si="6"/>
        <v>0</v>
      </c>
      <c r="O73" s="14">
        <f t="shared" si="6"/>
        <v>0</v>
      </c>
      <c r="P73" s="14">
        <f t="shared" si="6"/>
        <v>0</v>
      </c>
      <c r="Q73" s="14">
        <f t="shared" si="6"/>
        <v>0</v>
      </c>
      <c r="R73" s="14">
        <f t="shared" si="6"/>
        <v>0</v>
      </c>
      <c r="S73" s="14">
        <f t="shared" si="6"/>
        <v>0</v>
      </c>
    </row>
    <row r="74" spans="2:19" x14ac:dyDescent="0.2">
      <c r="B74">
        <v>6710</v>
      </c>
      <c r="C74" s="4" t="s">
        <v>140</v>
      </c>
      <c r="D74">
        <v>6</v>
      </c>
      <c r="E74">
        <v>602</v>
      </c>
      <c r="F74" s="55"/>
      <c r="G74" s="36">
        <v>1</v>
      </c>
      <c r="H74" s="14">
        <f t="shared" si="6"/>
        <v>0</v>
      </c>
      <c r="I74" s="14">
        <f t="shared" si="6"/>
        <v>0</v>
      </c>
      <c r="J74" s="14">
        <f t="shared" si="6"/>
        <v>0</v>
      </c>
      <c r="K74" s="14">
        <f t="shared" si="6"/>
        <v>0</v>
      </c>
      <c r="L74" s="14">
        <f t="shared" si="6"/>
        <v>0</v>
      </c>
      <c r="M74" s="14">
        <f t="shared" si="6"/>
        <v>0</v>
      </c>
      <c r="N74" s="14">
        <f t="shared" si="6"/>
        <v>0</v>
      </c>
      <c r="O74" s="14">
        <f t="shared" si="6"/>
        <v>0</v>
      </c>
      <c r="P74" s="14">
        <f t="shared" si="6"/>
        <v>0</v>
      </c>
      <c r="Q74" s="14">
        <f t="shared" si="6"/>
        <v>0</v>
      </c>
      <c r="R74" s="14">
        <f t="shared" si="6"/>
        <v>0</v>
      </c>
      <c r="S74" s="14">
        <f t="shared" si="6"/>
        <v>0</v>
      </c>
    </row>
    <row r="75" spans="2:19" x14ac:dyDescent="0.2">
      <c r="B75">
        <v>6800</v>
      </c>
      <c r="C75" s="4" t="s">
        <v>141</v>
      </c>
      <c r="D75">
        <v>6</v>
      </c>
      <c r="E75">
        <v>602</v>
      </c>
      <c r="F75" s="55"/>
      <c r="G75" s="36">
        <v>1</v>
      </c>
      <c r="H75" s="14">
        <f t="shared" si="6"/>
        <v>0</v>
      </c>
      <c r="I75" s="14">
        <f t="shared" si="6"/>
        <v>0</v>
      </c>
      <c r="J75" s="14">
        <f t="shared" si="6"/>
        <v>0</v>
      </c>
      <c r="K75" s="14">
        <f t="shared" si="6"/>
        <v>0</v>
      </c>
      <c r="L75" s="14">
        <f t="shared" si="6"/>
        <v>0</v>
      </c>
      <c r="M75" s="14">
        <f t="shared" si="6"/>
        <v>0</v>
      </c>
      <c r="N75" s="14">
        <f t="shared" si="6"/>
        <v>0</v>
      </c>
      <c r="O75" s="14">
        <f t="shared" si="6"/>
        <v>0</v>
      </c>
      <c r="P75" s="14">
        <f t="shared" si="6"/>
        <v>0</v>
      </c>
      <c r="Q75" s="14">
        <f t="shared" si="6"/>
        <v>0</v>
      </c>
      <c r="R75" s="14">
        <f t="shared" si="6"/>
        <v>0</v>
      </c>
      <c r="S75" s="14">
        <f t="shared" si="6"/>
        <v>0</v>
      </c>
    </row>
    <row r="76" spans="2:19" x14ac:dyDescent="0.2">
      <c r="B76">
        <v>6820</v>
      </c>
      <c r="C76" s="4" t="s">
        <v>142</v>
      </c>
      <c r="D76">
        <v>6</v>
      </c>
      <c r="E76">
        <v>602</v>
      </c>
      <c r="F76" s="55">
        <v>500</v>
      </c>
      <c r="G76" s="36">
        <v>1</v>
      </c>
      <c r="H76" s="14">
        <f t="shared" si="6"/>
        <v>41.666666666666664</v>
      </c>
      <c r="I76" s="14">
        <f t="shared" si="6"/>
        <v>41.666666666666664</v>
      </c>
      <c r="J76" s="14">
        <f t="shared" si="6"/>
        <v>41.666666666666664</v>
      </c>
      <c r="K76" s="14">
        <f t="shared" si="6"/>
        <v>41.666666666666664</v>
      </c>
      <c r="L76" s="14">
        <f t="shared" si="6"/>
        <v>41.666666666666664</v>
      </c>
      <c r="M76" s="14">
        <f t="shared" si="6"/>
        <v>41.666666666666664</v>
      </c>
      <c r="N76" s="14">
        <f t="shared" si="6"/>
        <v>41.666666666666664</v>
      </c>
      <c r="O76" s="14">
        <f t="shared" si="6"/>
        <v>41.666666666666664</v>
      </c>
      <c r="P76" s="14">
        <f t="shared" si="6"/>
        <v>41.666666666666664</v>
      </c>
      <c r="Q76" s="14">
        <f t="shared" si="6"/>
        <v>41.666666666666664</v>
      </c>
      <c r="R76" s="14">
        <f t="shared" si="6"/>
        <v>41.666666666666664</v>
      </c>
      <c r="S76" s="14">
        <f t="shared" si="6"/>
        <v>41.666666666666664</v>
      </c>
    </row>
    <row r="77" spans="2:19" x14ac:dyDescent="0.2">
      <c r="B77">
        <v>6830</v>
      </c>
      <c r="C77" s="4" t="s">
        <v>143</v>
      </c>
      <c r="D77">
        <v>6</v>
      </c>
      <c r="E77">
        <v>602</v>
      </c>
      <c r="F77" s="55">
        <v>2000</v>
      </c>
      <c r="G77" s="36">
        <v>1</v>
      </c>
      <c r="H77" s="14">
        <f t="shared" ref="H77:S86" si="7">IF($G77&lt;&gt;0,VLOOKUP($G77,Fordeling,H$4+3,FALSE)*$F77,0)</f>
        <v>166.66666666666666</v>
      </c>
      <c r="I77" s="14">
        <f t="shared" si="7"/>
        <v>166.66666666666666</v>
      </c>
      <c r="J77" s="14">
        <f t="shared" si="7"/>
        <v>166.66666666666666</v>
      </c>
      <c r="K77" s="14">
        <f t="shared" si="7"/>
        <v>166.66666666666666</v>
      </c>
      <c r="L77" s="14">
        <f t="shared" si="7"/>
        <v>166.66666666666666</v>
      </c>
      <c r="M77" s="14">
        <f t="shared" si="7"/>
        <v>166.66666666666666</v>
      </c>
      <c r="N77" s="14">
        <f t="shared" si="7"/>
        <v>166.66666666666666</v>
      </c>
      <c r="O77" s="14">
        <f t="shared" si="7"/>
        <v>166.66666666666666</v>
      </c>
      <c r="P77" s="14">
        <f t="shared" si="7"/>
        <v>166.66666666666666</v>
      </c>
      <c r="Q77" s="14">
        <f t="shared" si="7"/>
        <v>166.66666666666666</v>
      </c>
      <c r="R77" s="14">
        <f t="shared" si="7"/>
        <v>166.66666666666666</v>
      </c>
      <c r="S77" s="14">
        <f t="shared" si="7"/>
        <v>166.66666666666666</v>
      </c>
    </row>
    <row r="78" spans="2:19" x14ac:dyDescent="0.2">
      <c r="B78">
        <v>6850</v>
      </c>
      <c r="C78" s="4" t="s">
        <v>144</v>
      </c>
      <c r="D78">
        <v>6</v>
      </c>
      <c r="E78">
        <v>602</v>
      </c>
      <c r="F78" s="55"/>
      <c r="G78" s="36">
        <v>1</v>
      </c>
      <c r="H78" s="14">
        <f t="shared" si="7"/>
        <v>0</v>
      </c>
      <c r="I78" s="14">
        <f t="shared" si="7"/>
        <v>0</v>
      </c>
      <c r="J78" s="14">
        <f t="shared" si="7"/>
        <v>0</v>
      </c>
      <c r="K78" s="14">
        <f t="shared" si="7"/>
        <v>0</v>
      </c>
      <c r="L78" s="14">
        <f t="shared" si="7"/>
        <v>0</v>
      </c>
      <c r="M78" s="14">
        <f t="shared" si="7"/>
        <v>0</v>
      </c>
      <c r="N78" s="14">
        <f t="shared" si="7"/>
        <v>0</v>
      </c>
      <c r="O78" s="14">
        <f t="shared" si="7"/>
        <v>0</v>
      </c>
      <c r="P78" s="14">
        <f t="shared" si="7"/>
        <v>0</v>
      </c>
      <c r="Q78" s="14">
        <f t="shared" si="7"/>
        <v>0</v>
      </c>
      <c r="R78" s="14">
        <f t="shared" si="7"/>
        <v>0</v>
      </c>
      <c r="S78" s="14">
        <f t="shared" si="7"/>
        <v>0</v>
      </c>
    </row>
    <row r="79" spans="2:19" x14ac:dyDescent="0.2">
      <c r="B79">
        <v>6860</v>
      </c>
      <c r="C79" s="4" t="s">
        <v>145</v>
      </c>
      <c r="D79">
        <v>6</v>
      </c>
      <c r="E79">
        <v>602</v>
      </c>
      <c r="F79" s="55"/>
      <c r="G79" s="36">
        <v>1</v>
      </c>
      <c r="H79" s="14">
        <f t="shared" si="7"/>
        <v>0</v>
      </c>
      <c r="I79" s="14">
        <f t="shared" si="7"/>
        <v>0</v>
      </c>
      <c r="J79" s="14">
        <f t="shared" si="7"/>
        <v>0</v>
      </c>
      <c r="K79" s="14">
        <f t="shared" si="7"/>
        <v>0</v>
      </c>
      <c r="L79" s="14">
        <f t="shared" si="7"/>
        <v>0</v>
      </c>
      <c r="M79" s="14">
        <f t="shared" si="7"/>
        <v>0</v>
      </c>
      <c r="N79" s="14">
        <f t="shared" si="7"/>
        <v>0</v>
      </c>
      <c r="O79" s="14">
        <f t="shared" si="7"/>
        <v>0</v>
      </c>
      <c r="P79" s="14">
        <f t="shared" si="7"/>
        <v>0</v>
      </c>
      <c r="Q79" s="14">
        <f t="shared" si="7"/>
        <v>0</v>
      </c>
      <c r="R79" s="14">
        <f t="shared" si="7"/>
        <v>0</v>
      </c>
      <c r="S79" s="14">
        <f t="shared" si="7"/>
        <v>0</v>
      </c>
    </row>
    <row r="80" spans="2:19" x14ac:dyDescent="0.2">
      <c r="B80">
        <v>6900</v>
      </c>
      <c r="C80" s="4" t="s">
        <v>146</v>
      </c>
      <c r="D80">
        <v>6</v>
      </c>
      <c r="E80">
        <v>602</v>
      </c>
      <c r="F80" s="55"/>
      <c r="G80" s="36">
        <v>1</v>
      </c>
      <c r="H80" s="14">
        <f t="shared" si="7"/>
        <v>0</v>
      </c>
      <c r="I80" s="14">
        <f t="shared" si="7"/>
        <v>0</v>
      </c>
      <c r="J80" s="14">
        <f t="shared" si="7"/>
        <v>0</v>
      </c>
      <c r="K80" s="14">
        <f t="shared" si="7"/>
        <v>0</v>
      </c>
      <c r="L80" s="14">
        <f t="shared" si="7"/>
        <v>0</v>
      </c>
      <c r="M80" s="14">
        <f t="shared" si="7"/>
        <v>0</v>
      </c>
      <c r="N80" s="14">
        <f t="shared" si="7"/>
        <v>0</v>
      </c>
      <c r="O80" s="14">
        <f t="shared" si="7"/>
        <v>0</v>
      </c>
      <c r="P80" s="14">
        <f t="shared" si="7"/>
        <v>0</v>
      </c>
      <c r="Q80" s="14">
        <f t="shared" si="7"/>
        <v>0</v>
      </c>
      <c r="R80" s="14">
        <f t="shared" si="7"/>
        <v>0</v>
      </c>
      <c r="S80" s="14">
        <f t="shared" si="7"/>
        <v>0</v>
      </c>
    </row>
    <row r="81" spans="2:19" x14ac:dyDescent="0.2">
      <c r="B81">
        <v>6902</v>
      </c>
      <c r="C81" s="4" t="s">
        <v>147</v>
      </c>
      <c r="D81">
        <v>6</v>
      </c>
      <c r="E81">
        <v>602</v>
      </c>
      <c r="F81" s="55"/>
      <c r="G81" s="36">
        <v>1</v>
      </c>
      <c r="H81" s="14">
        <f t="shared" si="7"/>
        <v>0</v>
      </c>
      <c r="I81" s="14">
        <f t="shared" si="7"/>
        <v>0</v>
      </c>
      <c r="J81" s="14">
        <f t="shared" si="7"/>
        <v>0</v>
      </c>
      <c r="K81" s="14">
        <f t="shared" si="7"/>
        <v>0</v>
      </c>
      <c r="L81" s="14">
        <f t="shared" si="7"/>
        <v>0</v>
      </c>
      <c r="M81" s="14">
        <f t="shared" si="7"/>
        <v>0</v>
      </c>
      <c r="N81" s="14">
        <f t="shared" si="7"/>
        <v>0</v>
      </c>
      <c r="O81" s="14">
        <f t="shared" si="7"/>
        <v>0</v>
      </c>
      <c r="P81" s="14">
        <f t="shared" si="7"/>
        <v>0</v>
      </c>
      <c r="Q81" s="14">
        <f t="shared" si="7"/>
        <v>0</v>
      </c>
      <c r="R81" s="14">
        <f t="shared" si="7"/>
        <v>0</v>
      </c>
      <c r="S81" s="14">
        <f t="shared" si="7"/>
        <v>0</v>
      </c>
    </row>
    <row r="82" spans="2:19" x14ac:dyDescent="0.2">
      <c r="B82">
        <v>6907</v>
      </c>
      <c r="C82" s="4" t="s">
        <v>148</v>
      </c>
      <c r="D82">
        <v>6</v>
      </c>
      <c r="E82">
        <v>602</v>
      </c>
      <c r="F82" s="55"/>
      <c r="G82" s="36">
        <v>1</v>
      </c>
      <c r="H82" s="14">
        <f t="shared" si="7"/>
        <v>0</v>
      </c>
      <c r="I82" s="14">
        <f t="shared" si="7"/>
        <v>0</v>
      </c>
      <c r="J82" s="14">
        <f t="shared" si="7"/>
        <v>0</v>
      </c>
      <c r="K82" s="14">
        <f t="shared" si="7"/>
        <v>0</v>
      </c>
      <c r="L82" s="14">
        <f t="shared" si="7"/>
        <v>0</v>
      </c>
      <c r="M82" s="14">
        <f t="shared" si="7"/>
        <v>0</v>
      </c>
      <c r="N82" s="14">
        <f t="shared" si="7"/>
        <v>0</v>
      </c>
      <c r="O82" s="14">
        <f t="shared" si="7"/>
        <v>0</v>
      </c>
      <c r="P82" s="14">
        <f t="shared" si="7"/>
        <v>0</v>
      </c>
      <c r="Q82" s="14">
        <f t="shared" si="7"/>
        <v>0</v>
      </c>
      <c r="R82" s="14">
        <f t="shared" si="7"/>
        <v>0</v>
      </c>
      <c r="S82" s="14">
        <f t="shared" si="7"/>
        <v>0</v>
      </c>
    </row>
    <row r="83" spans="2:19" x14ac:dyDescent="0.2">
      <c r="B83">
        <v>6940</v>
      </c>
      <c r="C83" s="4" t="s">
        <v>149</v>
      </c>
      <c r="D83">
        <v>6</v>
      </c>
      <c r="E83">
        <v>602</v>
      </c>
      <c r="F83" s="55"/>
      <c r="G83" s="36">
        <v>1</v>
      </c>
      <c r="H83" s="14">
        <f t="shared" si="7"/>
        <v>0</v>
      </c>
      <c r="I83" s="14">
        <f t="shared" si="7"/>
        <v>0</v>
      </c>
      <c r="J83" s="14">
        <f t="shared" si="7"/>
        <v>0</v>
      </c>
      <c r="K83" s="14">
        <f t="shared" si="7"/>
        <v>0</v>
      </c>
      <c r="L83" s="14">
        <f t="shared" si="7"/>
        <v>0</v>
      </c>
      <c r="M83" s="14">
        <f t="shared" si="7"/>
        <v>0</v>
      </c>
      <c r="N83" s="14">
        <f t="shared" si="7"/>
        <v>0</v>
      </c>
      <c r="O83" s="14">
        <f t="shared" si="7"/>
        <v>0</v>
      </c>
      <c r="P83" s="14">
        <f t="shared" si="7"/>
        <v>0</v>
      </c>
      <c r="Q83" s="14">
        <f t="shared" si="7"/>
        <v>0</v>
      </c>
      <c r="R83" s="14">
        <f t="shared" si="7"/>
        <v>0</v>
      </c>
      <c r="S83" s="14">
        <f t="shared" si="7"/>
        <v>0</v>
      </c>
    </row>
    <row r="84" spans="2:19" x14ac:dyDescent="0.2">
      <c r="B84">
        <v>7000</v>
      </c>
      <c r="C84" s="4" t="s">
        <v>150</v>
      </c>
      <c r="D84">
        <v>6</v>
      </c>
      <c r="E84">
        <v>602</v>
      </c>
      <c r="F84" s="55"/>
      <c r="G84" s="36">
        <v>1</v>
      </c>
      <c r="H84" s="14">
        <f t="shared" si="7"/>
        <v>0</v>
      </c>
      <c r="I84" s="14">
        <f t="shared" si="7"/>
        <v>0</v>
      </c>
      <c r="J84" s="14">
        <f t="shared" si="7"/>
        <v>0</v>
      </c>
      <c r="K84" s="14">
        <f t="shared" si="7"/>
        <v>0</v>
      </c>
      <c r="L84" s="14">
        <f t="shared" si="7"/>
        <v>0</v>
      </c>
      <c r="M84" s="14">
        <f t="shared" si="7"/>
        <v>0</v>
      </c>
      <c r="N84" s="14">
        <f t="shared" si="7"/>
        <v>0</v>
      </c>
      <c r="O84" s="14">
        <f t="shared" si="7"/>
        <v>0</v>
      </c>
      <c r="P84" s="14">
        <f t="shared" si="7"/>
        <v>0</v>
      </c>
      <c r="Q84" s="14">
        <f t="shared" si="7"/>
        <v>0</v>
      </c>
      <c r="R84" s="14">
        <f t="shared" si="7"/>
        <v>0</v>
      </c>
      <c r="S84" s="14">
        <f t="shared" si="7"/>
        <v>0</v>
      </c>
    </row>
    <row r="85" spans="2:19" x14ac:dyDescent="0.2">
      <c r="B85">
        <v>7040</v>
      </c>
      <c r="C85" s="4" t="s">
        <v>151</v>
      </c>
      <c r="D85">
        <v>6</v>
      </c>
      <c r="E85">
        <v>602</v>
      </c>
      <c r="F85" s="55"/>
      <c r="G85" s="36">
        <v>1</v>
      </c>
      <c r="H85" s="14">
        <f t="shared" si="7"/>
        <v>0</v>
      </c>
      <c r="I85" s="14">
        <f t="shared" si="7"/>
        <v>0</v>
      </c>
      <c r="J85" s="14">
        <f t="shared" si="7"/>
        <v>0</v>
      </c>
      <c r="K85" s="14">
        <f t="shared" si="7"/>
        <v>0</v>
      </c>
      <c r="L85" s="14">
        <f t="shared" si="7"/>
        <v>0</v>
      </c>
      <c r="M85" s="14">
        <f t="shared" si="7"/>
        <v>0</v>
      </c>
      <c r="N85" s="14">
        <f t="shared" si="7"/>
        <v>0</v>
      </c>
      <c r="O85" s="14">
        <f t="shared" si="7"/>
        <v>0</v>
      </c>
      <c r="P85" s="14">
        <f t="shared" si="7"/>
        <v>0</v>
      </c>
      <c r="Q85" s="14">
        <f t="shared" si="7"/>
        <v>0</v>
      </c>
      <c r="R85" s="14">
        <f t="shared" si="7"/>
        <v>0</v>
      </c>
      <c r="S85" s="14">
        <f t="shared" si="7"/>
        <v>0</v>
      </c>
    </row>
    <row r="86" spans="2:19" x14ac:dyDescent="0.2">
      <c r="B86">
        <v>7100</v>
      </c>
      <c r="C86" s="4" t="s">
        <v>152</v>
      </c>
      <c r="D86">
        <v>6</v>
      </c>
      <c r="E86">
        <v>602</v>
      </c>
      <c r="F86" s="55"/>
      <c r="G86" s="36">
        <v>1</v>
      </c>
      <c r="H86" s="14">
        <f t="shared" si="7"/>
        <v>0</v>
      </c>
      <c r="I86" s="14">
        <f t="shared" si="7"/>
        <v>0</v>
      </c>
      <c r="J86" s="14">
        <f t="shared" si="7"/>
        <v>0</v>
      </c>
      <c r="K86" s="14">
        <f t="shared" si="7"/>
        <v>0</v>
      </c>
      <c r="L86" s="14">
        <f t="shared" si="7"/>
        <v>0</v>
      </c>
      <c r="M86" s="14">
        <f t="shared" si="7"/>
        <v>0</v>
      </c>
      <c r="N86" s="14">
        <f t="shared" si="7"/>
        <v>0</v>
      </c>
      <c r="O86" s="14">
        <f t="shared" si="7"/>
        <v>0</v>
      </c>
      <c r="P86" s="14">
        <f t="shared" si="7"/>
        <v>0</v>
      </c>
      <c r="Q86" s="14">
        <f t="shared" si="7"/>
        <v>0</v>
      </c>
      <c r="R86" s="14">
        <f t="shared" si="7"/>
        <v>0</v>
      </c>
      <c r="S86" s="14">
        <f t="shared" si="7"/>
        <v>0</v>
      </c>
    </row>
    <row r="87" spans="2:19" x14ac:dyDescent="0.2">
      <c r="B87">
        <v>7140</v>
      </c>
      <c r="C87" s="4" t="s">
        <v>153</v>
      </c>
      <c r="D87">
        <v>6</v>
      </c>
      <c r="E87">
        <v>602</v>
      </c>
      <c r="F87" s="55"/>
      <c r="G87" s="36">
        <v>1</v>
      </c>
      <c r="H87" s="14">
        <f t="shared" ref="H87:S96" si="8">IF($G87&lt;&gt;0,VLOOKUP($G87,Fordeling,H$4+3,FALSE)*$F87,0)</f>
        <v>0</v>
      </c>
      <c r="I87" s="14">
        <f t="shared" si="8"/>
        <v>0</v>
      </c>
      <c r="J87" s="14">
        <f t="shared" si="8"/>
        <v>0</v>
      </c>
      <c r="K87" s="14">
        <f t="shared" si="8"/>
        <v>0</v>
      </c>
      <c r="L87" s="14">
        <f t="shared" si="8"/>
        <v>0</v>
      </c>
      <c r="M87" s="14">
        <f t="shared" si="8"/>
        <v>0</v>
      </c>
      <c r="N87" s="14">
        <f t="shared" si="8"/>
        <v>0</v>
      </c>
      <c r="O87" s="14">
        <f t="shared" si="8"/>
        <v>0</v>
      </c>
      <c r="P87" s="14">
        <f t="shared" si="8"/>
        <v>0</v>
      </c>
      <c r="Q87" s="14">
        <f t="shared" si="8"/>
        <v>0</v>
      </c>
      <c r="R87" s="14">
        <f t="shared" si="8"/>
        <v>0</v>
      </c>
      <c r="S87" s="14">
        <f t="shared" si="8"/>
        <v>0</v>
      </c>
    </row>
    <row r="88" spans="2:19" x14ac:dyDescent="0.2">
      <c r="B88">
        <v>7150</v>
      </c>
      <c r="C88" s="4" t="s">
        <v>154</v>
      </c>
      <c r="D88">
        <v>6</v>
      </c>
      <c r="E88">
        <v>602</v>
      </c>
      <c r="F88" s="55"/>
      <c r="G88" s="36">
        <v>1</v>
      </c>
      <c r="H88" s="14">
        <f t="shared" si="8"/>
        <v>0</v>
      </c>
      <c r="I88" s="14">
        <f t="shared" si="8"/>
        <v>0</v>
      </c>
      <c r="J88" s="14">
        <f t="shared" si="8"/>
        <v>0</v>
      </c>
      <c r="K88" s="14">
        <f t="shared" si="8"/>
        <v>0</v>
      </c>
      <c r="L88" s="14">
        <f t="shared" si="8"/>
        <v>0</v>
      </c>
      <c r="M88" s="14">
        <f t="shared" si="8"/>
        <v>0</v>
      </c>
      <c r="N88" s="14">
        <f t="shared" si="8"/>
        <v>0</v>
      </c>
      <c r="O88" s="14">
        <f t="shared" si="8"/>
        <v>0</v>
      </c>
      <c r="P88" s="14">
        <f t="shared" si="8"/>
        <v>0</v>
      </c>
      <c r="Q88" s="14">
        <f t="shared" si="8"/>
        <v>0</v>
      </c>
      <c r="R88" s="14">
        <f t="shared" si="8"/>
        <v>0</v>
      </c>
      <c r="S88" s="14">
        <f t="shared" si="8"/>
        <v>0</v>
      </c>
    </row>
    <row r="89" spans="2:19" x14ac:dyDescent="0.2">
      <c r="B89">
        <v>7192</v>
      </c>
      <c r="C89" s="4" t="s">
        <v>155</v>
      </c>
      <c r="D89">
        <v>6</v>
      </c>
      <c r="E89">
        <v>602</v>
      </c>
      <c r="F89" s="55"/>
      <c r="G89" s="36">
        <v>1</v>
      </c>
      <c r="H89" s="14">
        <f t="shared" si="8"/>
        <v>0</v>
      </c>
      <c r="I89" s="14">
        <f t="shared" si="8"/>
        <v>0</v>
      </c>
      <c r="J89" s="14">
        <f t="shared" si="8"/>
        <v>0</v>
      </c>
      <c r="K89" s="14">
        <f t="shared" si="8"/>
        <v>0</v>
      </c>
      <c r="L89" s="14">
        <f t="shared" si="8"/>
        <v>0</v>
      </c>
      <c r="M89" s="14">
        <f t="shared" si="8"/>
        <v>0</v>
      </c>
      <c r="N89" s="14">
        <f t="shared" si="8"/>
        <v>0</v>
      </c>
      <c r="O89" s="14">
        <f t="shared" si="8"/>
        <v>0</v>
      </c>
      <c r="P89" s="14">
        <f t="shared" si="8"/>
        <v>0</v>
      </c>
      <c r="Q89" s="14">
        <f t="shared" si="8"/>
        <v>0</v>
      </c>
      <c r="R89" s="14">
        <f t="shared" si="8"/>
        <v>0</v>
      </c>
      <c r="S89" s="14">
        <f t="shared" si="8"/>
        <v>0</v>
      </c>
    </row>
    <row r="90" spans="2:19" x14ac:dyDescent="0.2">
      <c r="B90">
        <v>7320</v>
      </c>
      <c r="C90" s="4" t="s">
        <v>156</v>
      </c>
      <c r="D90">
        <v>6</v>
      </c>
      <c r="E90">
        <v>602</v>
      </c>
      <c r="F90" s="55"/>
      <c r="G90" s="36">
        <v>1</v>
      </c>
      <c r="H90" s="14">
        <f t="shared" si="8"/>
        <v>0</v>
      </c>
      <c r="I90" s="14">
        <f t="shared" si="8"/>
        <v>0</v>
      </c>
      <c r="J90" s="14">
        <f t="shared" si="8"/>
        <v>0</v>
      </c>
      <c r="K90" s="14">
        <f t="shared" si="8"/>
        <v>0</v>
      </c>
      <c r="L90" s="14">
        <f t="shared" si="8"/>
        <v>0</v>
      </c>
      <c r="M90" s="14">
        <f t="shared" si="8"/>
        <v>0</v>
      </c>
      <c r="N90" s="14">
        <f t="shared" si="8"/>
        <v>0</v>
      </c>
      <c r="O90" s="14">
        <f t="shared" si="8"/>
        <v>0</v>
      </c>
      <c r="P90" s="14">
        <f t="shared" si="8"/>
        <v>0</v>
      </c>
      <c r="Q90" s="14">
        <f t="shared" si="8"/>
        <v>0</v>
      </c>
      <c r="R90" s="14">
        <f t="shared" si="8"/>
        <v>0</v>
      </c>
      <c r="S90" s="14">
        <f t="shared" si="8"/>
        <v>0</v>
      </c>
    </row>
    <row r="91" spans="2:19" x14ac:dyDescent="0.2">
      <c r="B91">
        <v>7323</v>
      </c>
      <c r="C91" s="4" t="s">
        <v>157</v>
      </c>
      <c r="D91">
        <v>6</v>
      </c>
      <c r="E91">
        <v>602</v>
      </c>
      <c r="F91" s="55"/>
      <c r="G91" s="36">
        <v>1</v>
      </c>
      <c r="H91" s="14">
        <f t="shared" si="8"/>
        <v>0</v>
      </c>
      <c r="I91" s="14">
        <f t="shared" si="8"/>
        <v>0</v>
      </c>
      <c r="J91" s="14">
        <f t="shared" si="8"/>
        <v>0</v>
      </c>
      <c r="K91" s="14">
        <f t="shared" si="8"/>
        <v>0</v>
      </c>
      <c r="L91" s="14">
        <f t="shared" si="8"/>
        <v>0</v>
      </c>
      <c r="M91" s="14">
        <f t="shared" si="8"/>
        <v>0</v>
      </c>
      <c r="N91" s="14">
        <f t="shared" si="8"/>
        <v>0</v>
      </c>
      <c r="O91" s="14">
        <f t="shared" si="8"/>
        <v>0</v>
      </c>
      <c r="P91" s="14">
        <f t="shared" si="8"/>
        <v>0</v>
      </c>
      <c r="Q91" s="14">
        <f t="shared" si="8"/>
        <v>0</v>
      </c>
      <c r="R91" s="14">
        <f t="shared" si="8"/>
        <v>0</v>
      </c>
      <c r="S91" s="14">
        <f t="shared" si="8"/>
        <v>0</v>
      </c>
    </row>
    <row r="92" spans="2:19" x14ac:dyDescent="0.2">
      <c r="B92">
        <v>7360</v>
      </c>
      <c r="C92" s="4" t="s">
        <v>158</v>
      </c>
      <c r="D92">
        <v>6</v>
      </c>
      <c r="E92">
        <v>602</v>
      </c>
      <c r="F92" s="55"/>
      <c r="G92" s="36">
        <v>1</v>
      </c>
      <c r="H92" s="14">
        <f t="shared" si="8"/>
        <v>0</v>
      </c>
      <c r="I92" s="14">
        <f t="shared" si="8"/>
        <v>0</v>
      </c>
      <c r="J92" s="14">
        <f t="shared" si="8"/>
        <v>0</v>
      </c>
      <c r="K92" s="14">
        <f t="shared" si="8"/>
        <v>0</v>
      </c>
      <c r="L92" s="14">
        <f t="shared" si="8"/>
        <v>0</v>
      </c>
      <c r="M92" s="14">
        <f t="shared" si="8"/>
        <v>0</v>
      </c>
      <c r="N92" s="14">
        <f t="shared" si="8"/>
        <v>0</v>
      </c>
      <c r="O92" s="14">
        <f t="shared" si="8"/>
        <v>0</v>
      </c>
      <c r="P92" s="14">
        <f t="shared" si="8"/>
        <v>0</v>
      </c>
      <c r="Q92" s="14">
        <f t="shared" si="8"/>
        <v>0</v>
      </c>
      <c r="R92" s="14">
        <f t="shared" si="8"/>
        <v>0</v>
      </c>
      <c r="S92" s="14">
        <f t="shared" si="8"/>
        <v>0</v>
      </c>
    </row>
    <row r="93" spans="2:19" x14ac:dyDescent="0.2">
      <c r="B93">
        <v>7410</v>
      </c>
      <c r="C93" s="4" t="s">
        <v>159</v>
      </c>
      <c r="D93">
        <v>6</v>
      </c>
      <c r="E93">
        <v>602</v>
      </c>
      <c r="F93" s="55"/>
      <c r="G93" s="36">
        <v>1</v>
      </c>
      <c r="H93" s="14">
        <f t="shared" si="8"/>
        <v>0</v>
      </c>
      <c r="I93" s="14">
        <f t="shared" si="8"/>
        <v>0</v>
      </c>
      <c r="J93" s="14">
        <f t="shared" si="8"/>
        <v>0</v>
      </c>
      <c r="K93" s="14">
        <f t="shared" si="8"/>
        <v>0</v>
      </c>
      <c r="L93" s="14">
        <f t="shared" si="8"/>
        <v>0</v>
      </c>
      <c r="M93" s="14">
        <f t="shared" si="8"/>
        <v>0</v>
      </c>
      <c r="N93" s="14">
        <f t="shared" si="8"/>
        <v>0</v>
      </c>
      <c r="O93" s="14">
        <f t="shared" si="8"/>
        <v>0</v>
      </c>
      <c r="P93" s="14">
        <f t="shared" si="8"/>
        <v>0</v>
      </c>
      <c r="Q93" s="14">
        <f t="shared" si="8"/>
        <v>0</v>
      </c>
      <c r="R93" s="14">
        <f t="shared" si="8"/>
        <v>0</v>
      </c>
      <c r="S93" s="14">
        <f t="shared" si="8"/>
        <v>0</v>
      </c>
    </row>
    <row r="94" spans="2:19" x14ac:dyDescent="0.2">
      <c r="B94">
        <v>7420</v>
      </c>
      <c r="C94" s="4" t="s">
        <v>160</v>
      </c>
      <c r="D94">
        <v>6</v>
      </c>
      <c r="E94">
        <v>602</v>
      </c>
      <c r="F94" s="55"/>
      <c r="G94" s="36">
        <v>1</v>
      </c>
      <c r="H94" s="14">
        <f t="shared" si="8"/>
        <v>0</v>
      </c>
      <c r="I94" s="14">
        <f t="shared" si="8"/>
        <v>0</v>
      </c>
      <c r="J94" s="14">
        <f t="shared" si="8"/>
        <v>0</v>
      </c>
      <c r="K94" s="14">
        <f t="shared" si="8"/>
        <v>0</v>
      </c>
      <c r="L94" s="14">
        <f t="shared" si="8"/>
        <v>0</v>
      </c>
      <c r="M94" s="14">
        <f t="shared" si="8"/>
        <v>0</v>
      </c>
      <c r="N94" s="14">
        <f t="shared" si="8"/>
        <v>0</v>
      </c>
      <c r="O94" s="14">
        <f t="shared" si="8"/>
        <v>0</v>
      </c>
      <c r="P94" s="14">
        <f t="shared" si="8"/>
        <v>0</v>
      </c>
      <c r="Q94" s="14">
        <f t="shared" si="8"/>
        <v>0</v>
      </c>
      <c r="R94" s="14">
        <f t="shared" si="8"/>
        <v>0</v>
      </c>
      <c r="S94" s="14">
        <f t="shared" si="8"/>
        <v>0</v>
      </c>
    </row>
    <row r="95" spans="2:19" x14ac:dyDescent="0.2">
      <c r="B95">
        <v>7430</v>
      </c>
      <c r="C95" s="4" t="s">
        <v>161</v>
      </c>
      <c r="D95">
        <v>6</v>
      </c>
      <c r="E95">
        <v>602</v>
      </c>
      <c r="F95" s="55">
        <v>15000</v>
      </c>
      <c r="G95" s="36">
        <v>1</v>
      </c>
      <c r="H95" s="14">
        <f t="shared" si="8"/>
        <v>1250</v>
      </c>
      <c r="I95" s="14">
        <f t="shared" si="8"/>
        <v>1250</v>
      </c>
      <c r="J95" s="14">
        <f t="shared" si="8"/>
        <v>1250</v>
      </c>
      <c r="K95" s="14">
        <f t="shared" si="8"/>
        <v>1250</v>
      </c>
      <c r="L95" s="14">
        <f t="shared" si="8"/>
        <v>1250</v>
      </c>
      <c r="M95" s="14">
        <f t="shared" si="8"/>
        <v>1250</v>
      </c>
      <c r="N95" s="14">
        <f t="shared" si="8"/>
        <v>1250</v>
      </c>
      <c r="O95" s="14">
        <f t="shared" si="8"/>
        <v>1250</v>
      </c>
      <c r="P95" s="14">
        <f t="shared" si="8"/>
        <v>1250</v>
      </c>
      <c r="Q95" s="14">
        <f t="shared" si="8"/>
        <v>1250</v>
      </c>
      <c r="R95" s="14">
        <f t="shared" si="8"/>
        <v>1250</v>
      </c>
      <c r="S95" s="14">
        <f t="shared" si="8"/>
        <v>1250</v>
      </c>
    </row>
    <row r="96" spans="2:19" x14ac:dyDescent="0.2">
      <c r="B96">
        <v>7500</v>
      </c>
      <c r="C96" s="4" t="s">
        <v>162</v>
      </c>
      <c r="D96">
        <v>6</v>
      </c>
      <c r="E96">
        <v>602</v>
      </c>
      <c r="F96" s="55"/>
      <c r="G96" s="36">
        <v>1</v>
      </c>
      <c r="H96" s="14">
        <f t="shared" si="8"/>
        <v>0</v>
      </c>
      <c r="I96" s="14">
        <f t="shared" si="8"/>
        <v>0</v>
      </c>
      <c r="J96" s="14">
        <f t="shared" si="8"/>
        <v>0</v>
      </c>
      <c r="K96" s="14">
        <f t="shared" si="8"/>
        <v>0</v>
      </c>
      <c r="L96" s="14">
        <f t="shared" si="8"/>
        <v>0</v>
      </c>
      <c r="M96" s="14">
        <f t="shared" si="8"/>
        <v>0</v>
      </c>
      <c r="N96" s="14">
        <f t="shared" si="8"/>
        <v>0</v>
      </c>
      <c r="O96" s="14">
        <f t="shared" si="8"/>
        <v>0</v>
      </c>
      <c r="P96" s="14">
        <f t="shared" si="8"/>
        <v>0</v>
      </c>
      <c r="Q96" s="14">
        <f t="shared" si="8"/>
        <v>0</v>
      </c>
      <c r="R96" s="14">
        <f t="shared" si="8"/>
        <v>0</v>
      </c>
      <c r="S96" s="14">
        <f t="shared" si="8"/>
        <v>0</v>
      </c>
    </row>
    <row r="97" spans="2:19" x14ac:dyDescent="0.2">
      <c r="B97">
        <v>7600</v>
      </c>
      <c r="C97" s="4" t="s">
        <v>163</v>
      </c>
      <c r="D97">
        <v>6</v>
      </c>
      <c r="E97">
        <v>602</v>
      </c>
      <c r="F97" s="55"/>
      <c r="G97" s="36">
        <v>1</v>
      </c>
      <c r="H97" s="14">
        <f t="shared" ref="H97:S109" si="9">IF($G97&lt;&gt;0,VLOOKUP($G97,Fordeling,H$4+3,FALSE)*$F97,0)</f>
        <v>0</v>
      </c>
      <c r="I97" s="14">
        <f t="shared" si="9"/>
        <v>0</v>
      </c>
      <c r="J97" s="14">
        <f t="shared" si="9"/>
        <v>0</v>
      </c>
      <c r="K97" s="14">
        <f t="shared" si="9"/>
        <v>0</v>
      </c>
      <c r="L97" s="14">
        <f t="shared" si="9"/>
        <v>0</v>
      </c>
      <c r="M97" s="14">
        <f t="shared" si="9"/>
        <v>0</v>
      </c>
      <c r="N97" s="14">
        <f t="shared" si="9"/>
        <v>0</v>
      </c>
      <c r="O97" s="14">
        <f t="shared" si="9"/>
        <v>0</v>
      </c>
      <c r="P97" s="14">
        <f t="shared" si="9"/>
        <v>0</v>
      </c>
      <c r="Q97" s="14">
        <f t="shared" si="9"/>
        <v>0</v>
      </c>
      <c r="R97" s="14">
        <f t="shared" si="9"/>
        <v>0</v>
      </c>
      <c r="S97" s="14">
        <f t="shared" si="9"/>
        <v>0</v>
      </c>
    </row>
    <row r="98" spans="2:19" x14ac:dyDescent="0.2">
      <c r="B98">
        <v>7770</v>
      </c>
      <c r="C98" s="4" t="s">
        <v>164</v>
      </c>
      <c r="D98">
        <v>6</v>
      </c>
      <c r="E98">
        <v>602</v>
      </c>
      <c r="F98" s="55"/>
      <c r="G98" s="36">
        <v>1</v>
      </c>
      <c r="H98" s="14">
        <f t="shared" si="9"/>
        <v>0</v>
      </c>
      <c r="I98" s="14">
        <f t="shared" si="9"/>
        <v>0</v>
      </c>
      <c r="J98" s="14">
        <f t="shared" si="9"/>
        <v>0</v>
      </c>
      <c r="K98" s="14">
        <f t="shared" si="9"/>
        <v>0</v>
      </c>
      <c r="L98" s="14">
        <f t="shared" si="9"/>
        <v>0</v>
      </c>
      <c r="M98" s="14">
        <f t="shared" si="9"/>
        <v>0</v>
      </c>
      <c r="N98" s="14">
        <f t="shared" si="9"/>
        <v>0</v>
      </c>
      <c r="O98" s="14">
        <f t="shared" si="9"/>
        <v>0</v>
      </c>
      <c r="P98" s="14">
        <f t="shared" si="9"/>
        <v>0</v>
      </c>
      <c r="Q98" s="14">
        <f t="shared" si="9"/>
        <v>0</v>
      </c>
      <c r="R98" s="14">
        <f t="shared" si="9"/>
        <v>0</v>
      </c>
      <c r="S98" s="14">
        <f t="shared" si="9"/>
        <v>0</v>
      </c>
    </row>
    <row r="99" spans="2:19" x14ac:dyDescent="0.2">
      <c r="B99">
        <v>7771</v>
      </c>
      <c r="C99" s="4" t="s">
        <v>165</v>
      </c>
      <c r="D99">
        <v>6</v>
      </c>
      <c r="E99">
        <v>602</v>
      </c>
      <c r="F99" s="55"/>
      <c r="G99" s="36">
        <v>1</v>
      </c>
      <c r="H99" s="14">
        <f t="shared" si="9"/>
        <v>0</v>
      </c>
      <c r="I99" s="14">
        <f t="shared" si="9"/>
        <v>0</v>
      </c>
      <c r="J99" s="14">
        <f t="shared" si="9"/>
        <v>0</v>
      </c>
      <c r="K99" s="14">
        <f t="shared" si="9"/>
        <v>0</v>
      </c>
      <c r="L99" s="14">
        <f t="shared" si="9"/>
        <v>0</v>
      </c>
      <c r="M99" s="14">
        <f t="shared" si="9"/>
        <v>0</v>
      </c>
      <c r="N99" s="14">
        <f t="shared" si="9"/>
        <v>0</v>
      </c>
      <c r="O99" s="14">
        <f t="shared" si="9"/>
        <v>0</v>
      </c>
      <c r="P99" s="14">
        <f t="shared" si="9"/>
        <v>0</v>
      </c>
      <c r="Q99" s="14">
        <f t="shared" si="9"/>
        <v>0</v>
      </c>
      <c r="R99" s="14">
        <f t="shared" si="9"/>
        <v>0</v>
      </c>
      <c r="S99" s="14">
        <f t="shared" si="9"/>
        <v>0</v>
      </c>
    </row>
    <row r="100" spans="2:19" x14ac:dyDescent="0.2">
      <c r="B100">
        <v>7798</v>
      </c>
      <c r="C100" s="4" t="s">
        <v>166</v>
      </c>
      <c r="D100">
        <v>6</v>
      </c>
      <c r="E100">
        <v>602</v>
      </c>
      <c r="F100" s="55"/>
      <c r="G100" s="36">
        <v>1</v>
      </c>
      <c r="H100" s="14">
        <f t="shared" si="9"/>
        <v>0</v>
      </c>
      <c r="I100" s="14">
        <f t="shared" si="9"/>
        <v>0</v>
      </c>
      <c r="J100" s="14">
        <f t="shared" si="9"/>
        <v>0</v>
      </c>
      <c r="K100" s="14">
        <f t="shared" si="9"/>
        <v>0</v>
      </c>
      <c r="L100" s="14">
        <f t="shared" si="9"/>
        <v>0</v>
      </c>
      <c r="M100" s="14">
        <f t="shared" si="9"/>
        <v>0</v>
      </c>
      <c r="N100" s="14">
        <f t="shared" si="9"/>
        <v>0</v>
      </c>
      <c r="O100" s="14">
        <f t="shared" si="9"/>
        <v>0</v>
      </c>
      <c r="P100" s="14">
        <f t="shared" si="9"/>
        <v>0</v>
      </c>
      <c r="Q100" s="14">
        <f t="shared" si="9"/>
        <v>0</v>
      </c>
      <c r="R100" s="14">
        <f t="shared" si="9"/>
        <v>0</v>
      </c>
      <c r="S100" s="14">
        <f t="shared" si="9"/>
        <v>0</v>
      </c>
    </row>
    <row r="101" spans="2:19" x14ac:dyDescent="0.2">
      <c r="B101">
        <v>7830</v>
      </c>
      <c r="C101" s="4" t="s">
        <v>167</v>
      </c>
      <c r="D101">
        <v>6</v>
      </c>
      <c r="E101">
        <v>602</v>
      </c>
      <c r="F101" s="55"/>
      <c r="G101" s="36">
        <v>1</v>
      </c>
      <c r="H101" s="14">
        <f t="shared" si="9"/>
        <v>0</v>
      </c>
      <c r="I101" s="14">
        <f t="shared" si="9"/>
        <v>0</v>
      </c>
      <c r="J101" s="14">
        <f t="shared" si="9"/>
        <v>0</v>
      </c>
      <c r="K101" s="14">
        <f t="shared" si="9"/>
        <v>0</v>
      </c>
      <c r="L101" s="14">
        <f t="shared" si="9"/>
        <v>0</v>
      </c>
      <c r="M101" s="14">
        <f t="shared" si="9"/>
        <v>0</v>
      </c>
      <c r="N101" s="14">
        <f t="shared" si="9"/>
        <v>0</v>
      </c>
      <c r="O101" s="14">
        <f t="shared" si="9"/>
        <v>0</v>
      </c>
      <c r="P101" s="14">
        <f t="shared" si="9"/>
        <v>0</v>
      </c>
      <c r="Q101" s="14">
        <f t="shared" si="9"/>
        <v>0</v>
      </c>
      <c r="R101" s="14">
        <f t="shared" si="9"/>
        <v>0</v>
      </c>
      <c r="S101" s="14">
        <f t="shared" si="9"/>
        <v>0</v>
      </c>
    </row>
    <row r="102" spans="2:19" x14ac:dyDescent="0.2">
      <c r="B102">
        <v>8040</v>
      </c>
      <c r="C102" s="4" t="s">
        <v>168</v>
      </c>
      <c r="D102">
        <v>6</v>
      </c>
      <c r="E102">
        <v>602</v>
      </c>
      <c r="F102" s="55"/>
      <c r="G102" s="36">
        <v>1</v>
      </c>
      <c r="H102" s="14">
        <f t="shared" si="9"/>
        <v>0</v>
      </c>
      <c r="I102" s="14">
        <f t="shared" si="9"/>
        <v>0</v>
      </c>
      <c r="J102" s="14">
        <f t="shared" si="9"/>
        <v>0</v>
      </c>
      <c r="K102" s="14">
        <f t="shared" si="9"/>
        <v>0</v>
      </c>
      <c r="L102" s="14">
        <f t="shared" si="9"/>
        <v>0</v>
      </c>
      <c r="M102" s="14">
        <f t="shared" si="9"/>
        <v>0</v>
      </c>
      <c r="N102" s="14">
        <f t="shared" si="9"/>
        <v>0</v>
      </c>
      <c r="O102" s="14">
        <f t="shared" si="9"/>
        <v>0</v>
      </c>
      <c r="P102" s="14">
        <f t="shared" si="9"/>
        <v>0</v>
      </c>
      <c r="Q102" s="14">
        <f t="shared" si="9"/>
        <v>0</v>
      </c>
      <c r="R102" s="14">
        <f t="shared" si="9"/>
        <v>0</v>
      </c>
      <c r="S102" s="14">
        <f t="shared" si="9"/>
        <v>0</v>
      </c>
    </row>
    <row r="103" spans="2:19" x14ac:dyDescent="0.2">
      <c r="B103">
        <v>8055</v>
      </c>
      <c r="C103" s="4" t="s">
        <v>169</v>
      </c>
      <c r="D103">
        <v>6</v>
      </c>
      <c r="E103">
        <v>602</v>
      </c>
      <c r="F103" s="55"/>
      <c r="G103" s="36">
        <v>1</v>
      </c>
      <c r="H103" s="14">
        <f t="shared" si="9"/>
        <v>0</v>
      </c>
      <c r="I103" s="14">
        <f t="shared" si="9"/>
        <v>0</v>
      </c>
      <c r="J103" s="14">
        <f t="shared" si="9"/>
        <v>0</v>
      </c>
      <c r="K103" s="14">
        <f t="shared" si="9"/>
        <v>0</v>
      </c>
      <c r="L103" s="14">
        <f t="shared" si="9"/>
        <v>0</v>
      </c>
      <c r="M103" s="14">
        <f t="shared" si="9"/>
        <v>0</v>
      </c>
      <c r="N103" s="14">
        <f t="shared" si="9"/>
        <v>0</v>
      </c>
      <c r="O103" s="14">
        <f t="shared" si="9"/>
        <v>0</v>
      </c>
      <c r="P103" s="14">
        <f t="shared" si="9"/>
        <v>0</v>
      </c>
      <c r="Q103" s="14">
        <f t="shared" si="9"/>
        <v>0</v>
      </c>
      <c r="R103" s="14">
        <f t="shared" si="9"/>
        <v>0</v>
      </c>
      <c r="S103" s="14">
        <f t="shared" si="9"/>
        <v>0</v>
      </c>
    </row>
    <row r="104" spans="2:19" x14ac:dyDescent="0.2">
      <c r="B104">
        <v>8060</v>
      </c>
      <c r="C104" s="4" t="s">
        <v>170</v>
      </c>
      <c r="D104">
        <v>6</v>
      </c>
      <c r="E104">
        <v>602</v>
      </c>
      <c r="F104" s="55"/>
      <c r="G104" s="36">
        <v>1</v>
      </c>
      <c r="H104" s="14">
        <f t="shared" si="9"/>
        <v>0</v>
      </c>
      <c r="I104" s="14">
        <f t="shared" si="9"/>
        <v>0</v>
      </c>
      <c r="J104" s="14">
        <f t="shared" si="9"/>
        <v>0</v>
      </c>
      <c r="K104" s="14">
        <f t="shared" si="9"/>
        <v>0</v>
      </c>
      <c r="L104" s="14">
        <f t="shared" si="9"/>
        <v>0</v>
      </c>
      <c r="M104" s="14">
        <f t="shared" si="9"/>
        <v>0</v>
      </c>
      <c r="N104" s="14">
        <f t="shared" si="9"/>
        <v>0</v>
      </c>
      <c r="O104" s="14">
        <f t="shared" si="9"/>
        <v>0</v>
      </c>
      <c r="P104" s="14">
        <f t="shared" si="9"/>
        <v>0</v>
      </c>
      <c r="Q104" s="14">
        <f t="shared" si="9"/>
        <v>0</v>
      </c>
      <c r="R104" s="14">
        <f t="shared" si="9"/>
        <v>0</v>
      </c>
      <c r="S104" s="14">
        <f t="shared" si="9"/>
        <v>0</v>
      </c>
    </row>
    <row r="105" spans="2:19" x14ac:dyDescent="0.2">
      <c r="B105">
        <v>8140</v>
      </c>
      <c r="C105" s="4" t="s">
        <v>171</v>
      </c>
      <c r="D105">
        <v>6</v>
      </c>
      <c r="E105">
        <v>602</v>
      </c>
      <c r="F105" s="55"/>
      <c r="G105" s="36">
        <v>1</v>
      </c>
      <c r="H105" s="14">
        <f t="shared" si="9"/>
        <v>0</v>
      </c>
      <c r="I105" s="14">
        <f t="shared" si="9"/>
        <v>0</v>
      </c>
      <c r="J105" s="14">
        <f t="shared" si="9"/>
        <v>0</v>
      </c>
      <c r="K105" s="14">
        <f t="shared" si="9"/>
        <v>0</v>
      </c>
      <c r="L105" s="14">
        <f t="shared" si="9"/>
        <v>0</v>
      </c>
      <c r="M105" s="14">
        <f t="shared" si="9"/>
        <v>0</v>
      </c>
      <c r="N105" s="14">
        <f t="shared" si="9"/>
        <v>0</v>
      </c>
      <c r="O105" s="14">
        <f t="shared" si="9"/>
        <v>0</v>
      </c>
      <c r="P105" s="14">
        <f t="shared" si="9"/>
        <v>0</v>
      </c>
      <c r="Q105" s="14">
        <f t="shared" si="9"/>
        <v>0</v>
      </c>
      <c r="R105" s="14">
        <f t="shared" si="9"/>
        <v>0</v>
      </c>
      <c r="S105" s="14">
        <f t="shared" si="9"/>
        <v>0</v>
      </c>
    </row>
    <row r="106" spans="2:19" x14ac:dyDescent="0.2">
      <c r="B106">
        <v>8155</v>
      </c>
      <c r="C106" s="4" t="s">
        <v>172</v>
      </c>
      <c r="D106">
        <v>6</v>
      </c>
      <c r="E106">
        <v>602</v>
      </c>
      <c r="F106" s="55"/>
      <c r="G106" s="36">
        <v>1</v>
      </c>
      <c r="H106" s="14">
        <f t="shared" si="9"/>
        <v>0</v>
      </c>
      <c r="I106" s="14">
        <f t="shared" si="9"/>
        <v>0</v>
      </c>
      <c r="J106" s="14">
        <f t="shared" si="9"/>
        <v>0</v>
      </c>
      <c r="K106" s="14">
        <f t="shared" si="9"/>
        <v>0</v>
      </c>
      <c r="L106" s="14">
        <f t="shared" si="9"/>
        <v>0</v>
      </c>
      <c r="M106" s="14">
        <f t="shared" si="9"/>
        <v>0</v>
      </c>
      <c r="N106" s="14">
        <f t="shared" si="9"/>
        <v>0</v>
      </c>
      <c r="O106" s="14">
        <f t="shared" si="9"/>
        <v>0</v>
      </c>
      <c r="P106" s="14">
        <f t="shared" si="9"/>
        <v>0</v>
      </c>
      <c r="Q106" s="14">
        <f t="shared" si="9"/>
        <v>0</v>
      </c>
      <c r="R106" s="14">
        <f t="shared" si="9"/>
        <v>0</v>
      </c>
      <c r="S106" s="14">
        <f t="shared" si="9"/>
        <v>0</v>
      </c>
    </row>
    <row r="107" spans="2:19" x14ac:dyDescent="0.2">
      <c r="B107">
        <v>8160</v>
      </c>
      <c r="C107" s="4" t="s">
        <v>173</v>
      </c>
      <c r="D107">
        <v>6</v>
      </c>
      <c r="E107">
        <v>602</v>
      </c>
      <c r="F107" s="55"/>
      <c r="G107" s="36">
        <v>1</v>
      </c>
      <c r="H107" s="14">
        <f t="shared" si="9"/>
        <v>0</v>
      </c>
      <c r="I107" s="14">
        <f t="shared" si="9"/>
        <v>0</v>
      </c>
      <c r="J107" s="14">
        <f t="shared" si="9"/>
        <v>0</v>
      </c>
      <c r="K107" s="14">
        <f t="shared" si="9"/>
        <v>0</v>
      </c>
      <c r="L107" s="14">
        <f t="shared" si="9"/>
        <v>0</v>
      </c>
      <c r="M107" s="14">
        <f t="shared" si="9"/>
        <v>0</v>
      </c>
      <c r="N107" s="14">
        <f t="shared" si="9"/>
        <v>0</v>
      </c>
      <c r="O107" s="14">
        <f t="shared" si="9"/>
        <v>0</v>
      </c>
      <c r="P107" s="14">
        <f t="shared" si="9"/>
        <v>0</v>
      </c>
      <c r="Q107" s="14">
        <f t="shared" si="9"/>
        <v>0</v>
      </c>
      <c r="R107" s="14">
        <f t="shared" si="9"/>
        <v>0</v>
      </c>
      <c r="S107" s="14">
        <f t="shared" si="9"/>
        <v>0</v>
      </c>
    </row>
    <row r="108" spans="2:19" x14ac:dyDescent="0.2">
      <c r="B108">
        <v>8800</v>
      </c>
      <c r="C108" s="4" t="s">
        <v>174</v>
      </c>
      <c r="D108">
        <v>6</v>
      </c>
      <c r="E108">
        <v>602</v>
      </c>
      <c r="F108" s="55"/>
      <c r="G108" s="36">
        <v>1</v>
      </c>
      <c r="H108" s="14">
        <f t="shared" si="9"/>
        <v>0</v>
      </c>
      <c r="I108" s="14">
        <f t="shared" si="9"/>
        <v>0</v>
      </c>
      <c r="J108" s="14">
        <f t="shared" si="9"/>
        <v>0</v>
      </c>
      <c r="K108" s="14">
        <f t="shared" si="9"/>
        <v>0</v>
      </c>
      <c r="L108" s="14">
        <f t="shared" si="9"/>
        <v>0</v>
      </c>
      <c r="M108" s="14">
        <f t="shared" si="9"/>
        <v>0</v>
      </c>
      <c r="N108" s="14">
        <f t="shared" si="9"/>
        <v>0</v>
      </c>
      <c r="O108" s="14">
        <f t="shared" si="9"/>
        <v>0</v>
      </c>
      <c r="P108" s="14">
        <f t="shared" si="9"/>
        <v>0</v>
      </c>
      <c r="Q108" s="14">
        <f t="shared" si="9"/>
        <v>0</v>
      </c>
      <c r="R108" s="14">
        <f t="shared" si="9"/>
        <v>0</v>
      </c>
      <c r="S108" s="14">
        <f t="shared" si="9"/>
        <v>0</v>
      </c>
    </row>
    <row r="109" spans="2:19" x14ac:dyDescent="0.2">
      <c r="B109">
        <v>8961</v>
      </c>
      <c r="C109" s="4" t="s">
        <v>175</v>
      </c>
      <c r="D109">
        <v>6</v>
      </c>
      <c r="E109">
        <v>602</v>
      </c>
      <c r="F109" s="55"/>
      <c r="G109" s="36">
        <v>1</v>
      </c>
      <c r="H109" s="14">
        <f t="shared" si="9"/>
        <v>0</v>
      </c>
      <c r="I109" s="14">
        <f t="shared" si="9"/>
        <v>0</v>
      </c>
      <c r="J109" s="14">
        <f t="shared" si="9"/>
        <v>0</v>
      </c>
      <c r="K109" s="14">
        <f t="shared" si="9"/>
        <v>0</v>
      </c>
      <c r="L109" s="14">
        <f t="shared" si="9"/>
        <v>0</v>
      </c>
      <c r="M109" s="14">
        <f t="shared" si="9"/>
        <v>0</v>
      </c>
      <c r="N109" s="14">
        <f t="shared" si="9"/>
        <v>0</v>
      </c>
      <c r="O109" s="14">
        <f t="shared" si="9"/>
        <v>0</v>
      </c>
      <c r="P109" s="14">
        <f t="shared" si="9"/>
        <v>0</v>
      </c>
      <c r="Q109" s="14">
        <f t="shared" si="9"/>
        <v>0</v>
      </c>
      <c r="R109" s="14">
        <f t="shared" si="9"/>
        <v>0</v>
      </c>
      <c r="S109" s="14">
        <f t="shared" si="9"/>
        <v>0</v>
      </c>
    </row>
  </sheetData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Generer_budsjett">
                <anchor>
                  <from>
                    <xdr:col>10</xdr:col>
                    <xdr:colOff>457200</xdr:colOff>
                    <xdr:row>0</xdr:row>
                    <xdr:rowOff>19050</xdr:rowOff>
                  </from>
                  <to>
                    <xdr:col>13</xdr:col>
                    <xdr:colOff>161925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LeggInnFormler">
                <anchor>
                  <from>
                    <xdr:col>2</xdr:col>
                    <xdr:colOff>1085850</xdr:colOff>
                    <xdr:row>0</xdr:row>
                    <xdr:rowOff>9525</xdr:rowOff>
                  </from>
                  <to>
                    <xdr:col>5</xdr:col>
                    <xdr:colOff>733425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Button 3">
              <controlPr defaultSize="0" print="0" autoFill="0" autoPict="0" macro="[0]!SettInnSumlinje">
                <anchor>
                  <from>
                    <xdr:col>13</xdr:col>
                    <xdr:colOff>400050</xdr:colOff>
                    <xdr:row>0</xdr:row>
                    <xdr:rowOff>28575</xdr:rowOff>
                  </from>
                  <to>
                    <xdr:col>16</xdr:col>
                    <xdr:colOff>0</xdr:colOff>
                    <xdr:row>2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Grunnlag2">
    <tabColor rgb="FFFFFF00"/>
    <pageSetUpPr fitToPage="1"/>
  </sheetPr>
  <dimension ref="A1:T109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I11" sqref="I11"/>
    </sheetView>
  </sheetViews>
  <sheetFormatPr baseColWidth="10" defaultRowHeight="12.75" x14ac:dyDescent="0.2"/>
  <cols>
    <col min="1" max="1" width="1.42578125" customWidth="1"/>
    <col min="2" max="2" width="8.140625" bestFit="1" customWidth="1"/>
    <col min="3" max="3" width="31.42578125" style="4" customWidth="1"/>
    <col min="4" max="5" width="9.28515625" customWidth="1"/>
    <col min="6" max="6" width="13.85546875" style="13" bestFit="1" customWidth="1"/>
    <col min="7" max="7" width="9.85546875" style="36" customWidth="1"/>
    <col min="8" max="15" width="11.42578125" style="14"/>
    <col min="16" max="16" width="11.85546875" style="14" bestFit="1" customWidth="1"/>
    <col min="17" max="19" width="11.42578125" style="14"/>
    <col min="20" max="20" width="11.42578125" style="15"/>
  </cols>
  <sheetData>
    <row r="1" spans="1:20" x14ac:dyDescent="0.2">
      <c r="A1" s="33"/>
      <c r="B1" s="33"/>
    </row>
    <row r="2" spans="1:20" x14ac:dyDescent="0.2">
      <c r="A2" s="33"/>
      <c r="B2" s="33"/>
      <c r="G2" s="56" t="s">
        <v>177</v>
      </c>
      <c r="H2" s="57"/>
      <c r="I2" s="57"/>
    </row>
    <row r="3" spans="1:20" x14ac:dyDescent="0.2">
      <c r="G3" s="56" t="s">
        <v>182</v>
      </c>
      <c r="H3" s="57"/>
      <c r="I3" s="57"/>
      <c r="J3" s="57"/>
    </row>
    <row r="4" spans="1:20" x14ac:dyDescent="0.2">
      <c r="H4" s="16">
        <v>1</v>
      </c>
      <c r="I4" s="16">
        <v>2</v>
      </c>
      <c r="J4" s="16">
        <v>3</v>
      </c>
      <c r="K4" s="16">
        <v>4</v>
      </c>
      <c r="L4" s="16">
        <v>5</v>
      </c>
      <c r="M4" s="16">
        <v>6</v>
      </c>
      <c r="N4" s="16">
        <v>7</v>
      </c>
      <c r="O4" s="16">
        <v>8</v>
      </c>
      <c r="P4" s="16">
        <v>9</v>
      </c>
      <c r="Q4" s="16">
        <v>10</v>
      </c>
      <c r="R4" s="16">
        <v>11</v>
      </c>
      <c r="S4" s="16">
        <v>12</v>
      </c>
      <c r="T4" s="16">
        <v>12</v>
      </c>
    </row>
    <row r="5" spans="1:20" s="1" customFormat="1" x14ac:dyDescent="0.2">
      <c r="B5" s="1" t="s">
        <v>0</v>
      </c>
      <c r="C5" s="5" t="s">
        <v>1</v>
      </c>
      <c r="D5" s="31" t="s">
        <v>19</v>
      </c>
      <c r="E5" s="31" t="s">
        <v>51</v>
      </c>
      <c r="F5" s="17" t="s">
        <v>2</v>
      </c>
      <c r="G5" s="37" t="s">
        <v>38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53</v>
      </c>
    </row>
    <row r="6" spans="1:20" ht="5.25" customHeight="1" x14ac:dyDescent="0.2"/>
    <row r="7" spans="1:20" x14ac:dyDescent="0.2">
      <c r="B7">
        <v>3000</v>
      </c>
      <c r="C7" s="4" t="s">
        <v>74</v>
      </c>
      <c r="D7">
        <v>6</v>
      </c>
      <c r="E7">
        <v>603</v>
      </c>
      <c r="F7" s="55">
        <v>21000</v>
      </c>
      <c r="G7" s="36">
        <v>1</v>
      </c>
      <c r="H7" s="14">
        <f t="shared" ref="H7:S16" si="0">IF($G7&lt;&gt;0,VLOOKUP($G7,Fordeling,H$4+3,FALSE)*$F7,0)</f>
        <v>1750</v>
      </c>
      <c r="I7" s="14">
        <f t="shared" si="0"/>
        <v>1750</v>
      </c>
      <c r="J7" s="14">
        <f t="shared" si="0"/>
        <v>1750</v>
      </c>
      <c r="K7" s="14">
        <f t="shared" si="0"/>
        <v>1750</v>
      </c>
      <c r="L7" s="14">
        <f t="shared" si="0"/>
        <v>1750</v>
      </c>
      <c r="M7" s="14">
        <f t="shared" si="0"/>
        <v>1750</v>
      </c>
      <c r="N7" s="14">
        <f t="shared" si="0"/>
        <v>1750</v>
      </c>
      <c r="O7" s="14">
        <f t="shared" si="0"/>
        <v>1750</v>
      </c>
      <c r="P7" s="14">
        <f t="shared" si="0"/>
        <v>1750</v>
      </c>
      <c r="Q7" s="14">
        <f t="shared" si="0"/>
        <v>1750</v>
      </c>
      <c r="R7" s="14">
        <f t="shared" si="0"/>
        <v>1750</v>
      </c>
      <c r="S7" s="14">
        <f t="shared" si="0"/>
        <v>1750</v>
      </c>
    </row>
    <row r="8" spans="1:20" x14ac:dyDescent="0.2">
      <c r="B8">
        <v>3010</v>
      </c>
      <c r="C8" s="4" t="s">
        <v>75</v>
      </c>
      <c r="D8">
        <v>6</v>
      </c>
      <c r="E8">
        <v>603</v>
      </c>
      <c r="F8" s="55"/>
      <c r="G8" s="36">
        <v>1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0</v>
      </c>
      <c r="L8" s="14">
        <f t="shared" si="0"/>
        <v>0</v>
      </c>
      <c r="M8" s="14">
        <f t="shared" si="0"/>
        <v>0</v>
      </c>
      <c r="N8" s="14">
        <f t="shared" si="0"/>
        <v>0</v>
      </c>
      <c r="O8" s="14">
        <f t="shared" si="0"/>
        <v>0</v>
      </c>
      <c r="P8" s="14">
        <f t="shared" si="0"/>
        <v>0</v>
      </c>
      <c r="Q8" s="14">
        <f t="shared" si="0"/>
        <v>0</v>
      </c>
      <c r="R8" s="14">
        <f t="shared" si="0"/>
        <v>0</v>
      </c>
      <c r="S8" s="14">
        <f t="shared" si="0"/>
        <v>0</v>
      </c>
    </row>
    <row r="9" spans="1:20" x14ac:dyDescent="0.2">
      <c r="B9">
        <v>3020</v>
      </c>
      <c r="C9" s="4" t="s">
        <v>76</v>
      </c>
      <c r="D9">
        <v>6</v>
      </c>
      <c r="E9">
        <v>603</v>
      </c>
      <c r="F9" s="55">
        <v>10000</v>
      </c>
      <c r="G9" s="36">
        <v>1</v>
      </c>
      <c r="H9" s="14">
        <f t="shared" si="0"/>
        <v>833.33333333333326</v>
      </c>
      <c r="I9" s="14">
        <f t="shared" si="0"/>
        <v>833.33333333333326</v>
      </c>
      <c r="J9" s="14">
        <f t="shared" si="0"/>
        <v>833.33333333333326</v>
      </c>
      <c r="K9" s="14">
        <f t="shared" si="0"/>
        <v>833.33333333333326</v>
      </c>
      <c r="L9" s="14">
        <f t="shared" si="0"/>
        <v>833.33333333333326</v>
      </c>
      <c r="M9" s="14">
        <f t="shared" si="0"/>
        <v>833.33333333333326</v>
      </c>
      <c r="N9" s="14">
        <f t="shared" si="0"/>
        <v>833.33333333333326</v>
      </c>
      <c r="O9" s="14">
        <f t="shared" si="0"/>
        <v>833.33333333333326</v>
      </c>
      <c r="P9" s="14">
        <f t="shared" si="0"/>
        <v>833.33333333333326</v>
      </c>
      <c r="Q9" s="14">
        <f t="shared" si="0"/>
        <v>833.33333333333326</v>
      </c>
      <c r="R9" s="14">
        <f t="shared" si="0"/>
        <v>833.33333333333326</v>
      </c>
      <c r="S9" s="14">
        <f t="shared" si="0"/>
        <v>833.33333333333326</v>
      </c>
    </row>
    <row r="10" spans="1:20" x14ac:dyDescent="0.2">
      <c r="B10">
        <v>3030</v>
      </c>
      <c r="C10" s="4" t="s">
        <v>77</v>
      </c>
      <c r="D10">
        <v>6</v>
      </c>
      <c r="E10">
        <v>603</v>
      </c>
      <c r="F10" s="55"/>
      <c r="G10" s="36">
        <v>1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f t="shared" si="0"/>
        <v>0</v>
      </c>
      <c r="P10" s="14">
        <f t="shared" si="0"/>
        <v>0</v>
      </c>
      <c r="Q10" s="14">
        <f t="shared" si="0"/>
        <v>0</v>
      </c>
      <c r="R10" s="14">
        <f t="shared" si="0"/>
        <v>0</v>
      </c>
      <c r="S10" s="14">
        <f t="shared" si="0"/>
        <v>0</v>
      </c>
    </row>
    <row r="11" spans="1:20" x14ac:dyDescent="0.2">
      <c r="B11">
        <v>3050</v>
      </c>
      <c r="C11" s="4" t="s">
        <v>78</v>
      </c>
      <c r="D11">
        <v>6</v>
      </c>
      <c r="E11">
        <v>603</v>
      </c>
      <c r="F11" s="55"/>
      <c r="G11" s="36">
        <v>1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0</v>
      </c>
      <c r="O11" s="14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4">
        <f t="shared" si="0"/>
        <v>0</v>
      </c>
    </row>
    <row r="12" spans="1:20" x14ac:dyDescent="0.2">
      <c r="B12">
        <v>3081</v>
      </c>
      <c r="C12" s="4" t="s">
        <v>79</v>
      </c>
      <c r="D12">
        <v>6</v>
      </c>
      <c r="E12">
        <v>603</v>
      </c>
      <c r="F12" s="55"/>
      <c r="G12" s="36">
        <v>1</v>
      </c>
      <c r="H12" s="14">
        <f t="shared" si="0"/>
        <v>0</v>
      </c>
      <c r="I12" s="14">
        <f t="shared" si="0"/>
        <v>0</v>
      </c>
      <c r="J12" s="14">
        <f t="shared" si="0"/>
        <v>0</v>
      </c>
      <c r="K12" s="14">
        <f t="shared" si="0"/>
        <v>0</v>
      </c>
      <c r="L12" s="14">
        <f t="shared" si="0"/>
        <v>0</v>
      </c>
      <c r="M12" s="14">
        <f t="shared" si="0"/>
        <v>0</v>
      </c>
      <c r="N12" s="14">
        <f t="shared" si="0"/>
        <v>0</v>
      </c>
      <c r="O12" s="14">
        <f t="shared" si="0"/>
        <v>0</v>
      </c>
      <c r="P12" s="14">
        <f t="shared" si="0"/>
        <v>0</v>
      </c>
      <c r="Q12" s="14">
        <f t="shared" si="0"/>
        <v>0</v>
      </c>
      <c r="R12" s="14">
        <f t="shared" si="0"/>
        <v>0</v>
      </c>
      <c r="S12" s="14">
        <f t="shared" si="0"/>
        <v>0</v>
      </c>
    </row>
    <row r="13" spans="1:20" x14ac:dyDescent="0.2">
      <c r="B13">
        <v>3100</v>
      </c>
      <c r="C13" s="4" t="s">
        <v>80</v>
      </c>
      <c r="D13">
        <v>6</v>
      </c>
      <c r="E13">
        <v>603</v>
      </c>
      <c r="F13" s="55"/>
      <c r="G13" s="36">
        <v>1</v>
      </c>
      <c r="H13" s="14">
        <f t="shared" si="0"/>
        <v>0</v>
      </c>
      <c r="I13" s="14">
        <f t="shared" si="0"/>
        <v>0</v>
      </c>
      <c r="J13" s="14">
        <f t="shared" si="0"/>
        <v>0</v>
      </c>
      <c r="K13" s="14">
        <f t="shared" si="0"/>
        <v>0</v>
      </c>
      <c r="L13" s="14">
        <f t="shared" si="0"/>
        <v>0</v>
      </c>
      <c r="M13" s="14">
        <f t="shared" si="0"/>
        <v>0</v>
      </c>
      <c r="N13" s="14">
        <f t="shared" si="0"/>
        <v>0</v>
      </c>
      <c r="O13" s="14">
        <f t="shared" si="0"/>
        <v>0</v>
      </c>
      <c r="P13" s="14">
        <f t="shared" si="0"/>
        <v>0</v>
      </c>
      <c r="Q13" s="14">
        <f t="shared" si="0"/>
        <v>0</v>
      </c>
      <c r="R13" s="14">
        <f t="shared" si="0"/>
        <v>0</v>
      </c>
      <c r="S13" s="14">
        <f t="shared" si="0"/>
        <v>0</v>
      </c>
    </row>
    <row r="14" spans="1:20" x14ac:dyDescent="0.2">
      <c r="B14">
        <v>3120</v>
      </c>
      <c r="C14" s="4" t="s">
        <v>81</v>
      </c>
      <c r="D14">
        <v>6</v>
      </c>
      <c r="E14">
        <v>603</v>
      </c>
      <c r="F14" s="55"/>
      <c r="G14" s="36">
        <v>1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20" x14ac:dyDescent="0.2">
      <c r="B15">
        <v>3181</v>
      </c>
      <c r="C15" s="4" t="s">
        <v>82</v>
      </c>
      <c r="D15">
        <v>6</v>
      </c>
      <c r="E15">
        <v>603</v>
      </c>
      <c r="F15" s="55"/>
      <c r="G15" s="36">
        <v>1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</row>
    <row r="16" spans="1:20" x14ac:dyDescent="0.2">
      <c r="B16">
        <v>3200</v>
      </c>
      <c r="C16" s="4" t="s">
        <v>83</v>
      </c>
      <c r="D16">
        <v>6</v>
      </c>
      <c r="E16">
        <v>603</v>
      </c>
      <c r="F16" s="55"/>
      <c r="G16" s="36">
        <v>1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  <c r="O16" s="14">
        <f t="shared" si="0"/>
        <v>0</v>
      </c>
      <c r="P16" s="14">
        <f t="shared" si="0"/>
        <v>0</v>
      </c>
      <c r="Q16" s="14">
        <f t="shared" si="0"/>
        <v>0</v>
      </c>
      <c r="R16" s="14">
        <f t="shared" si="0"/>
        <v>0</v>
      </c>
      <c r="S16" s="14">
        <f t="shared" si="0"/>
        <v>0</v>
      </c>
    </row>
    <row r="17" spans="2:19" x14ac:dyDescent="0.2">
      <c r="B17">
        <v>3210</v>
      </c>
      <c r="C17" s="4" t="s">
        <v>84</v>
      </c>
      <c r="D17">
        <v>6</v>
      </c>
      <c r="E17">
        <v>603</v>
      </c>
      <c r="F17" s="55">
        <v>50000</v>
      </c>
      <c r="G17" s="36">
        <v>1</v>
      </c>
      <c r="H17" s="14">
        <f t="shared" ref="H17:S26" si="1">IF($G17&lt;&gt;0,VLOOKUP($G17,Fordeling,H$4+3,FALSE)*$F17,0)</f>
        <v>4166.6666666666661</v>
      </c>
      <c r="I17" s="14">
        <f t="shared" si="1"/>
        <v>4166.6666666666661</v>
      </c>
      <c r="J17" s="14">
        <f t="shared" si="1"/>
        <v>4166.6666666666661</v>
      </c>
      <c r="K17" s="14">
        <f t="shared" si="1"/>
        <v>4166.6666666666661</v>
      </c>
      <c r="L17" s="14">
        <f t="shared" si="1"/>
        <v>4166.6666666666661</v>
      </c>
      <c r="M17" s="14">
        <f t="shared" si="1"/>
        <v>4166.6666666666661</v>
      </c>
      <c r="N17" s="14">
        <f t="shared" si="1"/>
        <v>4166.6666666666661</v>
      </c>
      <c r="O17" s="14">
        <f t="shared" si="1"/>
        <v>4166.6666666666661</v>
      </c>
      <c r="P17" s="14">
        <f t="shared" si="1"/>
        <v>4166.6666666666661</v>
      </c>
      <c r="Q17" s="14">
        <f t="shared" si="1"/>
        <v>4166.6666666666661</v>
      </c>
      <c r="R17" s="14">
        <f t="shared" si="1"/>
        <v>4166.6666666666661</v>
      </c>
      <c r="S17" s="14">
        <f t="shared" si="1"/>
        <v>4166.6666666666661</v>
      </c>
    </row>
    <row r="18" spans="2:19" x14ac:dyDescent="0.2">
      <c r="B18">
        <v>3400</v>
      </c>
      <c r="C18" s="4" t="s">
        <v>85</v>
      </c>
      <c r="D18">
        <v>6</v>
      </c>
      <c r="E18">
        <v>603</v>
      </c>
      <c r="F18" s="55"/>
      <c r="G18" s="36">
        <v>1</v>
      </c>
      <c r="H18" s="14">
        <f t="shared" si="1"/>
        <v>0</v>
      </c>
      <c r="I18" s="14">
        <f t="shared" si="1"/>
        <v>0</v>
      </c>
      <c r="J18" s="14">
        <f t="shared" si="1"/>
        <v>0</v>
      </c>
      <c r="K18" s="14">
        <f t="shared" si="1"/>
        <v>0</v>
      </c>
      <c r="L18" s="14">
        <f t="shared" si="1"/>
        <v>0</v>
      </c>
      <c r="M18" s="14">
        <f t="shared" si="1"/>
        <v>0</v>
      </c>
      <c r="N18" s="14">
        <f t="shared" si="1"/>
        <v>0</v>
      </c>
      <c r="O18" s="14">
        <f t="shared" si="1"/>
        <v>0</v>
      </c>
      <c r="P18" s="14">
        <f t="shared" si="1"/>
        <v>0</v>
      </c>
      <c r="Q18" s="14">
        <f t="shared" si="1"/>
        <v>0</v>
      </c>
      <c r="R18" s="14">
        <f t="shared" si="1"/>
        <v>0</v>
      </c>
      <c r="S18" s="14">
        <f t="shared" si="1"/>
        <v>0</v>
      </c>
    </row>
    <row r="19" spans="2:19" x14ac:dyDescent="0.2">
      <c r="B19">
        <v>3442</v>
      </c>
      <c r="C19" s="4" t="s">
        <v>86</v>
      </c>
      <c r="D19">
        <v>6</v>
      </c>
      <c r="E19">
        <v>603</v>
      </c>
      <c r="F19" s="55"/>
      <c r="G19" s="36">
        <v>1</v>
      </c>
      <c r="H19" s="14">
        <f t="shared" si="1"/>
        <v>0</v>
      </c>
      <c r="I19" s="14">
        <f t="shared" si="1"/>
        <v>0</v>
      </c>
      <c r="J19" s="14">
        <f t="shared" si="1"/>
        <v>0</v>
      </c>
      <c r="K19" s="14">
        <f t="shared" si="1"/>
        <v>0</v>
      </c>
      <c r="L19" s="14">
        <f t="shared" si="1"/>
        <v>0</v>
      </c>
      <c r="M19" s="14">
        <f t="shared" si="1"/>
        <v>0</v>
      </c>
      <c r="N19" s="14">
        <f t="shared" si="1"/>
        <v>0</v>
      </c>
      <c r="O19" s="14">
        <f t="shared" si="1"/>
        <v>0</v>
      </c>
      <c r="P19" s="14">
        <f t="shared" si="1"/>
        <v>0</v>
      </c>
      <c r="Q19" s="14">
        <f t="shared" si="1"/>
        <v>0</v>
      </c>
      <c r="R19" s="14">
        <f t="shared" si="1"/>
        <v>0</v>
      </c>
      <c r="S19" s="14">
        <f t="shared" si="1"/>
        <v>0</v>
      </c>
    </row>
    <row r="20" spans="2:19" x14ac:dyDescent="0.2">
      <c r="B20">
        <v>3445</v>
      </c>
      <c r="C20" s="4" t="s">
        <v>87</v>
      </c>
      <c r="D20">
        <v>6</v>
      </c>
      <c r="E20">
        <v>603</v>
      </c>
      <c r="F20" s="55"/>
      <c r="G20" s="36">
        <v>1</v>
      </c>
      <c r="H20" s="14">
        <f t="shared" si="1"/>
        <v>0</v>
      </c>
      <c r="I20" s="14">
        <f t="shared" si="1"/>
        <v>0</v>
      </c>
      <c r="J20" s="14">
        <f t="shared" si="1"/>
        <v>0</v>
      </c>
      <c r="K20" s="14">
        <f t="shared" si="1"/>
        <v>0</v>
      </c>
      <c r="L20" s="14">
        <f t="shared" si="1"/>
        <v>0</v>
      </c>
      <c r="M20" s="14">
        <f t="shared" si="1"/>
        <v>0</v>
      </c>
      <c r="N20" s="14">
        <f t="shared" si="1"/>
        <v>0</v>
      </c>
      <c r="O20" s="14">
        <f t="shared" si="1"/>
        <v>0</v>
      </c>
      <c r="P20" s="14">
        <f t="shared" si="1"/>
        <v>0</v>
      </c>
      <c r="Q20" s="14">
        <f t="shared" si="1"/>
        <v>0</v>
      </c>
      <c r="R20" s="14">
        <f t="shared" si="1"/>
        <v>0</v>
      </c>
      <c r="S20" s="14">
        <f t="shared" si="1"/>
        <v>0</v>
      </c>
    </row>
    <row r="21" spans="2:19" x14ac:dyDescent="0.2">
      <c r="B21">
        <v>3450</v>
      </c>
      <c r="C21" s="4" t="s">
        <v>88</v>
      </c>
      <c r="D21">
        <v>6</v>
      </c>
      <c r="E21">
        <v>603</v>
      </c>
      <c r="F21" s="55"/>
      <c r="G21" s="36">
        <v>1</v>
      </c>
      <c r="H21" s="14">
        <f t="shared" si="1"/>
        <v>0</v>
      </c>
      <c r="I21" s="14">
        <f t="shared" si="1"/>
        <v>0</v>
      </c>
      <c r="J21" s="14">
        <f t="shared" si="1"/>
        <v>0</v>
      </c>
      <c r="K21" s="14">
        <f t="shared" si="1"/>
        <v>0</v>
      </c>
      <c r="L21" s="14">
        <f t="shared" si="1"/>
        <v>0</v>
      </c>
      <c r="M21" s="14">
        <f t="shared" si="1"/>
        <v>0</v>
      </c>
      <c r="N21" s="14">
        <f t="shared" si="1"/>
        <v>0</v>
      </c>
      <c r="O21" s="14">
        <f t="shared" si="1"/>
        <v>0</v>
      </c>
      <c r="P21" s="14">
        <f t="shared" si="1"/>
        <v>0</v>
      </c>
      <c r="Q21" s="14">
        <f t="shared" si="1"/>
        <v>0</v>
      </c>
      <c r="R21" s="14">
        <f t="shared" si="1"/>
        <v>0</v>
      </c>
      <c r="S21" s="14">
        <f t="shared" si="1"/>
        <v>0</v>
      </c>
    </row>
    <row r="22" spans="2:19" x14ac:dyDescent="0.2">
      <c r="B22">
        <v>3455</v>
      </c>
      <c r="C22" s="4" t="s">
        <v>89</v>
      </c>
      <c r="D22">
        <v>6</v>
      </c>
      <c r="E22">
        <v>603</v>
      </c>
      <c r="F22" s="55"/>
      <c r="G22" s="36">
        <v>1</v>
      </c>
      <c r="H22" s="14">
        <f t="shared" si="1"/>
        <v>0</v>
      </c>
      <c r="I22" s="14">
        <f t="shared" si="1"/>
        <v>0</v>
      </c>
      <c r="J22" s="14">
        <f t="shared" si="1"/>
        <v>0</v>
      </c>
      <c r="K22" s="14">
        <f t="shared" si="1"/>
        <v>0</v>
      </c>
      <c r="L22" s="14">
        <f t="shared" si="1"/>
        <v>0</v>
      </c>
      <c r="M22" s="14">
        <f t="shared" si="1"/>
        <v>0</v>
      </c>
      <c r="N22" s="14">
        <f t="shared" si="1"/>
        <v>0</v>
      </c>
      <c r="O22" s="14">
        <f t="shared" si="1"/>
        <v>0</v>
      </c>
      <c r="P22" s="14">
        <f t="shared" si="1"/>
        <v>0</v>
      </c>
      <c r="Q22" s="14">
        <f t="shared" si="1"/>
        <v>0</v>
      </c>
      <c r="R22" s="14">
        <f t="shared" si="1"/>
        <v>0</v>
      </c>
      <c r="S22" s="14">
        <f t="shared" si="1"/>
        <v>0</v>
      </c>
    </row>
    <row r="23" spans="2:19" x14ac:dyDescent="0.2">
      <c r="B23">
        <v>3601</v>
      </c>
      <c r="C23" s="4" t="s">
        <v>90</v>
      </c>
      <c r="D23">
        <v>6</v>
      </c>
      <c r="E23">
        <v>603</v>
      </c>
      <c r="F23" s="55"/>
      <c r="G23" s="36">
        <v>1</v>
      </c>
      <c r="H23" s="14">
        <f t="shared" si="1"/>
        <v>0</v>
      </c>
      <c r="I23" s="14">
        <f t="shared" si="1"/>
        <v>0</v>
      </c>
      <c r="J23" s="14">
        <f t="shared" si="1"/>
        <v>0</v>
      </c>
      <c r="K23" s="14">
        <f t="shared" si="1"/>
        <v>0</v>
      </c>
      <c r="L23" s="14">
        <f t="shared" si="1"/>
        <v>0</v>
      </c>
      <c r="M23" s="14">
        <f t="shared" si="1"/>
        <v>0</v>
      </c>
      <c r="N23" s="14">
        <f t="shared" si="1"/>
        <v>0</v>
      </c>
      <c r="O23" s="14">
        <f t="shared" si="1"/>
        <v>0</v>
      </c>
      <c r="P23" s="14">
        <f t="shared" si="1"/>
        <v>0</v>
      </c>
      <c r="Q23" s="14">
        <f t="shared" si="1"/>
        <v>0</v>
      </c>
      <c r="R23" s="14">
        <f t="shared" si="1"/>
        <v>0</v>
      </c>
      <c r="S23" s="14">
        <f t="shared" si="1"/>
        <v>0</v>
      </c>
    </row>
    <row r="24" spans="2:19" x14ac:dyDescent="0.2">
      <c r="B24">
        <v>3602</v>
      </c>
      <c r="C24" s="4" t="s">
        <v>91</v>
      </c>
      <c r="D24">
        <v>6</v>
      </c>
      <c r="E24">
        <v>603</v>
      </c>
      <c r="F24" s="55"/>
      <c r="G24" s="36">
        <v>1</v>
      </c>
      <c r="H24" s="14">
        <f t="shared" si="1"/>
        <v>0</v>
      </c>
      <c r="I24" s="14">
        <f t="shared" si="1"/>
        <v>0</v>
      </c>
      <c r="J24" s="14">
        <f t="shared" si="1"/>
        <v>0</v>
      </c>
      <c r="K24" s="14">
        <f t="shared" si="1"/>
        <v>0</v>
      </c>
      <c r="L24" s="14">
        <f t="shared" si="1"/>
        <v>0</v>
      </c>
      <c r="M24" s="14">
        <f t="shared" si="1"/>
        <v>0</v>
      </c>
      <c r="N24" s="14">
        <f t="shared" si="1"/>
        <v>0</v>
      </c>
      <c r="O24" s="14">
        <f t="shared" si="1"/>
        <v>0</v>
      </c>
      <c r="P24" s="14">
        <f t="shared" si="1"/>
        <v>0</v>
      </c>
      <c r="Q24" s="14">
        <f t="shared" si="1"/>
        <v>0</v>
      </c>
      <c r="R24" s="14">
        <f t="shared" si="1"/>
        <v>0</v>
      </c>
      <c r="S24" s="14">
        <f t="shared" si="1"/>
        <v>0</v>
      </c>
    </row>
    <row r="25" spans="2:19" x14ac:dyDescent="0.2">
      <c r="B25">
        <v>3700</v>
      </c>
      <c r="C25" s="4" t="s">
        <v>92</v>
      </c>
      <c r="D25">
        <v>6</v>
      </c>
      <c r="E25">
        <v>603</v>
      </c>
      <c r="F25" s="55"/>
      <c r="G25" s="36">
        <v>1</v>
      </c>
      <c r="H25" s="14">
        <f t="shared" si="1"/>
        <v>0</v>
      </c>
      <c r="I25" s="14">
        <f t="shared" si="1"/>
        <v>0</v>
      </c>
      <c r="J25" s="14">
        <f t="shared" si="1"/>
        <v>0</v>
      </c>
      <c r="K25" s="14">
        <f t="shared" si="1"/>
        <v>0</v>
      </c>
      <c r="L25" s="14">
        <f t="shared" si="1"/>
        <v>0</v>
      </c>
      <c r="M25" s="14">
        <f t="shared" si="1"/>
        <v>0</v>
      </c>
      <c r="N25" s="14">
        <f t="shared" si="1"/>
        <v>0</v>
      </c>
      <c r="O25" s="14">
        <f t="shared" si="1"/>
        <v>0</v>
      </c>
      <c r="P25" s="14">
        <f t="shared" si="1"/>
        <v>0</v>
      </c>
      <c r="Q25" s="14">
        <f t="shared" si="1"/>
        <v>0</v>
      </c>
      <c r="R25" s="14">
        <f t="shared" si="1"/>
        <v>0</v>
      </c>
      <c r="S25" s="14">
        <f t="shared" si="1"/>
        <v>0</v>
      </c>
    </row>
    <row r="26" spans="2:19" x14ac:dyDescent="0.2">
      <c r="B26">
        <v>3900</v>
      </c>
      <c r="C26" s="4" t="s">
        <v>93</v>
      </c>
      <c r="D26">
        <v>6</v>
      </c>
      <c r="E26">
        <v>603</v>
      </c>
      <c r="F26" s="55"/>
      <c r="G26" s="36">
        <v>1</v>
      </c>
      <c r="H26" s="14">
        <f t="shared" si="1"/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</row>
    <row r="27" spans="2:19" x14ac:dyDescent="0.2">
      <c r="B27">
        <v>3910</v>
      </c>
      <c r="C27" s="4" t="s">
        <v>94</v>
      </c>
      <c r="D27">
        <v>6</v>
      </c>
      <c r="E27">
        <v>603</v>
      </c>
      <c r="F27" s="55"/>
      <c r="G27" s="36">
        <v>1</v>
      </c>
      <c r="H27" s="14">
        <f t="shared" ref="H27:S36" si="2">IF($G27&lt;&gt;0,VLOOKUP($G27,Fordeling,H$4+3,FALSE)*$F27,0)</f>
        <v>0</v>
      </c>
      <c r="I27" s="14">
        <f t="shared" si="2"/>
        <v>0</v>
      </c>
      <c r="J27" s="14">
        <f t="shared" si="2"/>
        <v>0</v>
      </c>
      <c r="K27" s="14">
        <f t="shared" si="2"/>
        <v>0</v>
      </c>
      <c r="L27" s="14">
        <f t="shared" si="2"/>
        <v>0</v>
      </c>
      <c r="M27" s="14">
        <f t="shared" si="2"/>
        <v>0</v>
      </c>
      <c r="N27" s="14">
        <f t="shared" si="2"/>
        <v>0</v>
      </c>
      <c r="O27" s="14">
        <f t="shared" si="2"/>
        <v>0</v>
      </c>
      <c r="P27" s="14">
        <f t="shared" si="2"/>
        <v>0</v>
      </c>
      <c r="Q27" s="14">
        <f t="shared" si="2"/>
        <v>0</v>
      </c>
      <c r="R27" s="14">
        <f t="shared" si="2"/>
        <v>0</v>
      </c>
      <c r="S27" s="14">
        <f t="shared" si="2"/>
        <v>0</v>
      </c>
    </row>
    <row r="28" spans="2:19" x14ac:dyDescent="0.2">
      <c r="B28">
        <v>3920</v>
      </c>
      <c r="C28" s="4" t="s">
        <v>95</v>
      </c>
      <c r="D28">
        <v>6</v>
      </c>
      <c r="E28">
        <v>603</v>
      </c>
      <c r="F28" s="55"/>
      <c r="G28" s="36">
        <v>1</v>
      </c>
      <c r="H28" s="14">
        <f t="shared" si="2"/>
        <v>0</v>
      </c>
      <c r="I28" s="14">
        <f t="shared" si="2"/>
        <v>0</v>
      </c>
      <c r="J28" s="14">
        <f t="shared" si="2"/>
        <v>0</v>
      </c>
      <c r="K28" s="14">
        <f t="shared" si="2"/>
        <v>0</v>
      </c>
      <c r="L28" s="14">
        <f t="shared" si="2"/>
        <v>0</v>
      </c>
      <c r="M28" s="14">
        <f t="shared" si="2"/>
        <v>0</v>
      </c>
      <c r="N28" s="14">
        <f t="shared" si="2"/>
        <v>0</v>
      </c>
      <c r="O28" s="14">
        <f t="shared" si="2"/>
        <v>0</v>
      </c>
      <c r="P28" s="14">
        <f t="shared" si="2"/>
        <v>0</v>
      </c>
      <c r="Q28" s="14">
        <f t="shared" si="2"/>
        <v>0</v>
      </c>
      <c r="R28" s="14">
        <f t="shared" si="2"/>
        <v>0</v>
      </c>
      <c r="S28" s="14">
        <f t="shared" si="2"/>
        <v>0</v>
      </c>
    </row>
    <row r="29" spans="2:19" x14ac:dyDescent="0.2">
      <c r="B29">
        <v>3930</v>
      </c>
      <c r="C29" s="4" t="s">
        <v>96</v>
      </c>
      <c r="D29">
        <v>6</v>
      </c>
      <c r="E29">
        <v>603</v>
      </c>
      <c r="F29" s="55"/>
      <c r="G29" s="36">
        <v>1</v>
      </c>
      <c r="H29" s="14">
        <f t="shared" si="2"/>
        <v>0</v>
      </c>
      <c r="I29" s="14">
        <f t="shared" si="2"/>
        <v>0</v>
      </c>
      <c r="J29" s="14">
        <f t="shared" si="2"/>
        <v>0</v>
      </c>
      <c r="K29" s="14">
        <f t="shared" si="2"/>
        <v>0</v>
      </c>
      <c r="L29" s="14">
        <f t="shared" si="2"/>
        <v>0</v>
      </c>
      <c r="M29" s="14">
        <f t="shared" si="2"/>
        <v>0</v>
      </c>
      <c r="N29" s="14">
        <f t="shared" si="2"/>
        <v>0</v>
      </c>
      <c r="O29" s="14">
        <f t="shared" si="2"/>
        <v>0</v>
      </c>
      <c r="P29" s="14">
        <f t="shared" si="2"/>
        <v>0</v>
      </c>
      <c r="Q29" s="14">
        <f t="shared" si="2"/>
        <v>0</v>
      </c>
      <c r="R29" s="14">
        <f t="shared" si="2"/>
        <v>0</v>
      </c>
      <c r="S29" s="14">
        <f t="shared" si="2"/>
        <v>0</v>
      </c>
    </row>
    <row r="30" spans="2:19" x14ac:dyDescent="0.2">
      <c r="B30">
        <v>3960</v>
      </c>
      <c r="C30" s="4" t="s">
        <v>97</v>
      </c>
      <c r="D30">
        <v>6</v>
      </c>
      <c r="E30">
        <v>603</v>
      </c>
      <c r="F30" s="55"/>
      <c r="G30" s="36">
        <v>1</v>
      </c>
      <c r="H30" s="14">
        <f t="shared" si="2"/>
        <v>0</v>
      </c>
      <c r="I30" s="14">
        <f t="shared" si="2"/>
        <v>0</v>
      </c>
      <c r="J30" s="14">
        <f t="shared" si="2"/>
        <v>0</v>
      </c>
      <c r="K30" s="14">
        <f t="shared" si="2"/>
        <v>0</v>
      </c>
      <c r="L30" s="14">
        <f t="shared" si="2"/>
        <v>0</v>
      </c>
      <c r="M30" s="14">
        <f t="shared" si="2"/>
        <v>0</v>
      </c>
      <c r="N30" s="14">
        <f t="shared" si="2"/>
        <v>0</v>
      </c>
      <c r="O30" s="14">
        <f t="shared" si="2"/>
        <v>0</v>
      </c>
      <c r="P30" s="14">
        <f t="shared" si="2"/>
        <v>0</v>
      </c>
      <c r="Q30" s="14">
        <f t="shared" si="2"/>
        <v>0</v>
      </c>
      <c r="R30" s="14">
        <f t="shared" si="2"/>
        <v>0</v>
      </c>
      <c r="S30" s="14">
        <f t="shared" si="2"/>
        <v>0</v>
      </c>
    </row>
    <row r="31" spans="2:19" x14ac:dyDescent="0.2">
      <c r="B31">
        <v>3970</v>
      </c>
      <c r="C31" s="4" t="s">
        <v>98</v>
      </c>
      <c r="D31">
        <v>6</v>
      </c>
      <c r="E31">
        <v>603</v>
      </c>
      <c r="F31" s="55"/>
      <c r="G31" s="36">
        <v>1</v>
      </c>
      <c r="H31" s="14">
        <f t="shared" si="2"/>
        <v>0</v>
      </c>
      <c r="I31" s="14">
        <f t="shared" si="2"/>
        <v>0</v>
      </c>
      <c r="J31" s="14">
        <f t="shared" si="2"/>
        <v>0</v>
      </c>
      <c r="K31" s="14">
        <f t="shared" si="2"/>
        <v>0</v>
      </c>
      <c r="L31" s="14">
        <f t="shared" si="2"/>
        <v>0</v>
      </c>
      <c r="M31" s="14">
        <f t="shared" si="2"/>
        <v>0</v>
      </c>
      <c r="N31" s="14">
        <f t="shared" si="2"/>
        <v>0</v>
      </c>
      <c r="O31" s="14">
        <f t="shared" si="2"/>
        <v>0</v>
      </c>
      <c r="P31" s="14">
        <f t="shared" si="2"/>
        <v>0</v>
      </c>
      <c r="Q31" s="14">
        <f t="shared" si="2"/>
        <v>0</v>
      </c>
      <c r="R31" s="14">
        <f t="shared" si="2"/>
        <v>0</v>
      </c>
      <c r="S31" s="14">
        <f t="shared" si="2"/>
        <v>0</v>
      </c>
    </row>
    <row r="32" spans="2:19" x14ac:dyDescent="0.2">
      <c r="B32">
        <v>3997</v>
      </c>
      <c r="C32" s="4" t="s">
        <v>99</v>
      </c>
      <c r="D32">
        <v>6</v>
      </c>
      <c r="E32">
        <v>603</v>
      </c>
      <c r="F32" s="55"/>
      <c r="G32" s="36">
        <v>1</v>
      </c>
      <c r="H32" s="14">
        <f t="shared" si="2"/>
        <v>0</v>
      </c>
      <c r="I32" s="14">
        <f t="shared" si="2"/>
        <v>0</v>
      </c>
      <c r="J32" s="14">
        <f t="shared" si="2"/>
        <v>0</v>
      </c>
      <c r="K32" s="14">
        <f t="shared" si="2"/>
        <v>0</v>
      </c>
      <c r="L32" s="14">
        <f t="shared" si="2"/>
        <v>0</v>
      </c>
      <c r="M32" s="14">
        <f t="shared" si="2"/>
        <v>0</v>
      </c>
      <c r="N32" s="14">
        <f t="shared" si="2"/>
        <v>0</v>
      </c>
      <c r="O32" s="14">
        <f t="shared" si="2"/>
        <v>0</v>
      </c>
      <c r="P32" s="14">
        <f t="shared" si="2"/>
        <v>0</v>
      </c>
      <c r="Q32" s="14">
        <f t="shared" si="2"/>
        <v>0</v>
      </c>
      <c r="R32" s="14">
        <f t="shared" si="2"/>
        <v>0</v>
      </c>
      <c r="S32" s="14">
        <f t="shared" si="2"/>
        <v>0</v>
      </c>
    </row>
    <row r="33" spans="2:19" x14ac:dyDescent="0.2">
      <c r="B33">
        <v>3998</v>
      </c>
      <c r="C33" s="4" t="s">
        <v>100</v>
      </c>
      <c r="D33">
        <v>6</v>
      </c>
      <c r="E33">
        <v>603</v>
      </c>
      <c r="F33" s="55"/>
      <c r="G33" s="36">
        <v>1</v>
      </c>
      <c r="H33" s="14">
        <f t="shared" si="2"/>
        <v>0</v>
      </c>
      <c r="I33" s="14">
        <f t="shared" si="2"/>
        <v>0</v>
      </c>
      <c r="J33" s="14">
        <f t="shared" si="2"/>
        <v>0</v>
      </c>
      <c r="K33" s="14">
        <f t="shared" si="2"/>
        <v>0</v>
      </c>
      <c r="L33" s="14">
        <f t="shared" si="2"/>
        <v>0</v>
      </c>
      <c r="M33" s="14">
        <f t="shared" si="2"/>
        <v>0</v>
      </c>
      <c r="N33" s="14">
        <f t="shared" si="2"/>
        <v>0</v>
      </c>
      <c r="O33" s="14">
        <f t="shared" si="2"/>
        <v>0</v>
      </c>
      <c r="P33" s="14">
        <f t="shared" si="2"/>
        <v>0</v>
      </c>
      <c r="Q33" s="14">
        <f t="shared" si="2"/>
        <v>0</v>
      </c>
      <c r="R33" s="14">
        <f t="shared" si="2"/>
        <v>0</v>
      </c>
      <c r="S33" s="14">
        <f t="shared" si="2"/>
        <v>0</v>
      </c>
    </row>
    <row r="34" spans="2:19" x14ac:dyDescent="0.2">
      <c r="B34">
        <v>4071</v>
      </c>
      <c r="C34" s="4" t="s">
        <v>101</v>
      </c>
      <c r="D34">
        <v>6</v>
      </c>
      <c r="E34">
        <v>603</v>
      </c>
      <c r="F34" s="55"/>
      <c r="G34" s="36">
        <v>1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  <c r="O34" s="14">
        <f t="shared" si="2"/>
        <v>0</v>
      </c>
      <c r="P34" s="14">
        <f t="shared" si="2"/>
        <v>0</v>
      </c>
      <c r="Q34" s="14">
        <f t="shared" si="2"/>
        <v>0</v>
      </c>
      <c r="R34" s="14">
        <f t="shared" si="2"/>
        <v>0</v>
      </c>
      <c r="S34" s="14">
        <f t="shared" si="2"/>
        <v>0</v>
      </c>
    </row>
    <row r="35" spans="2:19" x14ac:dyDescent="0.2">
      <c r="B35">
        <v>4100</v>
      </c>
      <c r="C35" s="4" t="s">
        <v>102</v>
      </c>
      <c r="D35">
        <v>6</v>
      </c>
      <c r="E35">
        <v>603</v>
      </c>
      <c r="F35" s="55">
        <v>15000</v>
      </c>
      <c r="G35" s="36">
        <v>1</v>
      </c>
      <c r="H35" s="14">
        <f t="shared" si="2"/>
        <v>1250</v>
      </c>
      <c r="I35" s="14">
        <f t="shared" si="2"/>
        <v>1250</v>
      </c>
      <c r="J35" s="14">
        <f t="shared" si="2"/>
        <v>1250</v>
      </c>
      <c r="K35" s="14">
        <f t="shared" si="2"/>
        <v>1250</v>
      </c>
      <c r="L35" s="14">
        <f t="shared" si="2"/>
        <v>1250</v>
      </c>
      <c r="M35" s="14">
        <f t="shared" si="2"/>
        <v>1250</v>
      </c>
      <c r="N35" s="14">
        <f t="shared" si="2"/>
        <v>1250</v>
      </c>
      <c r="O35" s="14">
        <f t="shared" si="2"/>
        <v>1250</v>
      </c>
      <c r="P35" s="14">
        <f t="shared" si="2"/>
        <v>1250</v>
      </c>
      <c r="Q35" s="14">
        <f t="shared" si="2"/>
        <v>1250</v>
      </c>
      <c r="R35" s="14">
        <f t="shared" si="2"/>
        <v>1250</v>
      </c>
      <c r="S35" s="14">
        <f t="shared" si="2"/>
        <v>1250</v>
      </c>
    </row>
    <row r="36" spans="2:19" x14ac:dyDescent="0.2">
      <c r="B36">
        <v>4150</v>
      </c>
      <c r="C36" s="4" t="s">
        <v>103</v>
      </c>
      <c r="D36">
        <v>6</v>
      </c>
      <c r="E36">
        <v>603</v>
      </c>
      <c r="F36" s="55">
        <v>5000</v>
      </c>
      <c r="G36" s="36">
        <v>1</v>
      </c>
      <c r="H36" s="14">
        <f t="shared" si="2"/>
        <v>416.66666666666663</v>
      </c>
      <c r="I36" s="14">
        <f t="shared" si="2"/>
        <v>416.66666666666663</v>
      </c>
      <c r="J36" s="14">
        <f t="shared" si="2"/>
        <v>416.66666666666663</v>
      </c>
      <c r="K36" s="14">
        <f t="shared" si="2"/>
        <v>416.66666666666663</v>
      </c>
      <c r="L36" s="14">
        <f t="shared" si="2"/>
        <v>416.66666666666663</v>
      </c>
      <c r="M36" s="14">
        <f t="shared" si="2"/>
        <v>416.66666666666663</v>
      </c>
      <c r="N36" s="14">
        <f t="shared" si="2"/>
        <v>416.66666666666663</v>
      </c>
      <c r="O36" s="14">
        <f t="shared" si="2"/>
        <v>416.66666666666663</v>
      </c>
      <c r="P36" s="14">
        <f t="shared" si="2"/>
        <v>416.66666666666663</v>
      </c>
      <c r="Q36" s="14">
        <f t="shared" si="2"/>
        <v>416.66666666666663</v>
      </c>
      <c r="R36" s="14">
        <f t="shared" si="2"/>
        <v>416.66666666666663</v>
      </c>
      <c r="S36" s="14">
        <f t="shared" si="2"/>
        <v>416.66666666666663</v>
      </c>
    </row>
    <row r="37" spans="2:19" x14ac:dyDescent="0.2">
      <c r="B37">
        <v>4160</v>
      </c>
      <c r="C37" s="4" t="s">
        <v>104</v>
      </c>
      <c r="D37">
        <v>6</v>
      </c>
      <c r="E37">
        <v>603</v>
      </c>
      <c r="F37" s="55"/>
      <c r="G37" s="36">
        <v>1</v>
      </c>
      <c r="H37" s="14">
        <f t="shared" ref="H37:S46" si="3">IF($G37&lt;&gt;0,VLOOKUP($G37,Fordeling,H$4+3,FALSE)*$F37,0)</f>
        <v>0</v>
      </c>
      <c r="I37" s="14">
        <f t="shared" si="3"/>
        <v>0</v>
      </c>
      <c r="J37" s="14">
        <f t="shared" si="3"/>
        <v>0</v>
      </c>
      <c r="K37" s="14">
        <f t="shared" si="3"/>
        <v>0</v>
      </c>
      <c r="L37" s="14">
        <f t="shared" si="3"/>
        <v>0</v>
      </c>
      <c r="M37" s="14">
        <f t="shared" si="3"/>
        <v>0</v>
      </c>
      <c r="N37" s="14">
        <f t="shared" si="3"/>
        <v>0</v>
      </c>
      <c r="O37" s="14">
        <f t="shared" si="3"/>
        <v>0</v>
      </c>
      <c r="P37" s="14">
        <f t="shared" si="3"/>
        <v>0</v>
      </c>
      <c r="Q37" s="14">
        <f t="shared" si="3"/>
        <v>0</v>
      </c>
      <c r="R37" s="14">
        <f t="shared" si="3"/>
        <v>0</v>
      </c>
      <c r="S37" s="14">
        <f t="shared" si="3"/>
        <v>0</v>
      </c>
    </row>
    <row r="38" spans="2:19" x14ac:dyDescent="0.2">
      <c r="B38">
        <v>4170</v>
      </c>
      <c r="C38" s="4" t="s">
        <v>105</v>
      </c>
      <c r="D38">
        <v>6</v>
      </c>
      <c r="E38">
        <v>603</v>
      </c>
      <c r="F38" s="55"/>
      <c r="G38" s="36">
        <v>1</v>
      </c>
      <c r="H38" s="14">
        <f t="shared" si="3"/>
        <v>0</v>
      </c>
      <c r="I38" s="14">
        <f t="shared" si="3"/>
        <v>0</v>
      </c>
      <c r="J38" s="14">
        <f t="shared" si="3"/>
        <v>0</v>
      </c>
      <c r="K38" s="14">
        <f t="shared" si="3"/>
        <v>0</v>
      </c>
      <c r="L38" s="14">
        <f t="shared" si="3"/>
        <v>0</v>
      </c>
      <c r="M38" s="14">
        <f t="shared" si="3"/>
        <v>0</v>
      </c>
      <c r="N38" s="14">
        <f t="shared" si="3"/>
        <v>0</v>
      </c>
      <c r="O38" s="14">
        <f t="shared" si="3"/>
        <v>0</v>
      </c>
      <c r="P38" s="14">
        <f t="shared" si="3"/>
        <v>0</v>
      </c>
      <c r="Q38" s="14">
        <f t="shared" si="3"/>
        <v>0</v>
      </c>
      <c r="R38" s="14">
        <f t="shared" si="3"/>
        <v>0</v>
      </c>
      <c r="S38" s="14">
        <f t="shared" si="3"/>
        <v>0</v>
      </c>
    </row>
    <row r="39" spans="2:19" x14ac:dyDescent="0.2">
      <c r="B39">
        <v>4175</v>
      </c>
      <c r="C39" s="4" t="s">
        <v>106</v>
      </c>
      <c r="D39">
        <v>6</v>
      </c>
      <c r="E39">
        <v>603</v>
      </c>
      <c r="F39" s="55"/>
      <c r="G39" s="36">
        <v>1</v>
      </c>
      <c r="H39" s="14">
        <f t="shared" si="3"/>
        <v>0</v>
      </c>
      <c r="I39" s="14">
        <f t="shared" si="3"/>
        <v>0</v>
      </c>
      <c r="J39" s="14">
        <f t="shared" si="3"/>
        <v>0</v>
      </c>
      <c r="K39" s="14">
        <f t="shared" si="3"/>
        <v>0</v>
      </c>
      <c r="L39" s="14">
        <f t="shared" si="3"/>
        <v>0</v>
      </c>
      <c r="M39" s="14">
        <f t="shared" si="3"/>
        <v>0</v>
      </c>
      <c r="N39" s="14">
        <f t="shared" si="3"/>
        <v>0</v>
      </c>
      <c r="O39" s="14">
        <f t="shared" si="3"/>
        <v>0</v>
      </c>
      <c r="P39" s="14">
        <f t="shared" si="3"/>
        <v>0</v>
      </c>
      <c r="Q39" s="14">
        <f t="shared" si="3"/>
        <v>0</v>
      </c>
      <c r="R39" s="14">
        <f t="shared" si="3"/>
        <v>0</v>
      </c>
      <c r="S39" s="14">
        <f t="shared" si="3"/>
        <v>0</v>
      </c>
    </row>
    <row r="40" spans="2:19" x14ac:dyDescent="0.2">
      <c r="B40">
        <v>4300</v>
      </c>
      <c r="C40" s="4" t="s">
        <v>107</v>
      </c>
      <c r="D40">
        <v>6</v>
      </c>
      <c r="E40">
        <v>603</v>
      </c>
      <c r="F40" s="55"/>
      <c r="G40" s="36">
        <v>1</v>
      </c>
      <c r="H40" s="14">
        <f t="shared" si="3"/>
        <v>0</v>
      </c>
      <c r="I40" s="14">
        <f t="shared" si="3"/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 t="shared" si="3"/>
        <v>0</v>
      </c>
      <c r="N40" s="14">
        <f t="shared" si="3"/>
        <v>0</v>
      </c>
      <c r="O40" s="14">
        <f t="shared" si="3"/>
        <v>0</v>
      </c>
      <c r="P40" s="14">
        <f t="shared" si="3"/>
        <v>0</v>
      </c>
      <c r="Q40" s="14">
        <f t="shared" si="3"/>
        <v>0</v>
      </c>
      <c r="R40" s="14">
        <f t="shared" si="3"/>
        <v>0</v>
      </c>
      <c r="S40" s="14">
        <f t="shared" si="3"/>
        <v>0</v>
      </c>
    </row>
    <row r="41" spans="2:19" x14ac:dyDescent="0.2">
      <c r="B41">
        <v>5001</v>
      </c>
      <c r="C41" s="4" t="s">
        <v>108</v>
      </c>
      <c r="D41">
        <v>6</v>
      </c>
      <c r="E41">
        <v>603</v>
      </c>
      <c r="F41" s="55"/>
      <c r="G41" s="36">
        <v>1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4">
        <f t="shared" si="3"/>
        <v>0</v>
      </c>
      <c r="L41" s="14">
        <f t="shared" si="3"/>
        <v>0</v>
      </c>
      <c r="M41" s="14">
        <f t="shared" si="3"/>
        <v>0</v>
      </c>
      <c r="N41" s="14">
        <f t="shared" si="3"/>
        <v>0</v>
      </c>
      <c r="O41" s="14">
        <f t="shared" si="3"/>
        <v>0</v>
      </c>
      <c r="P41" s="14">
        <f t="shared" si="3"/>
        <v>0</v>
      </c>
      <c r="Q41" s="14">
        <f t="shared" si="3"/>
        <v>0</v>
      </c>
      <c r="R41" s="14">
        <f t="shared" si="3"/>
        <v>0</v>
      </c>
      <c r="S41" s="14">
        <f t="shared" si="3"/>
        <v>0</v>
      </c>
    </row>
    <row r="42" spans="2:19" x14ac:dyDescent="0.2">
      <c r="B42">
        <v>5009</v>
      </c>
      <c r="C42" s="4" t="s">
        <v>109</v>
      </c>
      <c r="D42">
        <v>6</v>
      </c>
      <c r="E42">
        <v>603</v>
      </c>
      <c r="F42" s="55"/>
      <c r="G42" s="36">
        <v>1</v>
      </c>
      <c r="H42" s="14">
        <f t="shared" si="3"/>
        <v>0</v>
      </c>
      <c r="I42" s="14">
        <f t="shared" si="3"/>
        <v>0</v>
      </c>
      <c r="J42" s="14">
        <f t="shared" si="3"/>
        <v>0</v>
      </c>
      <c r="K42" s="14">
        <f t="shared" si="3"/>
        <v>0</v>
      </c>
      <c r="L42" s="14">
        <f t="shared" si="3"/>
        <v>0</v>
      </c>
      <c r="M42" s="14">
        <f t="shared" si="3"/>
        <v>0</v>
      </c>
      <c r="N42" s="14">
        <f t="shared" si="3"/>
        <v>0</v>
      </c>
      <c r="O42" s="14">
        <f t="shared" si="3"/>
        <v>0</v>
      </c>
      <c r="P42" s="14">
        <f t="shared" si="3"/>
        <v>0</v>
      </c>
      <c r="Q42" s="14">
        <f t="shared" si="3"/>
        <v>0</v>
      </c>
      <c r="R42" s="14">
        <f t="shared" si="3"/>
        <v>0</v>
      </c>
      <c r="S42" s="14">
        <f t="shared" si="3"/>
        <v>0</v>
      </c>
    </row>
    <row r="43" spans="2:19" x14ac:dyDescent="0.2">
      <c r="B43">
        <v>5092</v>
      </c>
      <c r="C43" s="4" t="s">
        <v>110</v>
      </c>
      <c r="D43">
        <v>6</v>
      </c>
      <c r="E43">
        <v>603</v>
      </c>
      <c r="F43" s="55"/>
      <c r="G43" s="36">
        <v>1</v>
      </c>
      <c r="H43" s="14">
        <f t="shared" si="3"/>
        <v>0</v>
      </c>
      <c r="I43" s="14">
        <f t="shared" si="3"/>
        <v>0</v>
      </c>
      <c r="J43" s="14">
        <f t="shared" si="3"/>
        <v>0</v>
      </c>
      <c r="K43" s="14">
        <f t="shared" si="3"/>
        <v>0</v>
      </c>
      <c r="L43" s="14">
        <f t="shared" si="3"/>
        <v>0</v>
      </c>
      <c r="M43" s="14">
        <f t="shared" si="3"/>
        <v>0</v>
      </c>
      <c r="N43" s="14">
        <f t="shared" si="3"/>
        <v>0</v>
      </c>
      <c r="O43" s="14">
        <f t="shared" si="3"/>
        <v>0</v>
      </c>
      <c r="P43" s="14">
        <f t="shared" si="3"/>
        <v>0</v>
      </c>
      <c r="Q43" s="14">
        <f t="shared" si="3"/>
        <v>0</v>
      </c>
      <c r="R43" s="14">
        <f t="shared" si="3"/>
        <v>0</v>
      </c>
      <c r="S43" s="14">
        <f t="shared" si="3"/>
        <v>0</v>
      </c>
    </row>
    <row r="44" spans="2:19" x14ac:dyDescent="0.2">
      <c r="B44">
        <v>5210</v>
      </c>
      <c r="C44" s="4" t="s">
        <v>111</v>
      </c>
      <c r="D44">
        <v>6</v>
      </c>
      <c r="E44">
        <v>603</v>
      </c>
      <c r="F44" s="55"/>
      <c r="G44" s="36">
        <v>1</v>
      </c>
      <c r="H44" s="14">
        <f t="shared" si="3"/>
        <v>0</v>
      </c>
      <c r="I44" s="14">
        <f t="shared" si="3"/>
        <v>0</v>
      </c>
      <c r="J44" s="14">
        <f t="shared" si="3"/>
        <v>0</v>
      </c>
      <c r="K44" s="14">
        <f t="shared" si="3"/>
        <v>0</v>
      </c>
      <c r="L44" s="14">
        <f t="shared" si="3"/>
        <v>0</v>
      </c>
      <c r="M44" s="14">
        <f t="shared" si="3"/>
        <v>0</v>
      </c>
      <c r="N44" s="14">
        <f t="shared" si="3"/>
        <v>0</v>
      </c>
      <c r="O44" s="14">
        <f t="shared" si="3"/>
        <v>0</v>
      </c>
      <c r="P44" s="14">
        <f t="shared" si="3"/>
        <v>0</v>
      </c>
      <c r="Q44" s="14">
        <f t="shared" si="3"/>
        <v>0</v>
      </c>
      <c r="R44" s="14">
        <f t="shared" si="3"/>
        <v>0</v>
      </c>
      <c r="S44" s="14">
        <f t="shared" si="3"/>
        <v>0</v>
      </c>
    </row>
    <row r="45" spans="2:19" x14ac:dyDescent="0.2">
      <c r="B45">
        <v>5280</v>
      </c>
      <c r="C45" s="4" t="s">
        <v>112</v>
      </c>
      <c r="D45">
        <v>6</v>
      </c>
      <c r="E45">
        <v>603</v>
      </c>
      <c r="F45" s="55"/>
      <c r="G45" s="36">
        <v>1</v>
      </c>
      <c r="H45" s="14">
        <f t="shared" si="3"/>
        <v>0</v>
      </c>
      <c r="I45" s="14">
        <f t="shared" si="3"/>
        <v>0</v>
      </c>
      <c r="J45" s="14">
        <f t="shared" si="3"/>
        <v>0</v>
      </c>
      <c r="K45" s="14">
        <f t="shared" si="3"/>
        <v>0</v>
      </c>
      <c r="L45" s="14">
        <f t="shared" si="3"/>
        <v>0</v>
      </c>
      <c r="M45" s="14">
        <f t="shared" si="3"/>
        <v>0</v>
      </c>
      <c r="N45" s="14">
        <f t="shared" si="3"/>
        <v>0</v>
      </c>
      <c r="O45" s="14">
        <f t="shared" si="3"/>
        <v>0</v>
      </c>
      <c r="P45" s="14">
        <f t="shared" si="3"/>
        <v>0</v>
      </c>
      <c r="Q45" s="14">
        <f t="shared" si="3"/>
        <v>0</v>
      </c>
      <c r="R45" s="14">
        <f t="shared" si="3"/>
        <v>0</v>
      </c>
      <c r="S45" s="14">
        <f t="shared" si="3"/>
        <v>0</v>
      </c>
    </row>
    <row r="46" spans="2:19" x14ac:dyDescent="0.2">
      <c r="B46">
        <v>5290</v>
      </c>
      <c r="C46" s="4" t="s">
        <v>113</v>
      </c>
      <c r="D46">
        <v>6</v>
      </c>
      <c r="E46">
        <v>603</v>
      </c>
      <c r="F46" s="55"/>
      <c r="G46" s="36">
        <v>1</v>
      </c>
      <c r="H46" s="14">
        <f t="shared" si="3"/>
        <v>0</v>
      </c>
      <c r="I46" s="14">
        <f t="shared" si="3"/>
        <v>0</v>
      </c>
      <c r="J46" s="14">
        <f t="shared" si="3"/>
        <v>0</v>
      </c>
      <c r="K46" s="14">
        <f t="shared" si="3"/>
        <v>0</v>
      </c>
      <c r="L46" s="14">
        <f t="shared" si="3"/>
        <v>0</v>
      </c>
      <c r="M46" s="14">
        <f t="shared" si="3"/>
        <v>0</v>
      </c>
      <c r="N46" s="14">
        <f t="shared" si="3"/>
        <v>0</v>
      </c>
      <c r="O46" s="14">
        <f t="shared" si="3"/>
        <v>0</v>
      </c>
      <c r="P46" s="14">
        <f t="shared" si="3"/>
        <v>0</v>
      </c>
      <c r="Q46" s="14">
        <f t="shared" si="3"/>
        <v>0</v>
      </c>
      <c r="R46" s="14">
        <f t="shared" si="3"/>
        <v>0</v>
      </c>
      <c r="S46" s="14">
        <f t="shared" si="3"/>
        <v>0</v>
      </c>
    </row>
    <row r="47" spans="2:19" x14ac:dyDescent="0.2">
      <c r="B47">
        <v>5331</v>
      </c>
      <c r="C47" s="4" t="s">
        <v>114</v>
      </c>
      <c r="D47">
        <v>6</v>
      </c>
      <c r="E47">
        <v>603</v>
      </c>
      <c r="F47" s="55"/>
      <c r="G47" s="36">
        <v>1</v>
      </c>
      <c r="H47" s="14">
        <f t="shared" ref="H47:S56" si="4">IF($G47&lt;&gt;0,VLOOKUP($G47,Fordeling,H$4+3,FALSE)*$F47,0)</f>
        <v>0</v>
      </c>
      <c r="I47" s="14">
        <f t="shared" si="4"/>
        <v>0</v>
      </c>
      <c r="J47" s="14">
        <f t="shared" si="4"/>
        <v>0</v>
      </c>
      <c r="K47" s="14">
        <f t="shared" si="4"/>
        <v>0</v>
      </c>
      <c r="L47" s="14">
        <f t="shared" si="4"/>
        <v>0</v>
      </c>
      <c r="M47" s="14">
        <f t="shared" si="4"/>
        <v>0</v>
      </c>
      <c r="N47" s="14">
        <f t="shared" si="4"/>
        <v>0</v>
      </c>
      <c r="O47" s="14">
        <f t="shared" si="4"/>
        <v>0</v>
      </c>
      <c r="P47" s="14">
        <f t="shared" si="4"/>
        <v>0</v>
      </c>
      <c r="Q47" s="14">
        <f t="shared" si="4"/>
        <v>0</v>
      </c>
      <c r="R47" s="14">
        <f t="shared" si="4"/>
        <v>0</v>
      </c>
      <c r="S47" s="14">
        <f t="shared" si="4"/>
        <v>0</v>
      </c>
    </row>
    <row r="48" spans="2:19" x14ac:dyDescent="0.2">
      <c r="B48">
        <v>5390</v>
      </c>
      <c r="C48" s="4" t="s">
        <v>115</v>
      </c>
      <c r="D48">
        <v>6</v>
      </c>
      <c r="E48">
        <v>603</v>
      </c>
      <c r="F48" s="55"/>
      <c r="G48" s="36">
        <v>1</v>
      </c>
      <c r="H48" s="14">
        <f t="shared" si="4"/>
        <v>0</v>
      </c>
      <c r="I48" s="14">
        <f t="shared" si="4"/>
        <v>0</v>
      </c>
      <c r="J48" s="14">
        <f t="shared" si="4"/>
        <v>0</v>
      </c>
      <c r="K48" s="14">
        <f t="shared" si="4"/>
        <v>0</v>
      </c>
      <c r="L48" s="14">
        <f t="shared" si="4"/>
        <v>0</v>
      </c>
      <c r="M48" s="14">
        <f t="shared" si="4"/>
        <v>0</v>
      </c>
      <c r="N48" s="14">
        <f t="shared" si="4"/>
        <v>0</v>
      </c>
      <c r="O48" s="14">
        <f t="shared" si="4"/>
        <v>0</v>
      </c>
      <c r="P48" s="14">
        <f t="shared" si="4"/>
        <v>0</v>
      </c>
      <c r="Q48" s="14">
        <f t="shared" si="4"/>
        <v>0</v>
      </c>
      <c r="R48" s="14">
        <f t="shared" si="4"/>
        <v>0</v>
      </c>
      <c r="S48" s="14">
        <f t="shared" si="4"/>
        <v>0</v>
      </c>
    </row>
    <row r="49" spans="2:19" x14ac:dyDescent="0.2">
      <c r="B49">
        <v>5401</v>
      </c>
      <c r="C49" s="4" t="s">
        <v>57</v>
      </c>
      <c r="D49">
        <v>6</v>
      </c>
      <c r="E49">
        <v>603</v>
      </c>
      <c r="F49" s="55"/>
      <c r="G49" s="36">
        <v>1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  <c r="L49" s="14">
        <f t="shared" si="4"/>
        <v>0</v>
      </c>
      <c r="M49" s="14">
        <f t="shared" si="4"/>
        <v>0</v>
      </c>
      <c r="N49" s="14">
        <f t="shared" si="4"/>
        <v>0</v>
      </c>
      <c r="O49" s="14">
        <f t="shared" si="4"/>
        <v>0</v>
      </c>
      <c r="P49" s="14">
        <f t="shared" si="4"/>
        <v>0</v>
      </c>
      <c r="Q49" s="14">
        <f t="shared" si="4"/>
        <v>0</v>
      </c>
      <c r="R49" s="14">
        <f t="shared" si="4"/>
        <v>0</v>
      </c>
      <c r="S49" s="14">
        <f t="shared" si="4"/>
        <v>0</v>
      </c>
    </row>
    <row r="50" spans="2:19" x14ac:dyDescent="0.2">
      <c r="B50">
        <v>5405</v>
      </c>
      <c r="C50" s="4" t="s">
        <v>116</v>
      </c>
      <c r="D50">
        <v>6</v>
      </c>
      <c r="E50">
        <v>603</v>
      </c>
      <c r="F50" s="55"/>
      <c r="G50" s="36">
        <v>1</v>
      </c>
      <c r="H50" s="14">
        <f t="shared" si="4"/>
        <v>0</v>
      </c>
      <c r="I50" s="14">
        <f t="shared" si="4"/>
        <v>0</v>
      </c>
      <c r="J50" s="14">
        <f t="shared" si="4"/>
        <v>0</v>
      </c>
      <c r="K50" s="14">
        <f t="shared" si="4"/>
        <v>0</v>
      </c>
      <c r="L50" s="14">
        <f t="shared" si="4"/>
        <v>0</v>
      </c>
      <c r="M50" s="14">
        <f t="shared" si="4"/>
        <v>0</v>
      </c>
      <c r="N50" s="14">
        <f t="shared" si="4"/>
        <v>0</v>
      </c>
      <c r="O50" s="14">
        <f t="shared" si="4"/>
        <v>0</v>
      </c>
      <c r="P50" s="14">
        <f t="shared" si="4"/>
        <v>0</v>
      </c>
      <c r="Q50" s="14">
        <f t="shared" si="4"/>
        <v>0</v>
      </c>
      <c r="R50" s="14">
        <f t="shared" si="4"/>
        <v>0</v>
      </c>
      <c r="S50" s="14">
        <f t="shared" si="4"/>
        <v>0</v>
      </c>
    </row>
    <row r="51" spans="2:19" x14ac:dyDescent="0.2">
      <c r="B51">
        <v>5600</v>
      </c>
      <c r="C51" s="4" t="s">
        <v>117</v>
      </c>
      <c r="D51">
        <v>6</v>
      </c>
      <c r="E51">
        <v>603</v>
      </c>
      <c r="F51" s="55"/>
      <c r="G51" s="36">
        <v>1</v>
      </c>
      <c r="H51" s="14">
        <f t="shared" si="4"/>
        <v>0</v>
      </c>
      <c r="I51" s="14">
        <f t="shared" si="4"/>
        <v>0</v>
      </c>
      <c r="J51" s="14">
        <f t="shared" si="4"/>
        <v>0</v>
      </c>
      <c r="K51" s="14">
        <f t="shared" si="4"/>
        <v>0</v>
      </c>
      <c r="L51" s="14">
        <f t="shared" si="4"/>
        <v>0</v>
      </c>
      <c r="M51" s="14">
        <f t="shared" si="4"/>
        <v>0</v>
      </c>
      <c r="N51" s="14">
        <f t="shared" si="4"/>
        <v>0</v>
      </c>
      <c r="O51" s="14">
        <f t="shared" si="4"/>
        <v>0</v>
      </c>
      <c r="P51" s="14">
        <f t="shared" si="4"/>
        <v>0</v>
      </c>
      <c r="Q51" s="14">
        <f t="shared" si="4"/>
        <v>0</v>
      </c>
      <c r="R51" s="14">
        <f t="shared" si="4"/>
        <v>0</v>
      </c>
      <c r="S51" s="14">
        <f t="shared" si="4"/>
        <v>0</v>
      </c>
    </row>
    <row r="52" spans="2:19" x14ac:dyDescent="0.2">
      <c r="B52">
        <v>5900</v>
      </c>
      <c r="C52" s="4" t="s">
        <v>118</v>
      </c>
      <c r="D52">
        <v>6</v>
      </c>
      <c r="E52">
        <v>603</v>
      </c>
      <c r="F52" s="55"/>
      <c r="G52" s="36">
        <v>1</v>
      </c>
      <c r="H52" s="14">
        <f t="shared" si="4"/>
        <v>0</v>
      </c>
      <c r="I52" s="14">
        <f t="shared" si="4"/>
        <v>0</v>
      </c>
      <c r="J52" s="14">
        <f t="shared" si="4"/>
        <v>0</v>
      </c>
      <c r="K52" s="14">
        <f t="shared" si="4"/>
        <v>0</v>
      </c>
      <c r="L52" s="14">
        <f t="shared" si="4"/>
        <v>0</v>
      </c>
      <c r="M52" s="14">
        <f t="shared" si="4"/>
        <v>0</v>
      </c>
      <c r="N52" s="14">
        <f t="shared" si="4"/>
        <v>0</v>
      </c>
      <c r="O52" s="14">
        <f t="shared" si="4"/>
        <v>0</v>
      </c>
      <c r="P52" s="14">
        <f t="shared" si="4"/>
        <v>0</v>
      </c>
      <c r="Q52" s="14">
        <f t="shared" si="4"/>
        <v>0</v>
      </c>
      <c r="R52" s="14">
        <f t="shared" si="4"/>
        <v>0</v>
      </c>
      <c r="S52" s="14">
        <f t="shared" si="4"/>
        <v>0</v>
      </c>
    </row>
    <row r="53" spans="2:19" x14ac:dyDescent="0.2">
      <c r="B53">
        <v>5930</v>
      </c>
      <c r="C53" s="4" t="s">
        <v>119</v>
      </c>
      <c r="D53">
        <v>6</v>
      </c>
      <c r="E53">
        <v>603</v>
      </c>
      <c r="F53" s="55"/>
      <c r="G53" s="36">
        <v>1</v>
      </c>
      <c r="H53" s="14">
        <f t="shared" si="4"/>
        <v>0</v>
      </c>
      <c r="I53" s="14">
        <f t="shared" si="4"/>
        <v>0</v>
      </c>
      <c r="J53" s="14">
        <f t="shared" si="4"/>
        <v>0</v>
      </c>
      <c r="K53" s="14">
        <f t="shared" si="4"/>
        <v>0</v>
      </c>
      <c r="L53" s="14">
        <f t="shared" si="4"/>
        <v>0</v>
      </c>
      <c r="M53" s="14">
        <f t="shared" si="4"/>
        <v>0</v>
      </c>
      <c r="N53" s="14">
        <f t="shared" si="4"/>
        <v>0</v>
      </c>
      <c r="O53" s="14">
        <f t="shared" si="4"/>
        <v>0</v>
      </c>
      <c r="P53" s="14">
        <f t="shared" si="4"/>
        <v>0</v>
      </c>
      <c r="Q53" s="14">
        <f t="shared" si="4"/>
        <v>0</v>
      </c>
      <c r="R53" s="14">
        <f t="shared" si="4"/>
        <v>0</v>
      </c>
      <c r="S53" s="14">
        <f t="shared" si="4"/>
        <v>0</v>
      </c>
    </row>
    <row r="54" spans="2:19" x14ac:dyDescent="0.2">
      <c r="B54">
        <v>6015</v>
      </c>
      <c r="C54" s="4" t="s">
        <v>120</v>
      </c>
      <c r="D54">
        <v>6</v>
      </c>
      <c r="E54">
        <v>603</v>
      </c>
      <c r="F54" s="55"/>
      <c r="G54" s="36">
        <v>1</v>
      </c>
      <c r="H54" s="14">
        <f t="shared" si="4"/>
        <v>0</v>
      </c>
      <c r="I54" s="14">
        <f t="shared" si="4"/>
        <v>0</v>
      </c>
      <c r="J54" s="14">
        <f t="shared" si="4"/>
        <v>0</v>
      </c>
      <c r="K54" s="14">
        <f t="shared" si="4"/>
        <v>0</v>
      </c>
      <c r="L54" s="14">
        <f t="shared" si="4"/>
        <v>0</v>
      </c>
      <c r="M54" s="14">
        <f t="shared" si="4"/>
        <v>0</v>
      </c>
      <c r="N54" s="14">
        <f t="shared" si="4"/>
        <v>0</v>
      </c>
      <c r="O54" s="14">
        <f t="shared" si="4"/>
        <v>0</v>
      </c>
      <c r="P54" s="14">
        <f t="shared" si="4"/>
        <v>0</v>
      </c>
      <c r="Q54" s="14">
        <f t="shared" si="4"/>
        <v>0</v>
      </c>
      <c r="R54" s="14">
        <f t="shared" si="4"/>
        <v>0</v>
      </c>
      <c r="S54" s="14">
        <f t="shared" si="4"/>
        <v>0</v>
      </c>
    </row>
    <row r="55" spans="2:19" x14ac:dyDescent="0.2">
      <c r="B55">
        <v>6300</v>
      </c>
      <c r="C55" s="4" t="s">
        <v>121</v>
      </c>
      <c r="D55">
        <v>6</v>
      </c>
      <c r="E55">
        <v>603</v>
      </c>
      <c r="F55" s="55"/>
      <c r="G55" s="36">
        <v>1</v>
      </c>
      <c r="H55" s="14">
        <f t="shared" si="4"/>
        <v>0</v>
      </c>
      <c r="I55" s="14">
        <f t="shared" si="4"/>
        <v>0</v>
      </c>
      <c r="J55" s="14">
        <f t="shared" si="4"/>
        <v>0</v>
      </c>
      <c r="K55" s="14">
        <f t="shared" si="4"/>
        <v>0</v>
      </c>
      <c r="L55" s="14">
        <f t="shared" si="4"/>
        <v>0</v>
      </c>
      <c r="M55" s="14">
        <f t="shared" si="4"/>
        <v>0</v>
      </c>
      <c r="N55" s="14">
        <f t="shared" si="4"/>
        <v>0</v>
      </c>
      <c r="O55" s="14">
        <f t="shared" si="4"/>
        <v>0</v>
      </c>
      <c r="P55" s="14">
        <f t="shared" si="4"/>
        <v>0</v>
      </c>
      <c r="Q55" s="14">
        <f t="shared" si="4"/>
        <v>0</v>
      </c>
      <c r="R55" s="14">
        <f t="shared" si="4"/>
        <v>0</v>
      </c>
      <c r="S55" s="14">
        <f t="shared" si="4"/>
        <v>0</v>
      </c>
    </row>
    <row r="56" spans="2:19" x14ac:dyDescent="0.2">
      <c r="B56">
        <v>6320</v>
      </c>
      <c r="C56" s="4" t="s">
        <v>122</v>
      </c>
      <c r="D56">
        <v>6</v>
      </c>
      <c r="E56">
        <v>603</v>
      </c>
      <c r="F56" s="55"/>
      <c r="G56" s="36">
        <v>1</v>
      </c>
      <c r="H56" s="14">
        <f t="shared" si="4"/>
        <v>0</v>
      </c>
      <c r="I56" s="14">
        <f t="shared" si="4"/>
        <v>0</v>
      </c>
      <c r="J56" s="14">
        <f t="shared" si="4"/>
        <v>0</v>
      </c>
      <c r="K56" s="14">
        <f t="shared" si="4"/>
        <v>0</v>
      </c>
      <c r="L56" s="14">
        <f t="shared" si="4"/>
        <v>0</v>
      </c>
      <c r="M56" s="14">
        <f t="shared" si="4"/>
        <v>0</v>
      </c>
      <c r="N56" s="14">
        <f t="shared" si="4"/>
        <v>0</v>
      </c>
      <c r="O56" s="14">
        <f t="shared" si="4"/>
        <v>0</v>
      </c>
      <c r="P56" s="14">
        <f t="shared" si="4"/>
        <v>0</v>
      </c>
      <c r="Q56" s="14">
        <f t="shared" si="4"/>
        <v>0</v>
      </c>
      <c r="R56" s="14">
        <f t="shared" si="4"/>
        <v>0</v>
      </c>
      <c r="S56" s="14">
        <f t="shared" si="4"/>
        <v>0</v>
      </c>
    </row>
    <row r="57" spans="2:19" x14ac:dyDescent="0.2">
      <c r="B57">
        <v>6321</v>
      </c>
      <c r="C57" s="4" t="s">
        <v>123</v>
      </c>
      <c r="D57">
        <v>6</v>
      </c>
      <c r="E57">
        <v>603</v>
      </c>
      <c r="F57" s="55"/>
      <c r="G57" s="36">
        <v>1</v>
      </c>
      <c r="H57" s="14">
        <f t="shared" ref="H57:S66" si="5">IF($G57&lt;&gt;0,VLOOKUP($G57,Fordeling,H$4+3,FALSE)*$F57,0)</f>
        <v>0</v>
      </c>
      <c r="I57" s="14">
        <f t="shared" si="5"/>
        <v>0</v>
      </c>
      <c r="J57" s="14">
        <f t="shared" si="5"/>
        <v>0</v>
      </c>
      <c r="K57" s="14">
        <f t="shared" si="5"/>
        <v>0</v>
      </c>
      <c r="L57" s="14">
        <f t="shared" si="5"/>
        <v>0</v>
      </c>
      <c r="M57" s="14">
        <f t="shared" si="5"/>
        <v>0</v>
      </c>
      <c r="N57" s="14">
        <f t="shared" si="5"/>
        <v>0</v>
      </c>
      <c r="O57" s="14">
        <f t="shared" si="5"/>
        <v>0</v>
      </c>
      <c r="P57" s="14">
        <f t="shared" si="5"/>
        <v>0</v>
      </c>
      <c r="Q57" s="14">
        <f t="shared" si="5"/>
        <v>0</v>
      </c>
      <c r="R57" s="14">
        <f t="shared" si="5"/>
        <v>0</v>
      </c>
      <c r="S57" s="14">
        <f t="shared" si="5"/>
        <v>0</v>
      </c>
    </row>
    <row r="58" spans="2:19" x14ac:dyDescent="0.2">
      <c r="B58">
        <v>6340</v>
      </c>
      <c r="C58" s="4" t="s">
        <v>124</v>
      </c>
      <c r="D58">
        <v>6</v>
      </c>
      <c r="E58">
        <v>603</v>
      </c>
      <c r="F58" s="55"/>
      <c r="G58" s="36">
        <v>1</v>
      </c>
      <c r="H58" s="14">
        <f t="shared" si="5"/>
        <v>0</v>
      </c>
      <c r="I58" s="14">
        <f t="shared" si="5"/>
        <v>0</v>
      </c>
      <c r="J58" s="14">
        <f t="shared" si="5"/>
        <v>0</v>
      </c>
      <c r="K58" s="14">
        <f t="shared" si="5"/>
        <v>0</v>
      </c>
      <c r="L58" s="14">
        <f t="shared" si="5"/>
        <v>0</v>
      </c>
      <c r="M58" s="14">
        <f t="shared" si="5"/>
        <v>0</v>
      </c>
      <c r="N58" s="14">
        <f t="shared" si="5"/>
        <v>0</v>
      </c>
      <c r="O58" s="14">
        <f t="shared" si="5"/>
        <v>0</v>
      </c>
      <c r="P58" s="14">
        <f t="shared" si="5"/>
        <v>0</v>
      </c>
      <c r="Q58" s="14">
        <f t="shared" si="5"/>
        <v>0</v>
      </c>
      <c r="R58" s="14">
        <f t="shared" si="5"/>
        <v>0</v>
      </c>
      <c r="S58" s="14">
        <f t="shared" si="5"/>
        <v>0</v>
      </c>
    </row>
    <row r="59" spans="2:19" x14ac:dyDescent="0.2">
      <c r="B59">
        <v>6360</v>
      </c>
      <c r="C59" s="4" t="s">
        <v>125</v>
      </c>
      <c r="D59">
        <v>6</v>
      </c>
      <c r="E59">
        <v>603</v>
      </c>
      <c r="F59" s="55"/>
      <c r="G59" s="36">
        <v>1</v>
      </c>
      <c r="H59" s="14">
        <f t="shared" si="5"/>
        <v>0</v>
      </c>
      <c r="I59" s="14">
        <f t="shared" si="5"/>
        <v>0</v>
      </c>
      <c r="J59" s="14">
        <f t="shared" si="5"/>
        <v>0</v>
      </c>
      <c r="K59" s="14">
        <f t="shared" si="5"/>
        <v>0</v>
      </c>
      <c r="L59" s="14">
        <f t="shared" si="5"/>
        <v>0</v>
      </c>
      <c r="M59" s="14">
        <f t="shared" si="5"/>
        <v>0</v>
      </c>
      <c r="N59" s="14">
        <f t="shared" si="5"/>
        <v>0</v>
      </c>
      <c r="O59" s="14">
        <f t="shared" si="5"/>
        <v>0</v>
      </c>
      <c r="P59" s="14">
        <f t="shared" si="5"/>
        <v>0</v>
      </c>
      <c r="Q59" s="14">
        <f t="shared" si="5"/>
        <v>0</v>
      </c>
      <c r="R59" s="14">
        <f t="shared" si="5"/>
        <v>0</v>
      </c>
      <c r="S59" s="14">
        <f t="shared" si="5"/>
        <v>0</v>
      </c>
    </row>
    <row r="60" spans="2:19" x14ac:dyDescent="0.2">
      <c r="B60">
        <v>6390</v>
      </c>
      <c r="C60" s="4" t="s">
        <v>126</v>
      </c>
      <c r="D60">
        <v>6</v>
      </c>
      <c r="E60">
        <v>603</v>
      </c>
      <c r="F60" s="55"/>
      <c r="G60" s="36">
        <v>1</v>
      </c>
      <c r="H60" s="14">
        <f t="shared" si="5"/>
        <v>0</v>
      </c>
      <c r="I60" s="14">
        <f t="shared" si="5"/>
        <v>0</v>
      </c>
      <c r="J60" s="14">
        <f t="shared" si="5"/>
        <v>0</v>
      </c>
      <c r="K60" s="14">
        <f t="shared" si="5"/>
        <v>0</v>
      </c>
      <c r="L60" s="14">
        <f t="shared" si="5"/>
        <v>0</v>
      </c>
      <c r="M60" s="14">
        <f t="shared" si="5"/>
        <v>0</v>
      </c>
      <c r="N60" s="14">
        <f t="shared" si="5"/>
        <v>0</v>
      </c>
      <c r="O60" s="14">
        <f t="shared" si="5"/>
        <v>0</v>
      </c>
      <c r="P60" s="14">
        <f t="shared" si="5"/>
        <v>0</v>
      </c>
      <c r="Q60" s="14">
        <f t="shared" si="5"/>
        <v>0</v>
      </c>
      <c r="R60" s="14">
        <f t="shared" si="5"/>
        <v>0</v>
      </c>
      <c r="S60" s="14">
        <f t="shared" si="5"/>
        <v>0</v>
      </c>
    </row>
    <row r="61" spans="2:19" x14ac:dyDescent="0.2">
      <c r="B61">
        <v>6410</v>
      </c>
      <c r="C61" s="4" t="s">
        <v>127</v>
      </c>
      <c r="D61">
        <v>6</v>
      </c>
      <c r="E61">
        <v>603</v>
      </c>
      <c r="F61" s="55"/>
      <c r="G61" s="36">
        <v>1</v>
      </c>
      <c r="H61" s="14">
        <f t="shared" si="5"/>
        <v>0</v>
      </c>
      <c r="I61" s="14">
        <f t="shared" si="5"/>
        <v>0</v>
      </c>
      <c r="J61" s="14">
        <f t="shared" si="5"/>
        <v>0</v>
      </c>
      <c r="K61" s="14">
        <f t="shared" si="5"/>
        <v>0</v>
      </c>
      <c r="L61" s="14">
        <f t="shared" si="5"/>
        <v>0</v>
      </c>
      <c r="M61" s="14">
        <f t="shared" si="5"/>
        <v>0</v>
      </c>
      <c r="N61" s="14">
        <f t="shared" si="5"/>
        <v>0</v>
      </c>
      <c r="O61" s="14">
        <f t="shared" si="5"/>
        <v>0</v>
      </c>
      <c r="P61" s="14">
        <f t="shared" si="5"/>
        <v>0</v>
      </c>
      <c r="Q61" s="14">
        <f t="shared" si="5"/>
        <v>0</v>
      </c>
      <c r="R61" s="14">
        <f t="shared" si="5"/>
        <v>0</v>
      </c>
      <c r="S61" s="14">
        <f t="shared" si="5"/>
        <v>0</v>
      </c>
    </row>
    <row r="62" spans="2:19" x14ac:dyDescent="0.2">
      <c r="B62">
        <v>6440</v>
      </c>
      <c r="C62" s="4" t="s">
        <v>128</v>
      </c>
      <c r="D62">
        <v>6</v>
      </c>
      <c r="E62">
        <v>603</v>
      </c>
      <c r="F62" s="55"/>
      <c r="G62" s="36">
        <v>1</v>
      </c>
      <c r="H62" s="14">
        <f t="shared" si="5"/>
        <v>0</v>
      </c>
      <c r="I62" s="14">
        <f t="shared" si="5"/>
        <v>0</v>
      </c>
      <c r="J62" s="14">
        <f t="shared" si="5"/>
        <v>0</v>
      </c>
      <c r="K62" s="14">
        <f t="shared" si="5"/>
        <v>0</v>
      </c>
      <c r="L62" s="14">
        <f t="shared" si="5"/>
        <v>0</v>
      </c>
      <c r="M62" s="14">
        <f t="shared" si="5"/>
        <v>0</v>
      </c>
      <c r="N62" s="14">
        <f t="shared" si="5"/>
        <v>0</v>
      </c>
      <c r="O62" s="14">
        <f t="shared" si="5"/>
        <v>0</v>
      </c>
      <c r="P62" s="14">
        <f t="shared" si="5"/>
        <v>0</v>
      </c>
      <c r="Q62" s="14">
        <f t="shared" si="5"/>
        <v>0</v>
      </c>
      <c r="R62" s="14">
        <f t="shared" si="5"/>
        <v>0</v>
      </c>
      <c r="S62" s="14">
        <f t="shared" si="5"/>
        <v>0</v>
      </c>
    </row>
    <row r="63" spans="2:19" x14ac:dyDescent="0.2">
      <c r="B63">
        <v>6510</v>
      </c>
      <c r="C63" s="4" t="s">
        <v>129</v>
      </c>
      <c r="D63">
        <v>6</v>
      </c>
      <c r="E63">
        <v>603</v>
      </c>
      <c r="F63" s="55"/>
      <c r="G63" s="36">
        <v>1</v>
      </c>
      <c r="H63" s="14">
        <f t="shared" si="5"/>
        <v>0</v>
      </c>
      <c r="I63" s="14">
        <f t="shared" si="5"/>
        <v>0</v>
      </c>
      <c r="J63" s="14">
        <f t="shared" si="5"/>
        <v>0</v>
      </c>
      <c r="K63" s="14">
        <f t="shared" si="5"/>
        <v>0</v>
      </c>
      <c r="L63" s="14">
        <f t="shared" si="5"/>
        <v>0</v>
      </c>
      <c r="M63" s="14">
        <f t="shared" si="5"/>
        <v>0</v>
      </c>
      <c r="N63" s="14">
        <f t="shared" si="5"/>
        <v>0</v>
      </c>
      <c r="O63" s="14">
        <f t="shared" si="5"/>
        <v>0</v>
      </c>
      <c r="P63" s="14">
        <f t="shared" si="5"/>
        <v>0</v>
      </c>
      <c r="Q63" s="14">
        <f t="shared" si="5"/>
        <v>0</v>
      </c>
      <c r="R63" s="14">
        <f t="shared" si="5"/>
        <v>0</v>
      </c>
      <c r="S63" s="14">
        <f t="shared" si="5"/>
        <v>0</v>
      </c>
    </row>
    <row r="64" spans="2:19" x14ac:dyDescent="0.2">
      <c r="B64">
        <v>6540</v>
      </c>
      <c r="C64" s="4" t="s">
        <v>130</v>
      </c>
      <c r="D64">
        <v>6</v>
      </c>
      <c r="E64">
        <v>603</v>
      </c>
      <c r="F64" s="55"/>
      <c r="G64" s="36">
        <v>1</v>
      </c>
      <c r="H64" s="14">
        <f t="shared" si="5"/>
        <v>0</v>
      </c>
      <c r="I64" s="14">
        <f t="shared" si="5"/>
        <v>0</v>
      </c>
      <c r="J64" s="14">
        <f t="shared" si="5"/>
        <v>0</v>
      </c>
      <c r="K64" s="14">
        <f t="shared" si="5"/>
        <v>0</v>
      </c>
      <c r="L64" s="14">
        <f t="shared" si="5"/>
        <v>0</v>
      </c>
      <c r="M64" s="14">
        <f t="shared" si="5"/>
        <v>0</v>
      </c>
      <c r="N64" s="14">
        <f t="shared" si="5"/>
        <v>0</v>
      </c>
      <c r="O64" s="14">
        <f t="shared" si="5"/>
        <v>0</v>
      </c>
      <c r="P64" s="14">
        <f t="shared" si="5"/>
        <v>0</v>
      </c>
      <c r="Q64" s="14">
        <f t="shared" si="5"/>
        <v>0</v>
      </c>
      <c r="R64" s="14">
        <f t="shared" si="5"/>
        <v>0</v>
      </c>
      <c r="S64" s="14">
        <f t="shared" si="5"/>
        <v>0</v>
      </c>
    </row>
    <row r="65" spans="2:19" x14ac:dyDescent="0.2">
      <c r="B65">
        <v>6552</v>
      </c>
      <c r="C65" s="4" t="s">
        <v>131</v>
      </c>
      <c r="D65">
        <v>6</v>
      </c>
      <c r="E65">
        <v>603</v>
      </c>
      <c r="F65" s="55"/>
      <c r="G65" s="36">
        <v>1</v>
      </c>
      <c r="H65" s="14">
        <f t="shared" si="5"/>
        <v>0</v>
      </c>
      <c r="I65" s="14">
        <f t="shared" si="5"/>
        <v>0</v>
      </c>
      <c r="J65" s="14">
        <f t="shared" si="5"/>
        <v>0</v>
      </c>
      <c r="K65" s="14">
        <f t="shared" si="5"/>
        <v>0</v>
      </c>
      <c r="L65" s="14">
        <f t="shared" si="5"/>
        <v>0</v>
      </c>
      <c r="M65" s="14">
        <f t="shared" si="5"/>
        <v>0</v>
      </c>
      <c r="N65" s="14">
        <f t="shared" si="5"/>
        <v>0</v>
      </c>
      <c r="O65" s="14">
        <f t="shared" si="5"/>
        <v>0</v>
      </c>
      <c r="P65" s="14">
        <f t="shared" si="5"/>
        <v>0</v>
      </c>
      <c r="Q65" s="14">
        <f t="shared" si="5"/>
        <v>0</v>
      </c>
      <c r="R65" s="14">
        <f t="shared" si="5"/>
        <v>0</v>
      </c>
      <c r="S65" s="14">
        <f t="shared" si="5"/>
        <v>0</v>
      </c>
    </row>
    <row r="66" spans="2:19" x14ac:dyDescent="0.2">
      <c r="B66">
        <v>6560</v>
      </c>
      <c r="C66" s="4" t="s">
        <v>132</v>
      </c>
      <c r="D66">
        <v>6</v>
      </c>
      <c r="E66">
        <v>603</v>
      </c>
      <c r="F66" s="55"/>
      <c r="G66" s="36">
        <v>1</v>
      </c>
      <c r="H66" s="14">
        <f t="shared" si="5"/>
        <v>0</v>
      </c>
      <c r="I66" s="14">
        <f t="shared" si="5"/>
        <v>0</v>
      </c>
      <c r="J66" s="14">
        <f t="shared" si="5"/>
        <v>0</v>
      </c>
      <c r="K66" s="14">
        <f t="shared" si="5"/>
        <v>0</v>
      </c>
      <c r="L66" s="14">
        <f t="shared" si="5"/>
        <v>0</v>
      </c>
      <c r="M66" s="14">
        <f t="shared" si="5"/>
        <v>0</v>
      </c>
      <c r="N66" s="14">
        <f t="shared" si="5"/>
        <v>0</v>
      </c>
      <c r="O66" s="14">
        <f t="shared" si="5"/>
        <v>0</v>
      </c>
      <c r="P66" s="14">
        <f t="shared" si="5"/>
        <v>0</v>
      </c>
      <c r="Q66" s="14">
        <f t="shared" si="5"/>
        <v>0</v>
      </c>
      <c r="R66" s="14">
        <f t="shared" si="5"/>
        <v>0</v>
      </c>
      <c r="S66" s="14">
        <f t="shared" si="5"/>
        <v>0</v>
      </c>
    </row>
    <row r="67" spans="2:19" x14ac:dyDescent="0.2">
      <c r="B67">
        <v>6600</v>
      </c>
      <c r="C67" s="4" t="s">
        <v>133</v>
      </c>
      <c r="D67">
        <v>6</v>
      </c>
      <c r="E67">
        <v>603</v>
      </c>
      <c r="F67" s="55"/>
      <c r="G67" s="36">
        <v>1</v>
      </c>
      <c r="H67" s="14">
        <f t="shared" ref="H67:S76" si="6">IF($G67&lt;&gt;0,VLOOKUP($G67,Fordeling,H$4+3,FALSE)*$F67,0)</f>
        <v>0</v>
      </c>
      <c r="I67" s="14">
        <f t="shared" si="6"/>
        <v>0</v>
      </c>
      <c r="J67" s="14">
        <f t="shared" si="6"/>
        <v>0</v>
      </c>
      <c r="K67" s="14">
        <f t="shared" si="6"/>
        <v>0</v>
      </c>
      <c r="L67" s="14">
        <f t="shared" si="6"/>
        <v>0</v>
      </c>
      <c r="M67" s="14">
        <f t="shared" si="6"/>
        <v>0</v>
      </c>
      <c r="N67" s="14">
        <f t="shared" si="6"/>
        <v>0</v>
      </c>
      <c r="O67" s="14">
        <f t="shared" si="6"/>
        <v>0</v>
      </c>
      <c r="P67" s="14">
        <f t="shared" si="6"/>
        <v>0</v>
      </c>
      <c r="Q67" s="14">
        <f t="shared" si="6"/>
        <v>0</v>
      </c>
      <c r="R67" s="14">
        <f t="shared" si="6"/>
        <v>0</v>
      </c>
      <c r="S67" s="14">
        <f t="shared" si="6"/>
        <v>0</v>
      </c>
    </row>
    <row r="68" spans="2:19" x14ac:dyDescent="0.2">
      <c r="B68">
        <v>6610</v>
      </c>
      <c r="C68" s="4" t="s">
        <v>134</v>
      </c>
      <c r="D68">
        <v>6</v>
      </c>
      <c r="E68">
        <v>603</v>
      </c>
      <c r="F68" s="55"/>
      <c r="G68" s="36">
        <v>1</v>
      </c>
      <c r="H68" s="14">
        <f t="shared" si="6"/>
        <v>0</v>
      </c>
      <c r="I68" s="14">
        <f t="shared" si="6"/>
        <v>0</v>
      </c>
      <c r="J68" s="14">
        <f t="shared" si="6"/>
        <v>0</v>
      </c>
      <c r="K68" s="14">
        <f t="shared" si="6"/>
        <v>0</v>
      </c>
      <c r="L68" s="14">
        <f t="shared" si="6"/>
        <v>0</v>
      </c>
      <c r="M68" s="14">
        <f t="shared" si="6"/>
        <v>0</v>
      </c>
      <c r="N68" s="14">
        <f t="shared" si="6"/>
        <v>0</v>
      </c>
      <c r="O68" s="14">
        <f t="shared" si="6"/>
        <v>0</v>
      </c>
      <c r="P68" s="14">
        <f t="shared" si="6"/>
        <v>0</v>
      </c>
      <c r="Q68" s="14">
        <f t="shared" si="6"/>
        <v>0</v>
      </c>
      <c r="R68" s="14">
        <f t="shared" si="6"/>
        <v>0</v>
      </c>
      <c r="S68" s="14">
        <f t="shared" si="6"/>
        <v>0</v>
      </c>
    </row>
    <row r="69" spans="2:19" x14ac:dyDescent="0.2">
      <c r="B69">
        <v>6611</v>
      </c>
      <c r="C69" s="4" t="s">
        <v>135</v>
      </c>
      <c r="D69">
        <v>6</v>
      </c>
      <c r="E69">
        <v>603</v>
      </c>
      <c r="F69" s="55"/>
      <c r="G69" s="36">
        <v>1</v>
      </c>
      <c r="H69" s="14">
        <f t="shared" si="6"/>
        <v>0</v>
      </c>
      <c r="I69" s="14">
        <f t="shared" si="6"/>
        <v>0</v>
      </c>
      <c r="J69" s="14">
        <f t="shared" si="6"/>
        <v>0</v>
      </c>
      <c r="K69" s="14">
        <f t="shared" si="6"/>
        <v>0</v>
      </c>
      <c r="L69" s="14">
        <f t="shared" si="6"/>
        <v>0</v>
      </c>
      <c r="M69" s="14">
        <f t="shared" si="6"/>
        <v>0</v>
      </c>
      <c r="N69" s="14">
        <f t="shared" si="6"/>
        <v>0</v>
      </c>
      <c r="O69" s="14">
        <f t="shared" si="6"/>
        <v>0</v>
      </c>
      <c r="P69" s="14">
        <f t="shared" si="6"/>
        <v>0</v>
      </c>
      <c r="Q69" s="14">
        <f t="shared" si="6"/>
        <v>0</v>
      </c>
      <c r="R69" s="14">
        <f t="shared" si="6"/>
        <v>0</v>
      </c>
      <c r="S69" s="14">
        <f t="shared" si="6"/>
        <v>0</v>
      </c>
    </row>
    <row r="70" spans="2:19" x14ac:dyDescent="0.2">
      <c r="B70">
        <v>6620</v>
      </c>
      <c r="C70" s="4" t="s">
        <v>136</v>
      </c>
      <c r="D70">
        <v>6</v>
      </c>
      <c r="E70">
        <v>603</v>
      </c>
      <c r="F70" s="55"/>
      <c r="G70" s="36">
        <v>1</v>
      </c>
      <c r="H70" s="14">
        <f t="shared" si="6"/>
        <v>0</v>
      </c>
      <c r="I70" s="14">
        <f t="shared" si="6"/>
        <v>0</v>
      </c>
      <c r="J70" s="14">
        <f t="shared" si="6"/>
        <v>0</v>
      </c>
      <c r="K70" s="14">
        <f t="shared" si="6"/>
        <v>0</v>
      </c>
      <c r="L70" s="14">
        <f t="shared" si="6"/>
        <v>0</v>
      </c>
      <c r="M70" s="14">
        <f t="shared" si="6"/>
        <v>0</v>
      </c>
      <c r="N70" s="14">
        <f t="shared" si="6"/>
        <v>0</v>
      </c>
      <c r="O70" s="14">
        <f t="shared" si="6"/>
        <v>0</v>
      </c>
      <c r="P70" s="14">
        <f t="shared" si="6"/>
        <v>0</v>
      </c>
      <c r="Q70" s="14">
        <f t="shared" si="6"/>
        <v>0</v>
      </c>
      <c r="R70" s="14">
        <f t="shared" si="6"/>
        <v>0</v>
      </c>
      <c r="S70" s="14">
        <f t="shared" si="6"/>
        <v>0</v>
      </c>
    </row>
    <row r="71" spans="2:19" x14ac:dyDescent="0.2">
      <c r="B71">
        <v>6625</v>
      </c>
      <c r="C71" s="4" t="s">
        <v>137</v>
      </c>
      <c r="D71">
        <v>6</v>
      </c>
      <c r="E71">
        <v>603</v>
      </c>
      <c r="F71" s="55"/>
      <c r="G71" s="36">
        <v>1</v>
      </c>
      <c r="H71" s="14">
        <f t="shared" si="6"/>
        <v>0</v>
      </c>
      <c r="I71" s="14">
        <f t="shared" si="6"/>
        <v>0</v>
      </c>
      <c r="J71" s="14">
        <f t="shared" si="6"/>
        <v>0</v>
      </c>
      <c r="K71" s="14">
        <f t="shared" si="6"/>
        <v>0</v>
      </c>
      <c r="L71" s="14">
        <f t="shared" si="6"/>
        <v>0</v>
      </c>
      <c r="M71" s="14">
        <f t="shared" si="6"/>
        <v>0</v>
      </c>
      <c r="N71" s="14">
        <f t="shared" si="6"/>
        <v>0</v>
      </c>
      <c r="O71" s="14">
        <f t="shared" si="6"/>
        <v>0</v>
      </c>
      <c r="P71" s="14">
        <f t="shared" si="6"/>
        <v>0</v>
      </c>
      <c r="Q71" s="14">
        <f t="shared" si="6"/>
        <v>0</v>
      </c>
      <c r="R71" s="14">
        <f t="shared" si="6"/>
        <v>0</v>
      </c>
      <c r="S71" s="14">
        <f t="shared" si="6"/>
        <v>0</v>
      </c>
    </row>
    <row r="72" spans="2:19" x14ac:dyDescent="0.2">
      <c r="B72">
        <v>6630</v>
      </c>
      <c r="C72" s="4" t="s">
        <v>138</v>
      </c>
      <c r="D72">
        <v>6</v>
      </c>
      <c r="E72">
        <v>603</v>
      </c>
      <c r="F72" s="55"/>
      <c r="G72" s="36">
        <v>1</v>
      </c>
      <c r="H72" s="14">
        <f t="shared" si="6"/>
        <v>0</v>
      </c>
      <c r="I72" s="14">
        <f t="shared" si="6"/>
        <v>0</v>
      </c>
      <c r="J72" s="14">
        <f t="shared" si="6"/>
        <v>0</v>
      </c>
      <c r="K72" s="14">
        <f t="shared" si="6"/>
        <v>0</v>
      </c>
      <c r="L72" s="14">
        <f t="shared" si="6"/>
        <v>0</v>
      </c>
      <c r="M72" s="14">
        <f t="shared" si="6"/>
        <v>0</v>
      </c>
      <c r="N72" s="14">
        <f t="shared" si="6"/>
        <v>0</v>
      </c>
      <c r="O72" s="14">
        <f t="shared" si="6"/>
        <v>0</v>
      </c>
      <c r="P72" s="14">
        <f t="shared" si="6"/>
        <v>0</v>
      </c>
      <c r="Q72" s="14">
        <f t="shared" si="6"/>
        <v>0</v>
      </c>
      <c r="R72" s="14">
        <f t="shared" si="6"/>
        <v>0</v>
      </c>
      <c r="S72" s="14">
        <f t="shared" si="6"/>
        <v>0</v>
      </c>
    </row>
    <row r="73" spans="2:19" x14ac:dyDescent="0.2">
      <c r="B73">
        <v>6705</v>
      </c>
      <c r="C73" s="4" t="s">
        <v>139</v>
      </c>
      <c r="D73">
        <v>6</v>
      </c>
      <c r="E73">
        <v>603</v>
      </c>
      <c r="F73" s="55"/>
      <c r="G73" s="36">
        <v>1</v>
      </c>
      <c r="H73" s="14">
        <f t="shared" si="6"/>
        <v>0</v>
      </c>
      <c r="I73" s="14">
        <f t="shared" si="6"/>
        <v>0</v>
      </c>
      <c r="J73" s="14">
        <f t="shared" si="6"/>
        <v>0</v>
      </c>
      <c r="K73" s="14">
        <f t="shared" si="6"/>
        <v>0</v>
      </c>
      <c r="L73" s="14">
        <f t="shared" si="6"/>
        <v>0</v>
      </c>
      <c r="M73" s="14">
        <f t="shared" si="6"/>
        <v>0</v>
      </c>
      <c r="N73" s="14">
        <f t="shared" si="6"/>
        <v>0</v>
      </c>
      <c r="O73" s="14">
        <f t="shared" si="6"/>
        <v>0</v>
      </c>
      <c r="P73" s="14">
        <f t="shared" si="6"/>
        <v>0</v>
      </c>
      <c r="Q73" s="14">
        <f t="shared" si="6"/>
        <v>0</v>
      </c>
      <c r="R73" s="14">
        <f t="shared" si="6"/>
        <v>0</v>
      </c>
      <c r="S73" s="14">
        <f t="shared" si="6"/>
        <v>0</v>
      </c>
    </row>
    <row r="74" spans="2:19" x14ac:dyDescent="0.2">
      <c r="B74">
        <v>6710</v>
      </c>
      <c r="C74" s="4" t="s">
        <v>140</v>
      </c>
      <c r="D74">
        <v>6</v>
      </c>
      <c r="E74">
        <v>603</v>
      </c>
      <c r="F74" s="55"/>
      <c r="G74" s="36">
        <v>1</v>
      </c>
      <c r="H74" s="14">
        <f t="shared" si="6"/>
        <v>0</v>
      </c>
      <c r="I74" s="14">
        <f t="shared" si="6"/>
        <v>0</v>
      </c>
      <c r="J74" s="14">
        <f t="shared" si="6"/>
        <v>0</v>
      </c>
      <c r="K74" s="14">
        <f t="shared" si="6"/>
        <v>0</v>
      </c>
      <c r="L74" s="14">
        <f t="shared" si="6"/>
        <v>0</v>
      </c>
      <c r="M74" s="14">
        <f t="shared" si="6"/>
        <v>0</v>
      </c>
      <c r="N74" s="14">
        <f t="shared" si="6"/>
        <v>0</v>
      </c>
      <c r="O74" s="14">
        <f t="shared" si="6"/>
        <v>0</v>
      </c>
      <c r="P74" s="14">
        <f t="shared" si="6"/>
        <v>0</v>
      </c>
      <c r="Q74" s="14">
        <f t="shared" si="6"/>
        <v>0</v>
      </c>
      <c r="R74" s="14">
        <f t="shared" si="6"/>
        <v>0</v>
      </c>
      <c r="S74" s="14">
        <f t="shared" si="6"/>
        <v>0</v>
      </c>
    </row>
    <row r="75" spans="2:19" x14ac:dyDescent="0.2">
      <c r="B75">
        <v>6800</v>
      </c>
      <c r="C75" s="4" t="s">
        <v>141</v>
      </c>
      <c r="D75">
        <v>6</v>
      </c>
      <c r="E75">
        <v>603</v>
      </c>
      <c r="F75" s="55"/>
      <c r="G75" s="36">
        <v>1</v>
      </c>
      <c r="H75" s="14">
        <f t="shared" si="6"/>
        <v>0</v>
      </c>
      <c r="I75" s="14">
        <f t="shared" si="6"/>
        <v>0</v>
      </c>
      <c r="J75" s="14">
        <f t="shared" si="6"/>
        <v>0</v>
      </c>
      <c r="K75" s="14">
        <f t="shared" si="6"/>
        <v>0</v>
      </c>
      <c r="L75" s="14">
        <f t="shared" si="6"/>
        <v>0</v>
      </c>
      <c r="M75" s="14">
        <f t="shared" si="6"/>
        <v>0</v>
      </c>
      <c r="N75" s="14">
        <f t="shared" si="6"/>
        <v>0</v>
      </c>
      <c r="O75" s="14">
        <f t="shared" si="6"/>
        <v>0</v>
      </c>
      <c r="P75" s="14">
        <f t="shared" si="6"/>
        <v>0</v>
      </c>
      <c r="Q75" s="14">
        <f t="shared" si="6"/>
        <v>0</v>
      </c>
      <c r="R75" s="14">
        <f t="shared" si="6"/>
        <v>0</v>
      </c>
      <c r="S75" s="14">
        <f t="shared" si="6"/>
        <v>0</v>
      </c>
    </row>
    <row r="76" spans="2:19" x14ac:dyDescent="0.2">
      <c r="B76">
        <v>6820</v>
      </c>
      <c r="C76" s="4" t="s">
        <v>142</v>
      </c>
      <c r="D76">
        <v>6</v>
      </c>
      <c r="E76">
        <v>603</v>
      </c>
      <c r="F76" s="55"/>
      <c r="G76" s="36">
        <v>1</v>
      </c>
      <c r="H76" s="14">
        <f t="shared" si="6"/>
        <v>0</v>
      </c>
      <c r="I76" s="14">
        <f t="shared" si="6"/>
        <v>0</v>
      </c>
      <c r="J76" s="14">
        <f t="shared" si="6"/>
        <v>0</v>
      </c>
      <c r="K76" s="14">
        <f t="shared" si="6"/>
        <v>0</v>
      </c>
      <c r="L76" s="14">
        <f t="shared" si="6"/>
        <v>0</v>
      </c>
      <c r="M76" s="14">
        <f t="shared" si="6"/>
        <v>0</v>
      </c>
      <c r="N76" s="14">
        <f t="shared" si="6"/>
        <v>0</v>
      </c>
      <c r="O76" s="14">
        <f t="shared" si="6"/>
        <v>0</v>
      </c>
      <c r="P76" s="14">
        <f t="shared" si="6"/>
        <v>0</v>
      </c>
      <c r="Q76" s="14">
        <f t="shared" si="6"/>
        <v>0</v>
      </c>
      <c r="R76" s="14">
        <f t="shared" si="6"/>
        <v>0</v>
      </c>
      <c r="S76" s="14">
        <f t="shared" si="6"/>
        <v>0</v>
      </c>
    </row>
    <row r="77" spans="2:19" x14ac:dyDescent="0.2">
      <c r="B77">
        <v>6830</v>
      </c>
      <c r="C77" s="4" t="s">
        <v>143</v>
      </c>
      <c r="D77">
        <v>6</v>
      </c>
      <c r="E77">
        <v>603</v>
      </c>
      <c r="F77" s="55"/>
      <c r="G77" s="36">
        <v>1</v>
      </c>
      <c r="H77" s="14">
        <f t="shared" ref="H77:S86" si="7">IF($G77&lt;&gt;0,VLOOKUP($G77,Fordeling,H$4+3,FALSE)*$F77,0)</f>
        <v>0</v>
      </c>
      <c r="I77" s="14">
        <f t="shared" si="7"/>
        <v>0</v>
      </c>
      <c r="J77" s="14">
        <f t="shared" si="7"/>
        <v>0</v>
      </c>
      <c r="K77" s="14">
        <f t="shared" si="7"/>
        <v>0</v>
      </c>
      <c r="L77" s="14">
        <f t="shared" si="7"/>
        <v>0</v>
      </c>
      <c r="M77" s="14">
        <f t="shared" si="7"/>
        <v>0</v>
      </c>
      <c r="N77" s="14">
        <f t="shared" si="7"/>
        <v>0</v>
      </c>
      <c r="O77" s="14">
        <f t="shared" si="7"/>
        <v>0</v>
      </c>
      <c r="P77" s="14">
        <f t="shared" si="7"/>
        <v>0</v>
      </c>
      <c r="Q77" s="14">
        <f t="shared" si="7"/>
        <v>0</v>
      </c>
      <c r="R77" s="14">
        <f t="shared" si="7"/>
        <v>0</v>
      </c>
      <c r="S77" s="14">
        <f t="shared" si="7"/>
        <v>0</v>
      </c>
    </row>
    <row r="78" spans="2:19" x14ac:dyDescent="0.2">
      <c r="B78">
        <v>6850</v>
      </c>
      <c r="C78" s="4" t="s">
        <v>144</v>
      </c>
      <c r="D78">
        <v>6</v>
      </c>
      <c r="E78">
        <v>603</v>
      </c>
      <c r="F78" s="55"/>
      <c r="G78" s="36">
        <v>1</v>
      </c>
      <c r="H78" s="14">
        <f t="shared" si="7"/>
        <v>0</v>
      </c>
      <c r="I78" s="14">
        <f t="shared" si="7"/>
        <v>0</v>
      </c>
      <c r="J78" s="14">
        <f t="shared" si="7"/>
        <v>0</v>
      </c>
      <c r="K78" s="14">
        <f t="shared" si="7"/>
        <v>0</v>
      </c>
      <c r="L78" s="14">
        <f t="shared" si="7"/>
        <v>0</v>
      </c>
      <c r="M78" s="14">
        <f t="shared" si="7"/>
        <v>0</v>
      </c>
      <c r="N78" s="14">
        <f t="shared" si="7"/>
        <v>0</v>
      </c>
      <c r="O78" s="14">
        <f t="shared" si="7"/>
        <v>0</v>
      </c>
      <c r="P78" s="14">
        <f t="shared" si="7"/>
        <v>0</v>
      </c>
      <c r="Q78" s="14">
        <f t="shared" si="7"/>
        <v>0</v>
      </c>
      <c r="R78" s="14">
        <f t="shared" si="7"/>
        <v>0</v>
      </c>
      <c r="S78" s="14">
        <f t="shared" si="7"/>
        <v>0</v>
      </c>
    </row>
    <row r="79" spans="2:19" x14ac:dyDescent="0.2">
      <c r="B79">
        <v>6860</v>
      </c>
      <c r="C79" s="4" t="s">
        <v>145</v>
      </c>
      <c r="D79">
        <v>6</v>
      </c>
      <c r="E79">
        <v>603</v>
      </c>
      <c r="F79" s="55"/>
      <c r="G79" s="36">
        <v>1</v>
      </c>
      <c r="H79" s="14">
        <f t="shared" si="7"/>
        <v>0</v>
      </c>
      <c r="I79" s="14">
        <f t="shared" si="7"/>
        <v>0</v>
      </c>
      <c r="J79" s="14">
        <f t="shared" si="7"/>
        <v>0</v>
      </c>
      <c r="K79" s="14">
        <f t="shared" si="7"/>
        <v>0</v>
      </c>
      <c r="L79" s="14">
        <f t="shared" si="7"/>
        <v>0</v>
      </c>
      <c r="M79" s="14">
        <f t="shared" si="7"/>
        <v>0</v>
      </c>
      <c r="N79" s="14">
        <f t="shared" si="7"/>
        <v>0</v>
      </c>
      <c r="O79" s="14">
        <f t="shared" si="7"/>
        <v>0</v>
      </c>
      <c r="P79" s="14">
        <f t="shared" si="7"/>
        <v>0</v>
      </c>
      <c r="Q79" s="14">
        <f t="shared" si="7"/>
        <v>0</v>
      </c>
      <c r="R79" s="14">
        <f t="shared" si="7"/>
        <v>0</v>
      </c>
      <c r="S79" s="14">
        <f t="shared" si="7"/>
        <v>0</v>
      </c>
    </row>
    <row r="80" spans="2:19" x14ac:dyDescent="0.2">
      <c r="B80">
        <v>6900</v>
      </c>
      <c r="C80" s="4" t="s">
        <v>146</v>
      </c>
      <c r="D80">
        <v>6</v>
      </c>
      <c r="E80">
        <v>603</v>
      </c>
      <c r="F80" s="55"/>
      <c r="G80" s="36">
        <v>1</v>
      </c>
      <c r="H80" s="14">
        <f t="shared" si="7"/>
        <v>0</v>
      </c>
      <c r="I80" s="14">
        <f t="shared" si="7"/>
        <v>0</v>
      </c>
      <c r="J80" s="14">
        <f t="shared" si="7"/>
        <v>0</v>
      </c>
      <c r="K80" s="14">
        <f t="shared" si="7"/>
        <v>0</v>
      </c>
      <c r="L80" s="14">
        <f t="shared" si="7"/>
        <v>0</v>
      </c>
      <c r="M80" s="14">
        <f t="shared" si="7"/>
        <v>0</v>
      </c>
      <c r="N80" s="14">
        <f t="shared" si="7"/>
        <v>0</v>
      </c>
      <c r="O80" s="14">
        <f t="shared" si="7"/>
        <v>0</v>
      </c>
      <c r="P80" s="14">
        <f t="shared" si="7"/>
        <v>0</v>
      </c>
      <c r="Q80" s="14">
        <f t="shared" si="7"/>
        <v>0</v>
      </c>
      <c r="R80" s="14">
        <f t="shared" si="7"/>
        <v>0</v>
      </c>
      <c r="S80" s="14">
        <f t="shared" si="7"/>
        <v>0</v>
      </c>
    </row>
    <row r="81" spans="2:19" x14ac:dyDescent="0.2">
      <c r="B81">
        <v>6902</v>
      </c>
      <c r="C81" s="4" t="s">
        <v>147</v>
      </c>
      <c r="D81">
        <v>6</v>
      </c>
      <c r="E81">
        <v>603</v>
      </c>
      <c r="F81" s="55"/>
      <c r="G81" s="36">
        <v>1</v>
      </c>
      <c r="H81" s="14">
        <f t="shared" si="7"/>
        <v>0</v>
      </c>
      <c r="I81" s="14">
        <f t="shared" si="7"/>
        <v>0</v>
      </c>
      <c r="J81" s="14">
        <f t="shared" si="7"/>
        <v>0</v>
      </c>
      <c r="K81" s="14">
        <f t="shared" si="7"/>
        <v>0</v>
      </c>
      <c r="L81" s="14">
        <f t="shared" si="7"/>
        <v>0</v>
      </c>
      <c r="M81" s="14">
        <f t="shared" si="7"/>
        <v>0</v>
      </c>
      <c r="N81" s="14">
        <f t="shared" si="7"/>
        <v>0</v>
      </c>
      <c r="O81" s="14">
        <f t="shared" si="7"/>
        <v>0</v>
      </c>
      <c r="P81" s="14">
        <f t="shared" si="7"/>
        <v>0</v>
      </c>
      <c r="Q81" s="14">
        <f t="shared" si="7"/>
        <v>0</v>
      </c>
      <c r="R81" s="14">
        <f t="shared" si="7"/>
        <v>0</v>
      </c>
      <c r="S81" s="14">
        <f t="shared" si="7"/>
        <v>0</v>
      </c>
    </row>
    <row r="82" spans="2:19" x14ac:dyDescent="0.2">
      <c r="B82">
        <v>6907</v>
      </c>
      <c r="C82" s="4" t="s">
        <v>148</v>
      </c>
      <c r="D82">
        <v>6</v>
      </c>
      <c r="E82">
        <v>603</v>
      </c>
      <c r="F82" s="55"/>
      <c r="G82" s="36">
        <v>1</v>
      </c>
      <c r="H82" s="14">
        <f t="shared" si="7"/>
        <v>0</v>
      </c>
      <c r="I82" s="14">
        <f t="shared" si="7"/>
        <v>0</v>
      </c>
      <c r="J82" s="14">
        <f t="shared" si="7"/>
        <v>0</v>
      </c>
      <c r="K82" s="14">
        <f t="shared" si="7"/>
        <v>0</v>
      </c>
      <c r="L82" s="14">
        <f t="shared" si="7"/>
        <v>0</v>
      </c>
      <c r="M82" s="14">
        <f t="shared" si="7"/>
        <v>0</v>
      </c>
      <c r="N82" s="14">
        <f t="shared" si="7"/>
        <v>0</v>
      </c>
      <c r="O82" s="14">
        <f t="shared" si="7"/>
        <v>0</v>
      </c>
      <c r="P82" s="14">
        <f t="shared" si="7"/>
        <v>0</v>
      </c>
      <c r="Q82" s="14">
        <f t="shared" si="7"/>
        <v>0</v>
      </c>
      <c r="R82" s="14">
        <f t="shared" si="7"/>
        <v>0</v>
      </c>
      <c r="S82" s="14">
        <f t="shared" si="7"/>
        <v>0</v>
      </c>
    </row>
    <row r="83" spans="2:19" x14ac:dyDescent="0.2">
      <c r="B83">
        <v>6940</v>
      </c>
      <c r="C83" s="4" t="s">
        <v>149</v>
      </c>
      <c r="D83">
        <v>6</v>
      </c>
      <c r="E83">
        <v>603</v>
      </c>
      <c r="F83" s="55"/>
      <c r="G83" s="36">
        <v>1</v>
      </c>
      <c r="H83" s="14">
        <f t="shared" si="7"/>
        <v>0</v>
      </c>
      <c r="I83" s="14">
        <f t="shared" si="7"/>
        <v>0</v>
      </c>
      <c r="J83" s="14">
        <f t="shared" si="7"/>
        <v>0</v>
      </c>
      <c r="K83" s="14">
        <f t="shared" si="7"/>
        <v>0</v>
      </c>
      <c r="L83" s="14">
        <f t="shared" si="7"/>
        <v>0</v>
      </c>
      <c r="M83" s="14">
        <f t="shared" si="7"/>
        <v>0</v>
      </c>
      <c r="N83" s="14">
        <f t="shared" si="7"/>
        <v>0</v>
      </c>
      <c r="O83" s="14">
        <f t="shared" si="7"/>
        <v>0</v>
      </c>
      <c r="P83" s="14">
        <f t="shared" si="7"/>
        <v>0</v>
      </c>
      <c r="Q83" s="14">
        <f t="shared" si="7"/>
        <v>0</v>
      </c>
      <c r="R83" s="14">
        <f t="shared" si="7"/>
        <v>0</v>
      </c>
      <c r="S83" s="14">
        <f t="shared" si="7"/>
        <v>0</v>
      </c>
    </row>
    <row r="84" spans="2:19" x14ac:dyDescent="0.2">
      <c r="B84">
        <v>7000</v>
      </c>
      <c r="C84" s="4" t="s">
        <v>150</v>
      </c>
      <c r="D84">
        <v>6</v>
      </c>
      <c r="E84">
        <v>603</v>
      </c>
      <c r="F84" s="55"/>
      <c r="G84" s="36">
        <v>1</v>
      </c>
      <c r="H84" s="14">
        <f t="shared" si="7"/>
        <v>0</v>
      </c>
      <c r="I84" s="14">
        <f t="shared" si="7"/>
        <v>0</v>
      </c>
      <c r="J84" s="14">
        <f t="shared" si="7"/>
        <v>0</v>
      </c>
      <c r="K84" s="14">
        <f t="shared" si="7"/>
        <v>0</v>
      </c>
      <c r="L84" s="14">
        <f t="shared" si="7"/>
        <v>0</v>
      </c>
      <c r="M84" s="14">
        <f t="shared" si="7"/>
        <v>0</v>
      </c>
      <c r="N84" s="14">
        <f t="shared" si="7"/>
        <v>0</v>
      </c>
      <c r="O84" s="14">
        <f t="shared" si="7"/>
        <v>0</v>
      </c>
      <c r="P84" s="14">
        <f t="shared" si="7"/>
        <v>0</v>
      </c>
      <c r="Q84" s="14">
        <f t="shared" si="7"/>
        <v>0</v>
      </c>
      <c r="R84" s="14">
        <f t="shared" si="7"/>
        <v>0</v>
      </c>
      <c r="S84" s="14">
        <f t="shared" si="7"/>
        <v>0</v>
      </c>
    </row>
    <row r="85" spans="2:19" x14ac:dyDescent="0.2">
      <c r="B85">
        <v>7040</v>
      </c>
      <c r="C85" s="4" t="s">
        <v>151</v>
      </c>
      <c r="D85">
        <v>6</v>
      </c>
      <c r="E85">
        <v>603</v>
      </c>
      <c r="F85" s="55"/>
      <c r="G85" s="36">
        <v>1</v>
      </c>
      <c r="H85" s="14">
        <f t="shared" si="7"/>
        <v>0</v>
      </c>
      <c r="I85" s="14">
        <f t="shared" si="7"/>
        <v>0</v>
      </c>
      <c r="J85" s="14">
        <f t="shared" si="7"/>
        <v>0</v>
      </c>
      <c r="K85" s="14">
        <f t="shared" si="7"/>
        <v>0</v>
      </c>
      <c r="L85" s="14">
        <f t="shared" si="7"/>
        <v>0</v>
      </c>
      <c r="M85" s="14">
        <f t="shared" si="7"/>
        <v>0</v>
      </c>
      <c r="N85" s="14">
        <f t="shared" si="7"/>
        <v>0</v>
      </c>
      <c r="O85" s="14">
        <f t="shared" si="7"/>
        <v>0</v>
      </c>
      <c r="P85" s="14">
        <f t="shared" si="7"/>
        <v>0</v>
      </c>
      <c r="Q85" s="14">
        <f t="shared" si="7"/>
        <v>0</v>
      </c>
      <c r="R85" s="14">
        <f t="shared" si="7"/>
        <v>0</v>
      </c>
      <c r="S85" s="14">
        <f t="shared" si="7"/>
        <v>0</v>
      </c>
    </row>
    <row r="86" spans="2:19" x14ac:dyDescent="0.2">
      <c r="B86">
        <v>7100</v>
      </c>
      <c r="C86" s="4" t="s">
        <v>152</v>
      </c>
      <c r="D86">
        <v>6</v>
      </c>
      <c r="E86">
        <v>603</v>
      </c>
      <c r="F86" s="55"/>
      <c r="G86" s="36">
        <v>1</v>
      </c>
      <c r="H86" s="14">
        <f t="shared" si="7"/>
        <v>0</v>
      </c>
      <c r="I86" s="14">
        <f t="shared" si="7"/>
        <v>0</v>
      </c>
      <c r="J86" s="14">
        <f t="shared" si="7"/>
        <v>0</v>
      </c>
      <c r="K86" s="14">
        <f t="shared" si="7"/>
        <v>0</v>
      </c>
      <c r="L86" s="14">
        <f t="shared" si="7"/>
        <v>0</v>
      </c>
      <c r="M86" s="14">
        <f t="shared" si="7"/>
        <v>0</v>
      </c>
      <c r="N86" s="14">
        <f t="shared" si="7"/>
        <v>0</v>
      </c>
      <c r="O86" s="14">
        <f t="shared" si="7"/>
        <v>0</v>
      </c>
      <c r="P86" s="14">
        <f t="shared" si="7"/>
        <v>0</v>
      </c>
      <c r="Q86" s="14">
        <f t="shared" si="7"/>
        <v>0</v>
      </c>
      <c r="R86" s="14">
        <f t="shared" si="7"/>
        <v>0</v>
      </c>
      <c r="S86" s="14">
        <f t="shared" si="7"/>
        <v>0</v>
      </c>
    </row>
    <row r="87" spans="2:19" x14ac:dyDescent="0.2">
      <c r="B87">
        <v>7140</v>
      </c>
      <c r="C87" s="4" t="s">
        <v>153</v>
      </c>
      <c r="D87">
        <v>6</v>
      </c>
      <c r="E87">
        <v>603</v>
      </c>
      <c r="F87" s="55"/>
      <c r="G87" s="36">
        <v>1</v>
      </c>
      <c r="H87" s="14">
        <f t="shared" ref="H87:S96" si="8">IF($G87&lt;&gt;0,VLOOKUP($G87,Fordeling,H$4+3,FALSE)*$F87,0)</f>
        <v>0</v>
      </c>
      <c r="I87" s="14">
        <f t="shared" si="8"/>
        <v>0</v>
      </c>
      <c r="J87" s="14">
        <f t="shared" si="8"/>
        <v>0</v>
      </c>
      <c r="K87" s="14">
        <f t="shared" si="8"/>
        <v>0</v>
      </c>
      <c r="L87" s="14">
        <f t="shared" si="8"/>
        <v>0</v>
      </c>
      <c r="M87" s="14">
        <f t="shared" si="8"/>
        <v>0</v>
      </c>
      <c r="N87" s="14">
        <f t="shared" si="8"/>
        <v>0</v>
      </c>
      <c r="O87" s="14">
        <f t="shared" si="8"/>
        <v>0</v>
      </c>
      <c r="P87" s="14">
        <f t="shared" si="8"/>
        <v>0</v>
      </c>
      <c r="Q87" s="14">
        <f t="shared" si="8"/>
        <v>0</v>
      </c>
      <c r="R87" s="14">
        <f t="shared" si="8"/>
        <v>0</v>
      </c>
      <c r="S87" s="14">
        <f t="shared" si="8"/>
        <v>0</v>
      </c>
    </row>
    <row r="88" spans="2:19" x14ac:dyDescent="0.2">
      <c r="B88">
        <v>7150</v>
      </c>
      <c r="C88" s="4" t="s">
        <v>154</v>
      </c>
      <c r="D88">
        <v>6</v>
      </c>
      <c r="E88">
        <v>603</v>
      </c>
      <c r="F88" s="55"/>
      <c r="G88" s="36">
        <v>1</v>
      </c>
      <c r="H88" s="14">
        <f t="shared" si="8"/>
        <v>0</v>
      </c>
      <c r="I88" s="14">
        <f t="shared" si="8"/>
        <v>0</v>
      </c>
      <c r="J88" s="14">
        <f t="shared" si="8"/>
        <v>0</v>
      </c>
      <c r="K88" s="14">
        <f t="shared" si="8"/>
        <v>0</v>
      </c>
      <c r="L88" s="14">
        <f t="shared" si="8"/>
        <v>0</v>
      </c>
      <c r="M88" s="14">
        <f t="shared" si="8"/>
        <v>0</v>
      </c>
      <c r="N88" s="14">
        <f t="shared" si="8"/>
        <v>0</v>
      </c>
      <c r="O88" s="14">
        <f t="shared" si="8"/>
        <v>0</v>
      </c>
      <c r="P88" s="14">
        <f t="shared" si="8"/>
        <v>0</v>
      </c>
      <c r="Q88" s="14">
        <f t="shared" si="8"/>
        <v>0</v>
      </c>
      <c r="R88" s="14">
        <f t="shared" si="8"/>
        <v>0</v>
      </c>
      <c r="S88" s="14">
        <f t="shared" si="8"/>
        <v>0</v>
      </c>
    </row>
    <row r="89" spans="2:19" x14ac:dyDescent="0.2">
      <c r="B89">
        <v>7192</v>
      </c>
      <c r="C89" s="4" t="s">
        <v>155</v>
      </c>
      <c r="D89">
        <v>6</v>
      </c>
      <c r="E89">
        <v>603</v>
      </c>
      <c r="F89" s="55"/>
      <c r="G89" s="36">
        <v>1</v>
      </c>
      <c r="H89" s="14">
        <f t="shared" si="8"/>
        <v>0</v>
      </c>
      <c r="I89" s="14">
        <f t="shared" si="8"/>
        <v>0</v>
      </c>
      <c r="J89" s="14">
        <f t="shared" si="8"/>
        <v>0</v>
      </c>
      <c r="K89" s="14">
        <f t="shared" si="8"/>
        <v>0</v>
      </c>
      <c r="L89" s="14">
        <f t="shared" si="8"/>
        <v>0</v>
      </c>
      <c r="M89" s="14">
        <f t="shared" si="8"/>
        <v>0</v>
      </c>
      <c r="N89" s="14">
        <f t="shared" si="8"/>
        <v>0</v>
      </c>
      <c r="O89" s="14">
        <f t="shared" si="8"/>
        <v>0</v>
      </c>
      <c r="P89" s="14">
        <f t="shared" si="8"/>
        <v>0</v>
      </c>
      <c r="Q89" s="14">
        <f t="shared" si="8"/>
        <v>0</v>
      </c>
      <c r="R89" s="14">
        <f t="shared" si="8"/>
        <v>0</v>
      </c>
      <c r="S89" s="14">
        <f t="shared" si="8"/>
        <v>0</v>
      </c>
    </row>
    <row r="90" spans="2:19" x14ac:dyDescent="0.2">
      <c r="B90">
        <v>7320</v>
      </c>
      <c r="C90" s="4" t="s">
        <v>156</v>
      </c>
      <c r="D90">
        <v>6</v>
      </c>
      <c r="E90">
        <v>603</v>
      </c>
      <c r="F90" s="55"/>
      <c r="G90" s="36">
        <v>1</v>
      </c>
      <c r="H90" s="14">
        <f t="shared" si="8"/>
        <v>0</v>
      </c>
      <c r="I90" s="14">
        <f t="shared" si="8"/>
        <v>0</v>
      </c>
      <c r="J90" s="14">
        <f t="shared" si="8"/>
        <v>0</v>
      </c>
      <c r="K90" s="14">
        <f t="shared" si="8"/>
        <v>0</v>
      </c>
      <c r="L90" s="14">
        <f t="shared" si="8"/>
        <v>0</v>
      </c>
      <c r="M90" s="14">
        <f t="shared" si="8"/>
        <v>0</v>
      </c>
      <c r="N90" s="14">
        <f t="shared" si="8"/>
        <v>0</v>
      </c>
      <c r="O90" s="14">
        <f t="shared" si="8"/>
        <v>0</v>
      </c>
      <c r="P90" s="14">
        <f t="shared" si="8"/>
        <v>0</v>
      </c>
      <c r="Q90" s="14">
        <f t="shared" si="8"/>
        <v>0</v>
      </c>
      <c r="R90" s="14">
        <f t="shared" si="8"/>
        <v>0</v>
      </c>
      <c r="S90" s="14">
        <f t="shared" si="8"/>
        <v>0</v>
      </c>
    </row>
    <row r="91" spans="2:19" x14ac:dyDescent="0.2">
      <c r="B91">
        <v>7323</v>
      </c>
      <c r="C91" s="4" t="s">
        <v>157</v>
      </c>
      <c r="D91">
        <v>6</v>
      </c>
      <c r="E91">
        <v>603</v>
      </c>
      <c r="F91" s="55"/>
      <c r="G91" s="36">
        <v>1</v>
      </c>
      <c r="H91" s="14">
        <f t="shared" si="8"/>
        <v>0</v>
      </c>
      <c r="I91" s="14">
        <f t="shared" si="8"/>
        <v>0</v>
      </c>
      <c r="J91" s="14">
        <f t="shared" si="8"/>
        <v>0</v>
      </c>
      <c r="K91" s="14">
        <f t="shared" si="8"/>
        <v>0</v>
      </c>
      <c r="L91" s="14">
        <f t="shared" si="8"/>
        <v>0</v>
      </c>
      <c r="M91" s="14">
        <f t="shared" si="8"/>
        <v>0</v>
      </c>
      <c r="N91" s="14">
        <f t="shared" si="8"/>
        <v>0</v>
      </c>
      <c r="O91" s="14">
        <f t="shared" si="8"/>
        <v>0</v>
      </c>
      <c r="P91" s="14">
        <f t="shared" si="8"/>
        <v>0</v>
      </c>
      <c r="Q91" s="14">
        <f t="shared" si="8"/>
        <v>0</v>
      </c>
      <c r="R91" s="14">
        <f t="shared" si="8"/>
        <v>0</v>
      </c>
      <c r="S91" s="14">
        <f t="shared" si="8"/>
        <v>0</v>
      </c>
    </row>
    <row r="92" spans="2:19" x14ac:dyDescent="0.2">
      <c r="B92">
        <v>7360</v>
      </c>
      <c r="C92" s="4" t="s">
        <v>158</v>
      </c>
      <c r="D92">
        <v>6</v>
      </c>
      <c r="E92">
        <v>603</v>
      </c>
      <c r="F92" s="55"/>
      <c r="G92" s="36">
        <v>1</v>
      </c>
      <c r="H92" s="14">
        <f t="shared" si="8"/>
        <v>0</v>
      </c>
      <c r="I92" s="14">
        <f t="shared" si="8"/>
        <v>0</v>
      </c>
      <c r="J92" s="14">
        <f t="shared" si="8"/>
        <v>0</v>
      </c>
      <c r="K92" s="14">
        <f t="shared" si="8"/>
        <v>0</v>
      </c>
      <c r="L92" s="14">
        <f t="shared" si="8"/>
        <v>0</v>
      </c>
      <c r="M92" s="14">
        <f t="shared" si="8"/>
        <v>0</v>
      </c>
      <c r="N92" s="14">
        <f t="shared" si="8"/>
        <v>0</v>
      </c>
      <c r="O92" s="14">
        <f t="shared" si="8"/>
        <v>0</v>
      </c>
      <c r="P92" s="14">
        <f t="shared" si="8"/>
        <v>0</v>
      </c>
      <c r="Q92" s="14">
        <f t="shared" si="8"/>
        <v>0</v>
      </c>
      <c r="R92" s="14">
        <f t="shared" si="8"/>
        <v>0</v>
      </c>
      <c r="S92" s="14">
        <f t="shared" si="8"/>
        <v>0</v>
      </c>
    </row>
    <row r="93" spans="2:19" x14ac:dyDescent="0.2">
      <c r="B93">
        <v>7410</v>
      </c>
      <c r="C93" s="4" t="s">
        <v>159</v>
      </c>
      <c r="D93">
        <v>6</v>
      </c>
      <c r="E93">
        <v>603</v>
      </c>
      <c r="F93" s="55"/>
      <c r="G93" s="36">
        <v>1</v>
      </c>
      <c r="H93" s="14">
        <f t="shared" si="8"/>
        <v>0</v>
      </c>
      <c r="I93" s="14">
        <f t="shared" si="8"/>
        <v>0</v>
      </c>
      <c r="J93" s="14">
        <f t="shared" si="8"/>
        <v>0</v>
      </c>
      <c r="K93" s="14">
        <f t="shared" si="8"/>
        <v>0</v>
      </c>
      <c r="L93" s="14">
        <f t="shared" si="8"/>
        <v>0</v>
      </c>
      <c r="M93" s="14">
        <f t="shared" si="8"/>
        <v>0</v>
      </c>
      <c r="N93" s="14">
        <f t="shared" si="8"/>
        <v>0</v>
      </c>
      <c r="O93" s="14">
        <f t="shared" si="8"/>
        <v>0</v>
      </c>
      <c r="P93" s="14">
        <f t="shared" si="8"/>
        <v>0</v>
      </c>
      <c r="Q93" s="14">
        <f t="shared" si="8"/>
        <v>0</v>
      </c>
      <c r="R93" s="14">
        <f t="shared" si="8"/>
        <v>0</v>
      </c>
      <c r="S93" s="14">
        <f t="shared" si="8"/>
        <v>0</v>
      </c>
    </row>
    <row r="94" spans="2:19" x14ac:dyDescent="0.2">
      <c r="B94">
        <v>7420</v>
      </c>
      <c r="C94" s="4" t="s">
        <v>160</v>
      </c>
      <c r="D94">
        <v>6</v>
      </c>
      <c r="E94">
        <v>603</v>
      </c>
      <c r="F94" s="55"/>
      <c r="G94" s="36">
        <v>1</v>
      </c>
      <c r="H94" s="14">
        <f t="shared" si="8"/>
        <v>0</v>
      </c>
      <c r="I94" s="14">
        <f t="shared" si="8"/>
        <v>0</v>
      </c>
      <c r="J94" s="14">
        <f t="shared" si="8"/>
        <v>0</v>
      </c>
      <c r="K94" s="14">
        <f t="shared" si="8"/>
        <v>0</v>
      </c>
      <c r="L94" s="14">
        <f t="shared" si="8"/>
        <v>0</v>
      </c>
      <c r="M94" s="14">
        <f t="shared" si="8"/>
        <v>0</v>
      </c>
      <c r="N94" s="14">
        <f t="shared" si="8"/>
        <v>0</v>
      </c>
      <c r="O94" s="14">
        <f t="shared" si="8"/>
        <v>0</v>
      </c>
      <c r="P94" s="14">
        <f t="shared" si="8"/>
        <v>0</v>
      </c>
      <c r="Q94" s="14">
        <f t="shared" si="8"/>
        <v>0</v>
      </c>
      <c r="R94" s="14">
        <f t="shared" si="8"/>
        <v>0</v>
      </c>
      <c r="S94" s="14">
        <f t="shared" si="8"/>
        <v>0</v>
      </c>
    </row>
    <row r="95" spans="2:19" x14ac:dyDescent="0.2">
      <c r="B95">
        <v>7430</v>
      </c>
      <c r="C95" s="4" t="s">
        <v>161</v>
      </c>
      <c r="D95">
        <v>6</v>
      </c>
      <c r="E95">
        <v>603</v>
      </c>
      <c r="F95" s="55">
        <v>15000</v>
      </c>
      <c r="G95" s="36">
        <v>1</v>
      </c>
      <c r="H95" s="14">
        <f t="shared" si="8"/>
        <v>1250</v>
      </c>
      <c r="I95" s="14">
        <f t="shared" si="8"/>
        <v>1250</v>
      </c>
      <c r="J95" s="14">
        <f t="shared" si="8"/>
        <v>1250</v>
      </c>
      <c r="K95" s="14">
        <f t="shared" si="8"/>
        <v>1250</v>
      </c>
      <c r="L95" s="14">
        <f t="shared" si="8"/>
        <v>1250</v>
      </c>
      <c r="M95" s="14">
        <f t="shared" si="8"/>
        <v>1250</v>
      </c>
      <c r="N95" s="14">
        <f t="shared" si="8"/>
        <v>1250</v>
      </c>
      <c r="O95" s="14">
        <f t="shared" si="8"/>
        <v>1250</v>
      </c>
      <c r="P95" s="14">
        <f t="shared" si="8"/>
        <v>1250</v>
      </c>
      <c r="Q95" s="14">
        <f t="shared" si="8"/>
        <v>1250</v>
      </c>
      <c r="R95" s="14">
        <f t="shared" si="8"/>
        <v>1250</v>
      </c>
      <c r="S95" s="14">
        <f t="shared" si="8"/>
        <v>1250</v>
      </c>
    </row>
    <row r="96" spans="2:19" x14ac:dyDescent="0.2">
      <c r="B96">
        <v>7500</v>
      </c>
      <c r="C96" s="4" t="s">
        <v>162</v>
      </c>
      <c r="D96">
        <v>6</v>
      </c>
      <c r="E96">
        <v>603</v>
      </c>
      <c r="F96" s="55"/>
      <c r="G96" s="36">
        <v>1</v>
      </c>
      <c r="H96" s="14">
        <f t="shared" si="8"/>
        <v>0</v>
      </c>
      <c r="I96" s="14">
        <f t="shared" si="8"/>
        <v>0</v>
      </c>
      <c r="J96" s="14">
        <f t="shared" si="8"/>
        <v>0</v>
      </c>
      <c r="K96" s="14">
        <f t="shared" si="8"/>
        <v>0</v>
      </c>
      <c r="L96" s="14">
        <f t="shared" si="8"/>
        <v>0</v>
      </c>
      <c r="M96" s="14">
        <f t="shared" si="8"/>
        <v>0</v>
      </c>
      <c r="N96" s="14">
        <f t="shared" si="8"/>
        <v>0</v>
      </c>
      <c r="O96" s="14">
        <f t="shared" si="8"/>
        <v>0</v>
      </c>
      <c r="P96" s="14">
        <f t="shared" si="8"/>
        <v>0</v>
      </c>
      <c r="Q96" s="14">
        <f t="shared" si="8"/>
        <v>0</v>
      </c>
      <c r="R96" s="14">
        <f t="shared" si="8"/>
        <v>0</v>
      </c>
      <c r="S96" s="14">
        <f t="shared" si="8"/>
        <v>0</v>
      </c>
    </row>
    <row r="97" spans="2:19" x14ac:dyDescent="0.2">
      <c r="B97">
        <v>7600</v>
      </c>
      <c r="C97" s="4" t="s">
        <v>163</v>
      </c>
      <c r="D97">
        <v>6</v>
      </c>
      <c r="E97">
        <v>603</v>
      </c>
      <c r="F97" s="55"/>
      <c r="G97" s="36">
        <v>1</v>
      </c>
      <c r="H97" s="14">
        <f t="shared" ref="H97:S109" si="9">IF($G97&lt;&gt;0,VLOOKUP($G97,Fordeling,H$4+3,FALSE)*$F97,0)</f>
        <v>0</v>
      </c>
      <c r="I97" s="14">
        <f t="shared" si="9"/>
        <v>0</v>
      </c>
      <c r="J97" s="14">
        <f t="shared" si="9"/>
        <v>0</v>
      </c>
      <c r="K97" s="14">
        <f t="shared" si="9"/>
        <v>0</v>
      </c>
      <c r="L97" s="14">
        <f t="shared" si="9"/>
        <v>0</v>
      </c>
      <c r="M97" s="14">
        <f t="shared" si="9"/>
        <v>0</v>
      </c>
      <c r="N97" s="14">
        <f t="shared" si="9"/>
        <v>0</v>
      </c>
      <c r="O97" s="14">
        <f t="shared" si="9"/>
        <v>0</v>
      </c>
      <c r="P97" s="14">
        <f t="shared" si="9"/>
        <v>0</v>
      </c>
      <c r="Q97" s="14">
        <f t="shared" si="9"/>
        <v>0</v>
      </c>
      <c r="R97" s="14">
        <f t="shared" si="9"/>
        <v>0</v>
      </c>
      <c r="S97" s="14">
        <f t="shared" si="9"/>
        <v>0</v>
      </c>
    </row>
    <row r="98" spans="2:19" x14ac:dyDescent="0.2">
      <c r="B98">
        <v>7770</v>
      </c>
      <c r="C98" s="4" t="s">
        <v>164</v>
      </c>
      <c r="D98">
        <v>6</v>
      </c>
      <c r="E98">
        <v>603</v>
      </c>
      <c r="F98" s="55"/>
      <c r="G98" s="36">
        <v>1</v>
      </c>
      <c r="H98" s="14">
        <f t="shared" si="9"/>
        <v>0</v>
      </c>
      <c r="I98" s="14">
        <f t="shared" si="9"/>
        <v>0</v>
      </c>
      <c r="J98" s="14">
        <f t="shared" si="9"/>
        <v>0</v>
      </c>
      <c r="K98" s="14">
        <f t="shared" si="9"/>
        <v>0</v>
      </c>
      <c r="L98" s="14">
        <f t="shared" si="9"/>
        <v>0</v>
      </c>
      <c r="M98" s="14">
        <f t="shared" si="9"/>
        <v>0</v>
      </c>
      <c r="N98" s="14">
        <f t="shared" si="9"/>
        <v>0</v>
      </c>
      <c r="O98" s="14">
        <f t="shared" si="9"/>
        <v>0</v>
      </c>
      <c r="P98" s="14">
        <f t="shared" si="9"/>
        <v>0</v>
      </c>
      <c r="Q98" s="14">
        <f t="shared" si="9"/>
        <v>0</v>
      </c>
      <c r="R98" s="14">
        <f t="shared" si="9"/>
        <v>0</v>
      </c>
      <c r="S98" s="14">
        <f t="shared" si="9"/>
        <v>0</v>
      </c>
    </row>
    <row r="99" spans="2:19" x14ac:dyDescent="0.2">
      <c r="B99">
        <v>7771</v>
      </c>
      <c r="C99" s="4" t="s">
        <v>165</v>
      </c>
      <c r="D99">
        <v>6</v>
      </c>
      <c r="E99">
        <v>603</v>
      </c>
      <c r="F99" s="55"/>
      <c r="G99" s="36">
        <v>1</v>
      </c>
      <c r="H99" s="14">
        <f t="shared" si="9"/>
        <v>0</v>
      </c>
      <c r="I99" s="14">
        <f t="shared" si="9"/>
        <v>0</v>
      </c>
      <c r="J99" s="14">
        <f t="shared" si="9"/>
        <v>0</v>
      </c>
      <c r="K99" s="14">
        <f t="shared" si="9"/>
        <v>0</v>
      </c>
      <c r="L99" s="14">
        <f t="shared" si="9"/>
        <v>0</v>
      </c>
      <c r="M99" s="14">
        <f t="shared" si="9"/>
        <v>0</v>
      </c>
      <c r="N99" s="14">
        <f t="shared" si="9"/>
        <v>0</v>
      </c>
      <c r="O99" s="14">
        <f t="shared" si="9"/>
        <v>0</v>
      </c>
      <c r="P99" s="14">
        <f t="shared" si="9"/>
        <v>0</v>
      </c>
      <c r="Q99" s="14">
        <f t="shared" si="9"/>
        <v>0</v>
      </c>
      <c r="R99" s="14">
        <f t="shared" si="9"/>
        <v>0</v>
      </c>
      <c r="S99" s="14">
        <f t="shared" si="9"/>
        <v>0</v>
      </c>
    </row>
    <row r="100" spans="2:19" x14ac:dyDescent="0.2">
      <c r="B100">
        <v>7798</v>
      </c>
      <c r="C100" s="4" t="s">
        <v>166</v>
      </c>
      <c r="D100">
        <v>6</v>
      </c>
      <c r="E100">
        <v>603</v>
      </c>
      <c r="F100" s="55"/>
      <c r="G100" s="36">
        <v>1</v>
      </c>
      <c r="H100" s="14">
        <f t="shared" si="9"/>
        <v>0</v>
      </c>
      <c r="I100" s="14">
        <f t="shared" si="9"/>
        <v>0</v>
      </c>
      <c r="J100" s="14">
        <f t="shared" si="9"/>
        <v>0</v>
      </c>
      <c r="K100" s="14">
        <f t="shared" si="9"/>
        <v>0</v>
      </c>
      <c r="L100" s="14">
        <f t="shared" si="9"/>
        <v>0</v>
      </c>
      <c r="M100" s="14">
        <f t="shared" si="9"/>
        <v>0</v>
      </c>
      <c r="N100" s="14">
        <f t="shared" si="9"/>
        <v>0</v>
      </c>
      <c r="O100" s="14">
        <f t="shared" si="9"/>
        <v>0</v>
      </c>
      <c r="P100" s="14">
        <f t="shared" si="9"/>
        <v>0</v>
      </c>
      <c r="Q100" s="14">
        <f t="shared" si="9"/>
        <v>0</v>
      </c>
      <c r="R100" s="14">
        <f t="shared" si="9"/>
        <v>0</v>
      </c>
      <c r="S100" s="14">
        <f t="shared" si="9"/>
        <v>0</v>
      </c>
    </row>
    <row r="101" spans="2:19" x14ac:dyDescent="0.2">
      <c r="B101">
        <v>7830</v>
      </c>
      <c r="C101" s="4" t="s">
        <v>167</v>
      </c>
      <c r="D101">
        <v>6</v>
      </c>
      <c r="E101">
        <v>603</v>
      </c>
      <c r="F101" s="55"/>
      <c r="G101" s="36">
        <v>1</v>
      </c>
      <c r="H101" s="14">
        <f t="shared" si="9"/>
        <v>0</v>
      </c>
      <c r="I101" s="14">
        <f t="shared" si="9"/>
        <v>0</v>
      </c>
      <c r="J101" s="14">
        <f t="shared" si="9"/>
        <v>0</v>
      </c>
      <c r="K101" s="14">
        <f t="shared" si="9"/>
        <v>0</v>
      </c>
      <c r="L101" s="14">
        <f t="shared" si="9"/>
        <v>0</v>
      </c>
      <c r="M101" s="14">
        <f t="shared" si="9"/>
        <v>0</v>
      </c>
      <c r="N101" s="14">
        <f t="shared" si="9"/>
        <v>0</v>
      </c>
      <c r="O101" s="14">
        <f t="shared" si="9"/>
        <v>0</v>
      </c>
      <c r="P101" s="14">
        <f t="shared" si="9"/>
        <v>0</v>
      </c>
      <c r="Q101" s="14">
        <f t="shared" si="9"/>
        <v>0</v>
      </c>
      <c r="R101" s="14">
        <f t="shared" si="9"/>
        <v>0</v>
      </c>
      <c r="S101" s="14">
        <f t="shared" si="9"/>
        <v>0</v>
      </c>
    </row>
    <row r="102" spans="2:19" x14ac:dyDescent="0.2">
      <c r="B102">
        <v>8040</v>
      </c>
      <c r="C102" s="4" t="s">
        <v>168</v>
      </c>
      <c r="D102">
        <v>6</v>
      </c>
      <c r="E102">
        <v>603</v>
      </c>
      <c r="F102" s="55"/>
      <c r="G102" s="36">
        <v>1</v>
      </c>
      <c r="H102" s="14">
        <f t="shared" si="9"/>
        <v>0</v>
      </c>
      <c r="I102" s="14">
        <f t="shared" si="9"/>
        <v>0</v>
      </c>
      <c r="J102" s="14">
        <f t="shared" si="9"/>
        <v>0</v>
      </c>
      <c r="K102" s="14">
        <f t="shared" si="9"/>
        <v>0</v>
      </c>
      <c r="L102" s="14">
        <f t="shared" si="9"/>
        <v>0</v>
      </c>
      <c r="M102" s="14">
        <f t="shared" si="9"/>
        <v>0</v>
      </c>
      <c r="N102" s="14">
        <f t="shared" si="9"/>
        <v>0</v>
      </c>
      <c r="O102" s="14">
        <f t="shared" si="9"/>
        <v>0</v>
      </c>
      <c r="P102" s="14">
        <f t="shared" si="9"/>
        <v>0</v>
      </c>
      <c r="Q102" s="14">
        <f t="shared" si="9"/>
        <v>0</v>
      </c>
      <c r="R102" s="14">
        <f t="shared" si="9"/>
        <v>0</v>
      </c>
      <c r="S102" s="14">
        <f t="shared" si="9"/>
        <v>0</v>
      </c>
    </row>
    <row r="103" spans="2:19" x14ac:dyDescent="0.2">
      <c r="B103">
        <v>8055</v>
      </c>
      <c r="C103" s="4" t="s">
        <v>169</v>
      </c>
      <c r="D103">
        <v>6</v>
      </c>
      <c r="E103">
        <v>603</v>
      </c>
      <c r="F103" s="55"/>
      <c r="G103" s="36">
        <v>1</v>
      </c>
      <c r="H103" s="14">
        <f t="shared" si="9"/>
        <v>0</v>
      </c>
      <c r="I103" s="14">
        <f t="shared" si="9"/>
        <v>0</v>
      </c>
      <c r="J103" s="14">
        <f t="shared" si="9"/>
        <v>0</v>
      </c>
      <c r="K103" s="14">
        <f t="shared" si="9"/>
        <v>0</v>
      </c>
      <c r="L103" s="14">
        <f t="shared" si="9"/>
        <v>0</v>
      </c>
      <c r="M103" s="14">
        <f t="shared" si="9"/>
        <v>0</v>
      </c>
      <c r="N103" s="14">
        <f t="shared" si="9"/>
        <v>0</v>
      </c>
      <c r="O103" s="14">
        <f t="shared" si="9"/>
        <v>0</v>
      </c>
      <c r="P103" s="14">
        <f t="shared" si="9"/>
        <v>0</v>
      </c>
      <c r="Q103" s="14">
        <f t="shared" si="9"/>
        <v>0</v>
      </c>
      <c r="R103" s="14">
        <f t="shared" si="9"/>
        <v>0</v>
      </c>
      <c r="S103" s="14">
        <f t="shared" si="9"/>
        <v>0</v>
      </c>
    </row>
    <row r="104" spans="2:19" x14ac:dyDescent="0.2">
      <c r="B104">
        <v>8060</v>
      </c>
      <c r="C104" s="4" t="s">
        <v>170</v>
      </c>
      <c r="D104">
        <v>6</v>
      </c>
      <c r="E104">
        <v>603</v>
      </c>
      <c r="F104" s="55"/>
      <c r="G104" s="36">
        <v>1</v>
      </c>
      <c r="H104" s="14">
        <f t="shared" si="9"/>
        <v>0</v>
      </c>
      <c r="I104" s="14">
        <f t="shared" si="9"/>
        <v>0</v>
      </c>
      <c r="J104" s="14">
        <f t="shared" si="9"/>
        <v>0</v>
      </c>
      <c r="K104" s="14">
        <f t="shared" si="9"/>
        <v>0</v>
      </c>
      <c r="L104" s="14">
        <f t="shared" si="9"/>
        <v>0</v>
      </c>
      <c r="M104" s="14">
        <f t="shared" si="9"/>
        <v>0</v>
      </c>
      <c r="N104" s="14">
        <f t="shared" si="9"/>
        <v>0</v>
      </c>
      <c r="O104" s="14">
        <f t="shared" si="9"/>
        <v>0</v>
      </c>
      <c r="P104" s="14">
        <f t="shared" si="9"/>
        <v>0</v>
      </c>
      <c r="Q104" s="14">
        <f t="shared" si="9"/>
        <v>0</v>
      </c>
      <c r="R104" s="14">
        <f t="shared" si="9"/>
        <v>0</v>
      </c>
      <c r="S104" s="14">
        <f t="shared" si="9"/>
        <v>0</v>
      </c>
    </row>
    <row r="105" spans="2:19" x14ac:dyDescent="0.2">
      <c r="B105">
        <v>8140</v>
      </c>
      <c r="C105" s="4" t="s">
        <v>171</v>
      </c>
      <c r="D105">
        <v>6</v>
      </c>
      <c r="E105">
        <v>603</v>
      </c>
      <c r="F105" s="55"/>
      <c r="G105" s="36">
        <v>1</v>
      </c>
      <c r="H105" s="14">
        <f t="shared" si="9"/>
        <v>0</v>
      </c>
      <c r="I105" s="14">
        <f t="shared" si="9"/>
        <v>0</v>
      </c>
      <c r="J105" s="14">
        <f t="shared" si="9"/>
        <v>0</v>
      </c>
      <c r="K105" s="14">
        <f t="shared" si="9"/>
        <v>0</v>
      </c>
      <c r="L105" s="14">
        <f t="shared" si="9"/>
        <v>0</v>
      </c>
      <c r="M105" s="14">
        <f t="shared" si="9"/>
        <v>0</v>
      </c>
      <c r="N105" s="14">
        <f t="shared" si="9"/>
        <v>0</v>
      </c>
      <c r="O105" s="14">
        <f t="shared" si="9"/>
        <v>0</v>
      </c>
      <c r="P105" s="14">
        <f t="shared" si="9"/>
        <v>0</v>
      </c>
      <c r="Q105" s="14">
        <f t="shared" si="9"/>
        <v>0</v>
      </c>
      <c r="R105" s="14">
        <f t="shared" si="9"/>
        <v>0</v>
      </c>
      <c r="S105" s="14">
        <f t="shared" si="9"/>
        <v>0</v>
      </c>
    </row>
    <row r="106" spans="2:19" x14ac:dyDescent="0.2">
      <c r="B106">
        <v>8155</v>
      </c>
      <c r="C106" s="4" t="s">
        <v>172</v>
      </c>
      <c r="D106">
        <v>6</v>
      </c>
      <c r="E106">
        <v>603</v>
      </c>
      <c r="F106" s="55"/>
      <c r="G106" s="36">
        <v>1</v>
      </c>
      <c r="H106" s="14">
        <f t="shared" si="9"/>
        <v>0</v>
      </c>
      <c r="I106" s="14">
        <f t="shared" si="9"/>
        <v>0</v>
      </c>
      <c r="J106" s="14">
        <f t="shared" si="9"/>
        <v>0</v>
      </c>
      <c r="K106" s="14">
        <f t="shared" si="9"/>
        <v>0</v>
      </c>
      <c r="L106" s="14">
        <f t="shared" si="9"/>
        <v>0</v>
      </c>
      <c r="M106" s="14">
        <f t="shared" si="9"/>
        <v>0</v>
      </c>
      <c r="N106" s="14">
        <f t="shared" si="9"/>
        <v>0</v>
      </c>
      <c r="O106" s="14">
        <f t="shared" si="9"/>
        <v>0</v>
      </c>
      <c r="P106" s="14">
        <f t="shared" si="9"/>
        <v>0</v>
      </c>
      <c r="Q106" s="14">
        <f t="shared" si="9"/>
        <v>0</v>
      </c>
      <c r="R106" s="14">
        <f t="shared" si="9"/>
        <v>0</v>
      </c>
      <c r="S106" s="14">
        <f t="shared" si="9"/>
        <v>0</v>
      </c>
    </row>
    <row r="107" spans="2:19" x14ac:dyDescent="0.2">
      <c r="B107">
        <v>8160</v>
      </c>
      <c r="C107" s="4" t="s">
        <v>173</v>
      </c>
      <c r="D107">
        <v>6</v>
      </c>
      <c r="E107">
        <v>603</v>
      </c>
      <c r="F107" s="55"/>
      <c r="G107" s="36">
        <v>1</v>
      </c>
      <c r="H107" s="14">
        <f t="shared" si="9"/>
        <v>0</v>
      </c>
      <c r="I107" s="14">
        <f t="shared" si="9"/>
        <v>0</v>
      </c>
      <c r="J107" s="14">
        <f t="shared" si="9"/>
        <v>0</v>
      </c>
      <c r="K107" s="14">
        <f t="shared" si="9"/>
        <v>0</v>
      </c>
      <c r="L107" s="14">
        <f t="shared" si="9"/>
        <v>0</v>
      </c>
      <c r="M107" s="14">
        <f t="shared" si="9"/>
        <v>0</v>
      </c>
      <c r="N107" s="14">
        <f t="shared" si="9"/>
        <v>0</v>
      </c>
      <c r="O107" s="14">
        <f t="shared" si="9"/>
        <v>0</v>
      </c>
      <c r="P107" s="14">
        <f t="shared" si="9"/>
        <v>0</v>
      </c>
      <c r="Q107" s="14">
        <f t="shared" si="9"/>
        <v>0</v>
      </c>
      <c r="R107" s="14">
        <f t="shared" si="9"/>
        <v>0</v>
      </c>
      <c r="S107" s="14">
        <f t="shared" si="9"/>
        <v>0</v>
      </c>
    </row>
    <row r="108" spans="2:19" x14ac:dyDescent="0.2">
      <c r="B108">
        <v>8800</v>
      </c>
      <c r="C108" s="4" t="s">
        <v>174</v>
      </c>
      <c r="D108">
        <v>6</v>
      </c>
      <c r="E108">
        <v>603</v>
      </c>
      <c r="F108" s="55"/>
      <c r="G108" s="36">
        <v>1</v>
      </c>
      <c r="H108" s="14">
        <f t="shared" si="9"/>
        <v>0</v>
      </c>
      <c r="I108" s="14">
        <f t="shared" si="9"/>
        <v>0</v>
      </c>
      <c r="J108" s="14">
        <f t="shared" si="9"/>
        <v>0</v>
      </c>
      <c r="K108" s="14">
        <f t="shared" si="9"/>
        <v>0</v>
      </c>
      <c r="L108" s="14">
        <f t="shared" si="9"/>
        <v>0</v>
      </c>
      <c r="M108" s="14">
        <f t="shared" si="9"/>
        <v>0</v>
      </c>
      <c r="N108" s="14">
        <f t="shared" si="9"/>
        <v>0</v>
      </c>
      <c r="O108" s="14">
        <f t="shared" si="9"/>
        <v>0</v>
      </c>
      <c r="P108" s="14">
        <f t="shared" si="9"/>
        <v>0</v>
      </c>
      <c r="Q108" s="14">
        <f t="shared" si="9"/>
        <v>0</v>
      </c>
      <c r="R108" s="14">
        <f t="shared" si="9"/>
        <v>0</v>
      </c>
      <c r="S108" s="14">
        <f t="shared" si="9"/>
        <v>0</v>
      </c>
    </row>
    <row r="109" spans="2:19" x14ac:dyDescent="0.2">
      <c r="B109">
        <v>8961</v>
      </c>
      <c r="C109" s="4" t="s">
        <v>175</v>
      </c>
      <c r="D109">
        <v>6</v>
      </c>
      <c r="E109">
        <v>603</v>
      </c>
      <c r="F109" s="55"/>
      <c r="G109" s="36">
        <v>1</v>
      </c>
      <c r="H109" s="14">
        <f t="shared" si="9"/>
        <v>0</v>
      </c>
      <c r="I109" s="14">
        <f t="shared" si="9"/>
        <v>0</v>
      </c>
      <c r="J109" s="14">
        <f t="shared" si="9"/>
        <v>0</v>
      </c>
      <c r="K109" s="14">
        <f t="shared" si="9"/>
        <v>0</v>
      </c>
      <c r="L109" s="14">
        <f t="shared" si="9"/>
        <v>0</v>
      </c>
      <c r="M109" s="14">
        <f t="shared" si="9"/>
        <v>0</v>
      </c>
      <c r="N109" s="14">
        <f t="shared" si="9"/>
        <v>0</v>
      </c>
      <c r="O109" s="14">
        <f t="shared" si="9"/>
        <v>0</v>
      </c>
      <c r="P109" s="14">
        <f t="shared" si="9"/>
        <v>0</v>
      </c>
      <c r="Q109" s="14">
        <f t="shared" si="9"/>
        <v>0</v>
      </c>
      <c r="R109" s="14">
        <f t="shared" si="9"/>
        <v>0</v>
      </c>
      <c r="S109" s="14">
        <f t="shared" si="9"/>
        <v>0</v>
      </c>
    </row>
  </sheetData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Generer_budsjett">
                <anchor>
                  <from>
                    <xdr:col>10</xdr:col>
                    <xdr:colOff>457200</xdr:colOff>
                    <xdr:row>0</xdr:row>
                    <xdr:rowOff>19050</xdr:rowOff>
                  </from>
                  <to>
                    <xdr:col>13</xdr:col>
                    <xdr:colOff>161925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Button 2">
              <controlPr defaultSize="0" print="0" autoFill="0" autoPict="0" macro="[0]!LeggInnFormler">
                <anchor>
                  <from>
                    <xdr:col>2</xdr:col>
                    <xdr:colOff>1085850</xdr:colOff>
                    <xdr:row>0</xdr:row>
                    <xdr:rowOff>9525</xdr:rowOff>
                  </from>
                  <to>
                    <xdr:col>5</xdr:col>
                    <xdr:colOff>733425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Button 3">
              <controlPr defaultSize="0" print="0" autoFill="0" autoPict="0" macro="[0]!SettInnSumlinje">
                <anchor>
                  <from>
                    <xdr:col>13</xdr:col>
                    <xdr:colOff>400050</xdr:colOff>
                    <xdr:row>0</xdr:row>
                    <xdr:rowOff>28575</xdr:rowOff>
                  </from>
                  <to>
                    <xdr:col>16</xdr:col>
                    <xdr:colOff>0</xdr:colOff>
                    <xdr:row>2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Grunnlag3">
    <tabColor rgb="FFFFFF00"/>
    <pageSetUpPr fitToPage="1"/>
  </sheetPr>
  <dimension ref="A1:T109"/>
  <sheetViews>
    <sheetView workbookViewId="0">
      <pane xSplit="5" ySplit="5" topLeftCell="F66" activePane="bottomRight" state="frozen"/>
      <selection pane="topRight" activeCell="F1" sqref="F1"/>
      <selection pane="bottomLeft" activeCell="A6" sqref="A6"/>
      <selection pane="bottomRight" activeCell="L77" sqref="L77:L78"/>
    </sheetView>
  </sheetViews>
  <sheetFormatPr baseColWidth="10" defaultRowHeight="12.75" x14ac:dyDescent="0.2"/>
  <cols>
    <col min="1" max="1" width="1.42578125" customWidth="1"/>
    <col min="2" max="2" width="8.140625" bestFit="1" customWidth="1"/>
    <col min="3" max="3" width="31.42578125" style="4" customWidth="1"/>
    <col min="4" max="5" width="9.28515625" customWidth="1"/>
    <col min="6" max="6" width="13.85546875" style="13" bestFit="1" customWidth="1"/>
    <col min="7" max="7" width="9.85546875" style="36" customWidth="1"/>
    <col min="8" max="15" width="11.42578125" style="14"/>
    <col min="16" max="16" width="11.85546875" style="14" bestFit="1" customWidth="1"/>
    <col min="17" max="19" width="11.42578125" style="14"/>
    <col min="20" max="20" width="11.42578125" style="15"/>
  </cols>
  <sheetData>
    <row r="1" spans="1:20" x14ac:dyDescent="0.2">
      <c r="A1" s="33"/>
      <c r="B1" s="33"/>
    </row>
    <row r="2" spans="1:20" x14ac:dyDescent="0.2">
      <c r="A2" s="33"/>
      <c r="B2" s="33"/>
      <c r="G2" s="56" t="s">
        <v>177</v>
      </c>
      <c r="H2" s="57"/>
      <c r="I2" s="57"/>
    </row>
    <row r="3" spans="1:20" x14ac:dyDescent="0.2">
      <c r="G3" s="56" t="s">
        <v>182</v>
      </c>
      <c r="H3" s="57"/>
      <c r="I3" s="57"/>
      <c r="J3" s="57"/>
    </row>
    <row r="4" spans="1:20" x14ac:dyDescent="0.2">
      <c r="D4" s="62" t="s">
        <v>184</v>
      </c>
      <c r="H4" s="16">
        <v>1</v>
      </c>
      <c r="I4" s="16">
        <v>2</v>
      </c>
      <c r="J4" s="16">
        <v>3</v>
      </c>
      <c r="K4" s="16">
        <v>4</v>
      </c>
      <c r="L4" s="16">
        <v>5</v>
      </c>
      <c r="M4" s="16">
        <v>6</v>
      </c>
      <c r="N4" s="16">
        <v>7</v>
      </c>
      <c r="O4" s="16">
        <v>8</v>
      </c>
      <c r="P4" s="16">
        <v>9</v>
      </c>
      <c r="Q4" s="16">
        <v>10</v>
      </c>
      <c r="R4" s="16">
        <v>11</v>
      </c>
      <c r="S4" s="16">
        <v>12</v>
      </c>
      <c r="T4" s="16">
        <v>12</v>
      </c>
    </row>
    <row r="5" spans="1:20" s="1" customFormat="1" x14ac:dyDescent="0.2">
      <c r="B5" s="1" t="s">
        <v>0</v>
      </c>
      <c r="C5" s="5" t="s">
        <v>1</v>
      </c>
      <c r="D5" s="31" t="s">
        <v>19</v>
      </c>
      <c r="E5" s="31" t="s">
        <v>51</v>
      </c>
      <c r="F5" s="17" t="s">
        <v>2</v>
      </c>
      <c r="G5" s="37" t="s">
        <v>38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53</v>
      </c>
    </row>
    <row r="6" spans="1:20" ht="5.25" customHeight="1" x14ac:dyDescent="0.2"/>
    <row r="7" spans="1:20" x14ac:dyDescent="0.2">
      <c r="B7">
        <v>3000</v>
      </c>
      <c r="C7" s="4" t="s">
        <v>74</v>
      </c>
      <c r="D7">
        <v>6</v>
      </c>
      <c r="E7" s="58" t="s">
        <v>178</v>
      </c>
      <c r="F7" s="55"/>
      <c r="G7" s="36">
        <v>1</v>
      </c>
      <c r="H7" s="14">
        <f t="shared" ref="H7:S16" si="0">IF($G7&lt;&gt;0,VLOOKUP($G7,Fordeling,H$4+3,FALSE)*$F7,0)</f>
        <v>0</v>
      </c>
      <c r="I7" s="14">
        <f t="shared" si="0"/>
        <v>0</v>
      </c>
      <c r="J7" s="14">
        <f t="shared" si="0"/>
        <v>0</v>
      </c>
      <c r="K7" s="14">
        <f t="shared" si="0"/>
        <v>0</v>
      </c>
      <c r="L7" s="14">
        <f t="shared" si="0"/>
        <v>0</v>
      </c>
      <c r="M7" s="14">
        <f t="shared" si="0"/>
        <v>0</v>
      </c>
      <c r="N7" s="14">
        <f t="shared" si="0"/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  <c r="S7" s="14">
        <f t="shared" si="0"/>
        <v>0</v>
      </c>
    </row>
    <row r="8" spans="1:20" x14ac:dyDescent="0.2">
      <c r="B8">
        <v>3010</v>
      </c>
      <c r="C8" s="4" t="s">
        <v>75</v>
      </c>
      <c r="D8">
        <v>6</v>
      </c>
      <c r="E8" s="58" t="s">
        <v>178</v>
      </c>
      <c r="F8" s="55"/>
      <c r="G8" s="36">
        <v>1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0</v>
      </c>
      <c r="L8" s="14">
        <f t="shared" si="0"/>
        <v>0</v>
      </c>
      <c r="M8" s="14">
        <f t="shared" si="0"/>
        <v>0</v>
      </c>
      <c r="N8" s="14">
        <f t="shared" si="0"/>
        <v>0</v>
      </c>
      <c r="O8" s="14">
        <f t="shared" si="0"/>
        <v>0</v>
      </c>
      <c r="P8" s="14">
        <f t="shared" si="0"/>
        <v>0</v>
      </c>
      <c r="Q8" s="14">
        <f t="shared" si="0"/>
        <v>0</v>
      </c>
      <c r="R8" s="14">
        <f t="shared" si="0"/>
        <v>0</v>
      </c>
      <c r="S8" s="14">
        <f t="shared" si="0"/>
        <v>0</v>
      </c>
    </row>
    <row r="9" spans="1:20" x14ac:dyDescent="0.2">
      <c r="B9">
        <v>3020</v>
      </c>
      <c r="C9" s="4" t="s">
        <v>76</v>
      </c>
      <c r="D9">
        <v>6</v>
      </c>
      <c r="E9" s="58" t="s">
        <v>178</v>
      </c>
      <c r="F9" s="55"/>
      <c r="G9" s="36">
        <v>1</v>
      </c>
      <c r="H9" s="14">
        <f t="shared" si="0"/>
        <v>0</v>
      </c>
      <c r="I9" s="14">
        <f t="shared" si="0"/>
        <v>0</v>
      </c>
      <c r="J9" s="14">
        <f t="shared" si="0"/>
        <v>0</v>
      </c>
      <c r="K9" s="14">
        <f t="shared" si="0"/>
        <v>0</v>
      </c>
      <c r="L9" s="14">
        <f t="shared" si="0"/>
        <v>0</v>
      </c>
      <c r="M9" s="14">
        <f t="shared" si="0"/>
        <v>0</v>
      </c>
      <c r="N9" s="14">
        <f t="shared" si="0"/>
        <v>0</v>
      </c>
      <c r="O9" s="14">
        <f t="shared" si="0"/>
        <v>0</v>
      </c>
      <c r="P9" s="14">
        <f t="shared" si="0"/>
        <v>0</v>
      </c>
      <c r="Q9" s="14">
        <f t="shared" si="0"/>
        <v>0</v>
      </c>
      <c r="R9" s="14">
        <f t="shared" si="0"/>
        <v>0</v>
      </c>
      <c r="S9" s="14">
        <f t="shared" si="0"/>
        <v>0</v>
      </c>
    </row>
    <row r="10" spans="1:20" x14ac:dyDescent="0.2">
      <c r="B10">
        <v>3030</v>
      </c>
      <c r="C10" s="4" t="s">
        <v>77</v>
      </c>
      <c r="D10">
        <v>6</v>
      </c>
      <c r="E10" s="58" t="s">
        <v>178</v>
      </c>
      <c r="F10" s="55"/>
      <c r="G10" s="36">
        <v>1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f t="shared" si="0"/>
        <v>0</v>
      </c>
      <c r="P10" s="14">
        <f t="shared" si="0"/>
        <v>0</v>
      </c>
      <c r="Q10" s="14">
        <f t="shared" si="0"/>
        <v>0</v>
      </c>
      <c r="R10" s="14">
        <f t="shared" si="0"/>
        <v>0</v>
      </c>
      <c r="S10" s="14">
        <f t="shared" si="0"/>
        <v>0</v>
      </c>
    </row>
    <row r="11" spans="1:20" x14ac:dyDescent="0.2">
      <c r="B11">
        <v>3050</v>
      </c>
      <c r="C11" s="4" t="s">
        <v>78</v>
      </c>
      <c r="D11">
        <v>6</v>
      </c>
      <c r="E11" s="58" t="s">
        <v>178</v>
      </c>
      <c r="F11" s="55"/>
      <c r="G11" s="36">
        <v>1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0</v>
      </c>
      <c r="O11" s="14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4">
        <f t="shared" si="0"/>
        <v>0</v>
      </c>
    </row>
    <row r="12" spans="1:20" x14ac:dyDescent="0.2">
      <c r="B12">
        <v>3081</v>
      </c>
      <c r="C12" s="4" t="s">
        <v>79</v>
      </c>
      <c r="D12">
        <v>6</v>
      </c>
      <c r="E12" s="58" t="s">
        <v>178</v>
      </c>
      <c r="F12" s="55"/>
      <c r="G12" s="36">
        <v>1</v>
      </c>
      <c r="H12" s="14">
        <f t="shared" si="0"/>
        <v>0</v>
      </c>
      <c r="I12" s="14">
        <f t="shared" si="0"/>
        <v>0</v>
      </c>
      <c r="J12" s="14">
        <f t="shared" si="0"/>
        <v>0</v>
      </c>
      <c r="K12" s="14">
        <f t="shared" si="0"/>
        <v>0</v>
      </c>
      <c r="L12" s="14">
        <f t="shared" si="0"/>
        <v>0</v>
      </c>
      <c r="M12" s="14">
        <f t="shared" si="0"/>
        <v>0</v>
      </c>
      <c r="N12" s="14">
        <f t="shared" si="0"/>
        <v>0</v>
      </c>
      <c r="O12" s="14">
        <f t="shared" si="0"/>
        <v>0</v>
      </c>
      <c r="P12" s="14">
        <f t="shared" si="0"/>
        <v>0</v>
      </c>
      <c r="Q12" s="14">
        <f t="shared" si="0"/>
        <v>0</v>
      </c>
      <c r="R12" s="14">
        <f t="shared" si="0"/>
        <v>0</v>
      </c>
      <c r="S12" s="14">
        <f t="shared" si="0"/>
        <v>0</v>
      </c>
    </row>
    <row r="13" spans="1:20" x14ac:dyDescent="0.2">
      <c r="B13">
        <v>3100</v>
      </c>
      <c r="C13" s="4" t="s">
        <v>80</v>
      </c>
      <c r="D13">
        <v>6</v>
      </c>
      <c r="E13" s="58" t="s">
        <v>178</v>
      </c>
      <c r="F13" s="55"/>
      <c r="G13" s="36">
        <v>1</v>
      </c>
      <c r="H13" s="14">
        <f t="shared" si="0"/>
        <v>0</v>
      </c>
      <c r="I13" s="14">
        <f t="shared" si="0"/>
        <v>0</v>
      </c>
      <c r="J13" s="14">
        <f t="shared" si="0"/>
        <v>0</v>
      </c>
      <c r="K13" s="14">
        <f t="shared" si="0"/>
        <v>0</v>
      </c>
      <c r="L13" s="14">
        <f t="shared" si="0"/>
        <v>0</v>
      </c>
      <c r="M13" s="14">
        <f t="shared" si="0"/>
        <v>0</v>
      </c>
      <c r="N13" s="14">
        <f t="shared" si="0"/>
        <v>0</v>
      </c>
      <c r="O13" s="14">
        <f t="shared" si="0"/>
        <v>0</v>
      </c>
      <c r="P13" s="14">
        <f t="shared" si="0"/>
        <v>0</v>
      </c>
      <c r="Q13" s="14">
        <f t="shared" si="0"/>
        <v>0</v>
      </c>
      <c r="R13" s="14">
        <f t="shared" si="0"/>
        <v>0</v>
      </c>
      <c r="S13" s="14">
        <f t="shared" si="0"/>
        <v>0</v>
      </c>
    </row>
    <row r="14" spans="1:20" x14ac:dyDescent="0.2">
      <c r="B14">
        <v>3120</v>
      </c>
      <c r="C14" s="4" t="s">
        <v>81</v>
      </c>
      <c r="D14">
        <v>6</v>
      </c>
      <c r="E14" s="58" t="s">
        <v>178</v>
      </c>
      <c r="F14" s="55"/>
      <c r="G14" s="36">
        <v>1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20" x14ac:dyDescent="0.2">
      <c r="B15">
        <v>3181</v>
      </c>
      <c r="C15" s="4" t="s">
        <v>82</v>
      </c>
      <c r="D15">
        <v>6</v>
      </c>
      <c r="E15" s="58" t="s">
        <v>178</v>
      </c>
      <c r="F15" s="55"/>
      <c r="G15" s="36">
        <v>1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</row>
    <row r="16" spans="1:20" x14ac:dyDescent="0.2">
      <c r="B16">
        <v>3200</v>
      </c>
      <c r="C16" s="4" t="s">
        <v>83</v>
      </c>
      <c r="D16">
        <v>6</v>
      </c>
      <c r="E16" s="58" t="s">
        <v>178</v>
      </c>
      <c r="F16" s="55"/>
      <c r="G16" s="36">
        <v>1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  <c r="O16" s="14">
        <f t="shared" si="0"/>
        <v>0</v>
      </c>
      <c r="P16" s="14">
        <f t="shared" si="0"/>
        <v>0</v>
      </c>
      <c r="Q16" s="14">
        <f t="shared" si="0"/>
        <v>0</v>
      </c>
      <c r="R16" s="14">
        <f t="shared" si="0"/>
        <v>0</v>
      </c>
      <c r="S16" s="14">
        <f t="shared" si="0"/>
        <v>0</v>
      </c>
    </row>
    <row r="17" spans="2:19" x14ac:dyDescent="0.2">
      <c r="B17">
        <v>3210</v>
      </c>
      <c r="C17" s="4" t="s">
        <v>84</v>
      </c>
      <c r="D17">
        <v>6</v>
      </c>
      <c r="E17" s="58" t="s">
        <v>178</v>
      </c>
      <c r="F17" s="55"/>
      <c r="G17" s="36">
        <v>1</v>
      </c>
      <c r="H17" s="14">
        <f t="shared" ref="H17:S26" si="1">IF($G17&lt;&gt;0,VLOOKUP($G17,Fordeling,H$4+3,FALSE)*$F17,0)</f>
        <v>0</v>
      </c>
      <c r="I17" s="14">
        <f t="shared" si="1"/>
        <v>0</v>
      </c>
      <c r="J17" s="14">
        <f t="shared" si="1"/>
        <v>0</v>
      </c>
      <c r="K17" s="14">
        <f t="shared" si="1"/>
        <v>0</v>
      </c>
      <c r="L17" s="14">
        <f t="shared" si="1"/>
        <v>0</v>
      </c>
      <c r="M17" s="14">
        <f t="shared" si="1"/>
        <v>0</v>
      </c>
      <c r="N17" s="14">
        <f t="shared" si="1"/>
        <v>0</v>
      </c>
      <c r="O17" s="14">
        <f t="shared" si="1"/>
        <v>0</v>
      </c>
      <c r="P17" s="14">
        <f t="shared" si="1"/>
        <v>0</v>
      </c>
      <c r="Q17" s="14">
        <f t="shared" si="1"/>
        <v>0</v>
      </c>
      <c r="R17" s="14">
        <f t="shared" si="1"/>
        <v>0</v>
      </c>
      <c r="S17" s="14">
        <f t="shared" si="1"/>
        <v>0</v>
      </c>
    </row>
    <row r="18" spans="2:19" x14ac:dyDescent="0.2">
      <c r="B18">
        <v>3400</v>
      </c>
      <c r="C18" s="4" t="s">
        <v>85</v>
      </c>
      <c r="D18">
        <v>6</v>
      </c>
      <c r="E18" s="58" t="s">
        <v>178</v>
      </c>
      <c r="F18" s="55"/>
      <c r="G18" s="36">
        <v>1</v>
      </c>
      <c r="H18" s="14">
        <f t="shared" si="1"/>
        <v>0</v>
      </c>
      <c r="I18" s="14">
        <f t="shared" si="1"/>
        <v>0</v>
      </c>
      <c r="J18" s="14">
        <f t="shared" si="1"/>
        <v>0</v>
      </c>
      <c r="K18" s="14">
        <f t="shared" si="1"/>
        <v>0</v>
      </c>
      <c r="L18" s="14">
        <f t="shared" si="1"/>
        <v>0</v>
      </c>
      <c r="M18" s="14">
        <f t="shared" si="1"/>
        <v>0</v>
      </c>
      <c r="N18" s="14">
        <f t="shared" si="1"/>
        <v>0</v>
      </c>
      <c r="O18" s="14">
        <f t="shared" si="1"/>
        <v>0</v>
      </c>
      <c r="P18" s="14">
        <f t="shared" si="1"/>
        <v>0</v>
      </c>
      <c r="Q18" s="14">
        <f t="shared" si="1"/>
        <v>0</v>
      </c>
      <c r="R18" s="14">
        <f t="shared" si="1"/>
        <v>0</v>
      </c>
      <c r="S18" s="14">
        <f t="shared" si="1"/>
        <v>0</v>
      </c>
    </row>
    <row r="19" spans="2:19" x14ac:dyDescent="0.2">
      <c r="B19">
        <v>3442</v>
      </c>
      <c r="C19" s="4" t="s">
        <v>86</v>
      </c>
      <c r="D19">
        <v>6</v>
      </c>
      <c r="E19" s="58" t="s">
        <v>178</v>
      </c>
      <c r="F19" s="55"/>
      <c r="G19" s="36">
        <v>1</v>
      </c>
      <c r="H19" s="14">
        <f t="shared" si="1"/>
        <v>0</v>
      </c>
      <c r="I19" s="14">
        <f t="shared" si="1"/>
        <v>0</v>
      </c>
      <c r="J19" s="14">
        <f t="shared" si="1"/>
        <v>0</v>
      </c>
      <c r="K19" s="14">
        <f t="shared" si="1"/>
        <v>0</v>
      </c>
      <c r="L19" s="14">
        <f t="shared" si="1"/>
        <v>0</v>
      </c>
      <c r="M19" s="14">
        <f t="shared" si="1"/>
        <v>0</v>
      </c>
      <c r="N19" s="14">
        <f t="shared" si="1"/>
        <v>0</v>
      </c>
      <c r="O19" s="14">
        <f t="shared" si="1"/>
        <v>0</v>
      </c>
      <c r="P19" s="14">
        <f t="shared" si="1"/>
        <v>0</v>
      </c>
      <c r="Q19" s="14">
        <f t="shared" si="1"/>
        <v>0</v>
      </c>
      <c r="R19" s="14">
        <f t="shared" si="1"/>
        <v>0</v>
      </c>
      <c r="S19" s="14">
        <f t="shared" si="1"/>
        <v>0</v>
      </c>
    </row>
    <row r="20" spans="2:19" x14ac:dyDescent="0.2">
      <c r="B20">
        <v>3445</v>
      </c>
      <c r="C20" s="4" t="s">
        <v>87</v>
      </c>
      <c r="D20">
        <v>6</v>
      </c>
      <c r="E20" s="58" t="s">
        <v>178</v>
      </c>
      <c r="F20" s="55"/>
      <c r="G20" s="36">
        <v>1</v>
      </c>
      <c r="H20" s="14">
        <f t="shared" si="1"/>
        <v>0</v>
      </c>
      <c r="I20" s="14">
        <f t="shared" si="1"/>
        <v>0</v>
      </c>
      <c r="J20" s="14">
        <f t="shared" si="1"/>
        <v>0</v>
      </c>
      <c r="K20" s="14">
        <f t="shared" si="1"/>
        <v>0</v>
      </c>
      <c r="L20" s="14">
        <f t="shared" si="1"/>
        <v>0</v>
      </c>
      <c r="M20" s="14">
        <f t="shared" si="1"/>
        <v>0</v>
      </c>
      <c r="N20" s="14">
        <f t="shared" si="1"/>
        <v>0</v>
      </c>
      <c r="O20" s="14">
        <f t="shared" si="1"/>
        <v>0</v>
      </c>
      <c r="P20" s="14">
        <f t="shared" si="1"/>
        <v>0</v>
      </c>
      <c r="Q20" s="14">
        <f t="shared" si="1"/>
        <v>0</v>
      </c>
      <c r="R20" s="14">
        <f t="shared" si="1"/>
        <v>0</v>
      </c>
      <c r="S20" s="14">
        <f t="shared" si="1"/>
        <v>0</v>
      </c>
    </row>
    <row r="21" spans="2:19" x14ac:dyDescent="0.2">
      <c r="B21">
        <v>3450</v>
      </c>
      <c r="C21" s="4" t="s">
        <v>88</v>
      </c>
      <c r="D21">
        <v>6</v>
      </c>
      <c r="E21" s="58" t="s">
        <v>178</v>
      </c>
      <c r="F21" s="55"/>
      <c r="G21" s="36">
        <v>1</v>
      </c>
      <c r="H21" s="14">
        <f t="shared" si="1"/>
        <v>0</v>
      </c>
      <c r="I21" s="14">
        <f t="shared" si="1"/>
        <v>0</v>
      </c>
      <c r="J21" s="14">
        <f t="shared" si="1"/>
        <v>0</v>
      </c>
      <c r="K21" s="14">
        <f t="shared" si="1"/>
        <v>0</v>
      </c>
      <c r="L21" s="14">
        <f t="shared" si="1"/>
        <v>0</v>
      </c>
      <c r="M21" s="14">
        <f t="shared" si="1"/>
        <v>0</v>
      </c>
      <c r="N21" s="14">
        <f t="shared" si="1"/>
        <v>0</v>
      </c>
      <c r="O21" s="14">
        <f t="shared" si="1"/>
        <v>0</v>
      </c>
      <c r="P21" s="14">
        <f t="shared" si="1"/>
        <v>0</v>
      </c>
      <c r="Q21" s="14">
        <f t="shared" si="1"/>
        <v>0</v>
      </c>
      <c r="R21" s="14">
        <f t="shared" si="1"/>
        <v>0</v>
      </c>
      <c r="S21" s="14">
        <f t="shared" si="1"/>
        <v>0</v>
      </c>
    </row>
    <row r="22" spans="2:19" x14ac:dyDescent="0.2">
      <c r="B22">
        <v>3455</v>
      </c>
      <c r="C22" s="4" t="s">
        <v>89</v>
      </c>
      <c r="D22">
        <v>6</v>
      </c>
      <c r="E22" s="58" t="s">
        <v>178</v>
      </c>
      <c r="F22" s="55"/>
      <c r="G22" s="36">
        <v>1</v>
      </c>
      <c r="H22" s="14">
        <f t="shared" si="1"/>
        <v>0</v>
      </c>
      <c r="I22" s="14">
        <f t="shared" si="1"/>
        <v>0</v>
      </c>
      <c r="J22" s="14">
        <f t="shared" si="1"/>
        <v>0</v>
      </c>
      <c r="K22" s="14">
        <f t="shared" si="1"/>
        <v>0</v>
      </c>
      <c r="L22" s="14">
        <f t="shared" si="1"/>
        <v>0</v>
      </c>
      <c r="M22" s="14">
        <f t="shared" si="1"/>
        <v>0</v>
      </c>
      <c r="N22" s="14">
        <f t="shared" si="1"/>
        <v>0</v>
      </c>
      <c r="O22" s="14">
        <f t="shared" si="1"/>
        <v>0</v>
      </c>
      <c r="P22" s="14">
        <f t="shared" si="1"/>
        <v>0</v>
      </c>
      <c r="Q22" s="14">
        <f t="shared" si="1"/>
        <v>0</v>
      </c>
      <c r="R22" s="14">
        <f t="shared" si="1"/>
        <v>0</v>
      </c>
      <c r="S22" s="14">
        <f t="shared" si="1"/>
        <v>0</v>
      </c>
    </row>
    <row r="23" spans="2:19" x14ac:dyDescent="0.2">
      <c r="B23">
        <v>3601</v>
      </c>
      <c r="C23" s="4" t="s">
        <v>90</v>
      </c>
      <c r="D23">
        <v>6</v>
      </c>
      <c r="E23" s="58" t="s">
        <v>178</v>
      </c>
      <c r="F23" s="55"/>
      <c r="G23" s="36">
        <v>1</v>
      </c>
      <c r="H23" s="14">
        <f t="shared" si="1"/>
        <v>0</v>
      </c>
      <c r="I23" s="14">
        <f t="shared" si="1"/>
        <v>0</v>
      </c>
      <c r="J23" s="14">
        <f t="shared" si="1"/>
        <v>0</v>
      </c>
      <c r="K23" s="14">
        <f t="shared" si="1"/>
        <v>0</v>
      </c>
      <c r="L23" s="14">
        <f t="shared" si="1"/>
        <v>0</v>
      </c>
      <c r="M23" s="14">
        <f t="shared" si="1"/>
        <v>0</v>
      </c>
      <c r="N23" s="14">
        <f t="shared" si="1"/>
        <v>0</v>
      </c>
      <c r="O23" s="14">
        <f t="shared" si="1"/>
        <v>0</v>
      </c>
      <c r="P23" s="14">
        <f t="shared" si="1"/>
        <v>0</v>
      </c>
      <c r="Q23" s="14">
        <f t="shared" si="1"/>
        <v>0</v>
      </c>
      <c r="R23" s="14">
        <f t="shared" si="1"/>
        <v>0</v>
      </c>
      <c r="S23" s="14">
        <f t="shared" si="1"/>
        <v>0</v>
      </c>
    </row>
    <row r="24" spans="2:19" x14ac:dyDescent="0.2">
      <c r="B24">
        <v>3602</v>
      </c>
      <c r="C24" s="4" t="s">
        <v>91</v>
      </c>
      <c r="D24">
        <v>6</v>
      </c>
      <c r="E24" s="58" t="s">
        <v>178</v>
      </c>
      <c r="F24" s="55"/>
      <c r="G24" s="36">
        <v>1</v>
      </c>
      <c r="H24" s="14">
        <f t="shared" si="1"/>
        <v>0</v>
      </c>
      <c r="I24" s="14">
        <f t="shared" si="1"/>
        <v>0</v>
      </c>
      <c r="J24" s="14">
        <f t="shared" si="1"/>
        <v>0</v>
      </c>
      <c r="K24" s="14">
        <f t="shared" si="1"/>
        <v>0</v>
      </c>
      <c r="L24" s="14">
        <f t="shared" si="1"/>
        <v>0</v>
      </c>
      <c r="M24" s="14">
        <f t="shared" si="1"/>
        <v>0</v>
      </c>
      <c r="N24" s="14">
        <f t="shared" si="1"/>
        <v>0</v>
      </c>
      <c r="O24" s="14">
        <f t="shared" si="1"/>
        <v>0</v>
      </c>
      <c r="P24" s="14">
        <f t="shared" si="1"/>
        <v>0</v>
      </c>
      <c r="Q24" s="14">
        <f t="shared" si="1"/>
        <v>0</v>
      </c>
      <c r="R24" s="14">
        <f t="shared" si="1"/>
        <v>0</v>
      </c>
      <c r="S24" s="14">
        <f t="shared" si="1"/>
        <v>0</v>
      </c>
    </row>
    <row r="25" spans="2:19" x14ac:dyDescent="0.2">
      <c r="B25">
        <v>3700</v>
      </c>
      <c r="C25" s="4" t="s">
        <v>92</v>
      </c>
      <c r="D25">
        <v>6</v>
      </c>
      <c r="E25" s="58" t="s">
        <v>178</v>
      </c>
      <c r="F25" s="55"/>
      <c r="G25" s="36">
        <v>1</v>
      </c>
      <c r="H25" s="14">
        <f t="shared" si="1"/>
        <v>0</v>
      </c>
      <c r="I25" s="14">
        <f t="shared" si="1"/>
        <v>0</v>
      </c>
      <c r="J25" s="14">
        <f t="shared" si="1"/>
        <v>0</v>
      </c>
      <c r="K25" s="14">
        <f t="shared" si="1"/>
        <v>0</v>
      </c>
      <c r="L25" s="14">
        <f t="shared" si="1"/>
        <v>0</v>
      </c>
      <c r="M25" s="14">
        <f t="shared" si="1"/>
        <v>0</v>
      </c>
      <c r="N25" s="14">
        <f t="shared" si="1"/>
        <v>0</v>
      </c>
      <c r="O25" s="14">
        <f t="shared" si="1"/>
        <v>0</v>
      </c>
      <c r="P25" s="14">
        <f t="shared" si="1"/>
        <v>0</v>
      </c>
      <c r="Q25" s="14">
        <f t="shared" si="1"/>
        <v>0</v>
      </c>
      <c r="R25" s="14">
        <f t="shared" si="1"/>
        <v>0</v>
      </c>
      <c r="S25" s="14">
        <f t="shared" si="1"/>
        <v>0</v>
      </c>
    </row>
    <row r="26" spans="2:19" x14ac:dyDescent="0.2">
      <c r="B26">
        <v>3900</v>
      </c>
      <c r="C26" s="4" t="s">
        <v>93</v>
      </c>
      <c r="D26">
        <v>6</v>
      </c>
      <c r="E26" s="58" t="s">
        <v>178</v>
      </c>
      <c r="F26" s="55"/>
      <c r="G26" s="36">
        <v>1</v>
      </c>
      <c r="H26" s="14">
        <f t="shared" si="1"/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</row>
    <row r="27" spans="2:19" x14ac:dyDescent="0.2">
      <c r="B27">
        <v>3910</v>
      </c>
      <c r="C27" s="4" t="s">
        <v>94</v>
      </c>
      <c r="D27">
        <v>6</v>
      </c>
      <c r="E27" s="58" t="s">
        <v>178</v>
      </c>
      <c r="F27" s="55"/>
      <c r="G27" s="36">
        <v>1</v>
      </c>
      <c r="H27" s="14">
        <f t="shared" ref="H27:S36" si="2">IF($G27&lt;&gt;0,VLOOKUP($G27,Fordeling,H$4+3,FALSE)*$F27,0)</f>
        <v>0</v>
      </c>
      <c r="I27" s="14">
        <f t="shared" si="2"/>
        <v>0</v>
      </c>
      <c r="J27" s="14">
        <f t="shared" si="2"/>
        <v>0</v>
      </c>
      <c r="K27" s="14">
        <f t="shared" si="2"/>
        <v>0</v>
      </c>
      <c r="L27" s="14">
        <f t="shared" si="2"/>
        <v>0</v>
      </c>
      <c r="M27" s="14">
        <f t="shared" si="2"/>
        <v>0</v>
      </c>
      <c r="N27" s="14">
        <f t="shared" si="2"/>
        <v>0</v>
      </c>
      <c r="O27" s="14">
        <f t="shared" si="2"/>
        <v>0</v>
      </c>
      <c r="P27" s="14">
        <f t="shared" si="2"/>
        <v>0</v>
      </c>
      <c r="Q27" s="14">
        <f t="shared" si="2"/>
        <v>0</v>
      </c>
      <c r="R27" s="14">
        <f t="shared" si="2"/>
        <v>0</v>
      </c>
      <c r="S27" s="14">
        <f t="shared" si="2"/>
        <v>0</v>
      </c>
    </row>
    <row r="28" spans="2:19" x14ac:dyDescent="0.2">
      <c r="B28">
        <v>3920</v>
      </c>
      <c r="C28" s="4" t="s">
        <v>95</v>
      </c>
      <c r="D28">
        <v>6</v>
      </c>
      <c r="E28" s="58" t="s">
        <v>178</v>
      </c>
      <c r="F28" s="55"/>
      <c r="G28" s="36">
        <v>1</v>
      </c>
      <c r="H28" s="14">
        <f t="shared" si="2"/>
        <v>0</v>
      </c>
      <c r="I28" s="14">
        <f t="shared" si="2"/>
        <v>0</v>
      </c>
      <c r="J28" s="14">
        <f t="shared" si="2"/>
        <v>0</v>
      </c>
      <c r="K28" s="14">
        <f t="shared" si="2"/>
        <v>0</v>
      </c>
      <c r="L28" s="14">
        <f t="shared" si="2"/>
        <v>0</v>
      </c>
      <c r="M28" s="14">
        <f t="shared" si="2"/>
        <v>0</v>
      </c>
      <c r="N28" s="14">
        <f t="shared" si="2"/>
        <v>0</v>
      </c>
      <c r="O28" s="14">
        <f t="shared" si="2"/>
        <v>0</v>
      </c>
      <c r="P28" s="14">
        <f t="shared" si="2"/>
        <v>0</v>
      </c>
      <c r="Q28" s="14">
        <f t="shared" si="2"/>
        <v>0</v>
      </c>
      <c r="R28" s="14">
        <f t="shared" si="2"/>
        <v>0</v>
      </c>
      <c r="S28" s="14">
        <f t="shared" si="2"/>
        <v>0</v>
      </c>
    </row>
    <row r="29" spans="2:19" x14ac:dyDescent="0.2">
      <c r="B29">
        <v>3930</v>
      </c>
      <c r="C29" s="4" t="s">
        <v>96</v>
      </c>
      <c r="D29">
        <v>6</v>
      </c>
      <c r="E29" s="58" t="s">
        <v>178</v>
      </c>
      <c r="F29" s="55"/>
      <c r="G29" s="36">
        <v>1</v>
      </c>
      <c r="H29" s="14">
        <f t="shared" si="2"/>
        <v>0</v>
      </c>
      <c r="I29" s="14">
        <f t="shared" si="2"/>
        <v>0</v>
      </c>
      <c r="J29" s="14">
        <f t="shared" si="2"/>
        <v>0</v>
      </c>
      <c r="K29" s="14">
        <f t="shared" si="2"/>
        <v>0</v>
      </c>
      <c r="L29" s="14">
        <f t="shared" si="2"/>
        <v>0</v>
      </c>
      <c r="M29" s="14">
        <f t="shared" si="2"/>
        <v>0</v>
      </c>
      <c r="N29" s="14">
        <f t="shared" si="2"/>
        <v>0</v>
      </c>
      <c r="O29" s="14">
        <f t="shared" si="2"/>
        <v>0</v>
      </c>
      <c r="P29" s="14">
        <f t="shared" si="2"/>
        <v>0</v>
      </c>
      <c r="Q29" s="14">
        <f t="shared" si="2"/>
        <v>0</v>
      </c>
      <c r="R29" s="14">
        <f t="shared" si="2"/>
        <v>0</v>
      </c>
      <c r="S29" s="14">
        <f t="shared" si="2"/>
        <v>0</v>
      </c>
    </row>
    <row r="30" spans="2:19" x14ac:dyDescent="0.2">
      <c r="B30">
        <v>3960</v>
      </c>
      <c r="C30" s="4" t="s">
        <v>97</v>
      </c>
      <c r="D30">
        <v>6</v>
      </c>
      <c r="E30" s="58" t="s">
        <v>178</v>
      </c>
      <c r="F30" s="55"/>
      <c r="G30" s="36">
        <v>1</v>
      </c>
      <c r="H30" s="14">
        <f t="shared" si="2"/>
        <v>0</v>
      </c>
      <c r="I30" s="14">
        <f t="shared" si="2"/>
        <v>0</v>
      </c>
      <c r="J30" s="14">
        <f t="shared" si="2"/>
        <v>0</v>
      </c>
      <c r="K30" s="14">
        <f t="shared" si="2"/>
        <v>0</v>
      </c>
      <c r="L30" s="14">
        <f t="shared" si="2"/>
        <v>0</v>
      </c>
      <c r="M30" s="14">
        <f t="shared" si="2"/>
        <v>0</v>
      </c>
      <c r="N30" s="14">
        <f t="shared" si="2"/>
        <v>0</v>
      </c>
      <c r="O30" s="14">
        <f t="shared" si="2"/>
        <v>0</v>
      </c>
      <c r="P30" s="14">
        <f t="shared" si="2"/>
        <v>0</v>
      </c>
      <c r="Q30" s="14">
        <f t="shared" si="2"/>
        <v>0</v>
      </c>
      <c r="R30" s="14">
        <f t="shared" si="2"/>
        <v>0</v>
      </c>
      <c r="S30" s="14">
        <f t="shared" si="2"/>
        <v>0</v>
      </c>
    </row>
    <row r="31" spans="2:19" x14ac:dyDescent="0.2">
      <c r="B31">
        <v>3970</v>
      </c>
      <c r="C31" s="4" t="s">
        <v>98</v>
      </c>
      <c r="D31">
        <v>6</v>
      </c>
      <c r="E31" s="58" t="s">
        <v>178</v>
      </c>
      <c r="F31" s="55"/>
      <c r="G31" s="36">
        <v>1</v>
      </c>
      <c r="H31" s="14">
        <f t="shared" si="2"/>
        <v>0</v>
      </c>
      <c r="I31" s="14">
        <f t="shared" si="2"/>
        <v>0</v>
      </c>
      <c r="J31" s="14">
        <f t="shared" si="2"/>
        <v>0</v>
      </c>
      <c r="K31" s="14">
        <f t="shared" si="2"/>
        <v>0</v>
      </c>
      <c r="L31" s="14">
        <f t="shared" si="2"/>
        <v>0</v>
      </c>
      <c r="M31" s="14">
        <f t="shared" si="2"/>
        <v>0</v>
      </c>
      <c r="N31" s="14">
        <f t="shared" si="2"/>
        <v>0</v>
      </c>
      <c r="O31" s="14">
        <f t="shared" si="2"/>
        <v>0</v>
      </c>
      <c r="P31" s="14">
        <f t="shared" si="2"/>
        <v>0</v>
      </c>
      <c r="Q31" s="14">
        <f t="shared" si="2"/>
        <v>0</v>
      </c>
      <c r="R31" s="14">
        <f t="shared" si="2"/>
        <v>0</v>
      </c>
      <c r="S31" s="14">
        <f t="shared" si="2"/>
        <v>0</v>
      </c>
    </row>
    <row r="32" spans="2:19" x14ac:dyDescent="0.2">
      <c r="B32">
        <v>3997</v>
      </c>
      <c r="C32" s="4" t="s">
        <v>99</v>
      </c>
      <c r="D32">
        <v>6</v>
      </c>
      <c r="E32" s="58" t="s">
        <v>178</v>
      </c>
      <c r="F32" s="55"/>
      <c r="G32" s="36">
        <v>1</v>
      </c>
      <c r="H32" s="14">
        <f t="shared" si="2"/>
        <v>0</v>
      </c>
      <c r="I32" s="14">
        <f t="shared" si="2"/>
        <v>0</v>
      </c>
      <c r="J32" s="14">
        <f t="shared" si="2"/>
        <v>0</v>
      </c>
      <c r="K32" s="14">
        <f t="shared" si="2"/>
        <v>0</v>
      </c>
      <c r="L32" s="14">
        <f t="shared" si="2"/>
        <v>0</v>
      </c>
      <c r="M32" s="14">
        <f t="shared" si="2"/>
        <v>0</v>
      </c>
      <c r="N32" s="14">
        <f t="shared" si="2"/>
        <v>0</v>
      </c>
      <c r="O32" s="14">
        <f t="shared" si="2"/>
        <v>0</v>
      </c>
      <c r="P32" s="14">
        <f t="shared" si="2"/>
        <v>0</v>
      </c>
      <c r="Q32" s="14">
        <f t="shared" si="2"/>
        <v>0</v>
      </c>
      <c r="R32" s="14">
        <f t="shared" si="2"/>
        <v>0</v>
      </c>
      <c r="S32" s="14">
        <f t="shared" si="2"/>
        <v>0</v>
      </c>
    </row>
    <row r="33" spans="2:19" x14ac:dyDescent="0.2">
      <c r="B33">
        <v>3998</v>
      </c>
      <c r="C33" s="4" t="s">
        <v>100</v>
      </c>
      <c r="D33">
        <v>6</v>
      </c>
      <c r="E33" s="58" t="s">
        <v>178</v>
      </c>
      <c r="F33" s="55"/>
      <c r="G33" s="36">
        <v>1</v>
      </c>
      <c r="H33" s="14">
        <f t="shared" si="2"/>
        <v>0</v>
      </c>
      <c r="I33" s="14">
        <f t="shared" si="2"/>
        <v>0</v>
      </c>
      <c r="J33" s="14">
        <f t="shared" si="2"/>
        <v>0</v>
      </c>
      <c r="K33" s="14">
        <f t="shared" si="2"/>
        <v>0</v>
      </c>
      <c r="L33" s="14">
        <f t="shared" si="2"/>
        <v>0</v>
      </c>
      <c r="M33" s="14">
        <f t="shared" si="2"/>
        <v>0</v>
      </c>
      <c r="N33" s="14">
        <f t="shared" si="2"/>
        <v>0</v>
      </c>
      <c r="O33" s="14">
        <f t="shared" si="2"/>
        <v>0</v>
      </c>
      <c r="P33" s="14">
        <f t="shared" si="2"/>
        <v>0</v>
      </c>
      <c r="Q33" s="14">
        <f t="shared" si="2"/>
        <v>0</v>
      </c>
      <c r="R33" s="14">
        <f t="shared" si="2"/>
        <v>0</v>
      </c>
      <c r="S33" s="14">
        <f t="shared" si="2"/>
        <v>0</v>
      </c>
    </row>
    <row r="34" spans="2:19" x14ac:dyDescent="0.2">
      <c r="B34">
        <v>4071</v>
      </c>
      <c r="C34" s="4" t="s">
        <v>101</v>
      </c>
      <c r="D34">
        <v>6</v>
      </c>
      <c r="E34" s="58" t="s">
        <v>178</v>
      </c>
      <c r="F34" s="55"/>
      <c r="G34" s="36">
        <v>1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  <c r="O34" s="14">
        <f t="shared" si="2"/>
        <v>0</v>
      </c>
      <c r="P34" s="14">
        <f t="shared" si="2"/>
        <v>0</v>
      </c>
      <c r="Q34" s="14">
        <f t="shared" si="2"/>
        <v>0</v>
      </c>
      <c r="R34" s="14">
        <f t="shared" si="2"/>
        <v>0</v>
      </c>
      <c r="S34" s="14">
        <f t="shared" si="2"/>
        <v>0</v>
      </c>
    </row>
    <row r="35" spans="2:19" x14ac:dyDescent="0.2">
      <c r="B35">
        <v>4100</v>
      </c>
      <c r="C35" s="4" t="s">
        <v>102</v>
      </c>
      <c r="D35">
        <v>6</v>
      </c>
      <c r="E35" s="58" t="s">
        <v>178</v>
      </c>
      <c r="F35" s="55"/>
      <c r="G35" s="36">
        <v>1</v>
      </c>
      <c r="H35" s="14">
        <f t="shared" si="2"/>
        <v>0</v>
      </c>
      <c r="I35" s="14">
        <f t="shared" si="2"/>
        <v>0</v>
      </c>
      <c r="J35" s="14">
        <f t="shared" si="2"/>
        <v>0</v>
      </c>
      <c r="K35" s="14">
        <f t="shared" si="2"/>
        <v>0</v>
      </c>
      <c r="L35" s="14">
        <f t="shared" si="2"/>
        <v>0</v>
      </c>
      <c r="M35" s="14">
        <f t="shared" si="2"/>
        <v>0</v>
      </c>
      <c r="N35" s="14">
        <f t="shared" si="2"/>
        <v>0</v>
      </c>
      <c r="O35" s="14">
        <f t="shared" si="2"/>
        <v>0</v>
      </c>
      <c r="P35" s="14">
        <f t="shared" si="2"/>
        <v>0</v>
      </c>
      <c r="Q35" s="14">
        <f t="shared" si="2"/>
        <v>0</v>
      </c>
      <c r="R35" s="14">
        <f t="shared" si="2"/>
        <v>0</v>
      </c>
      <c r="S35" s="14">
        <f t="shared" si="2"/>
        <v>0</v>
      </c>
    </row>
    <row r="36" spans="2:19" x14ac:dyDescent="0.2">
      <c r="B36">
        <v>4150</v>
      </c>
      <c r="C36" s="4" t="s">
        <v>103</v>
      </c>
      <c r="D36">
        <v>6</v>
      </c>
      <c r="E36" s="58" t="s">
        <v>178</v>
      </c>
      <c r="F36" s="55"/>
      <c r="G36" s="36">
        <v>1</v>
      </c>
      <c r="H36" s="14">
        <f t="shared" si="2"/>
        <v>0</v>
      </c>
      <c r="I36" s="14">
        <f t="shared" si="2"/>
        <v>0</v>
      </c>
      <c r="J36" s="14">
        <f t="shared" si="2"/>
        <v>0</v>
      </c>
      <c r="K36" s="14">
        <f t="shared" si="2"/>
        <v>0</v>
      </c>
      <c r="L36" s="14">
        <f t="shared" si="2"/>
        <v>0</v>
      </c>
      <c r="M36" s="14">
        <f t="shared" si="2"/>
        <v>0</v>
      </c>
      <c r="N36" s="14">
        <f t="shared" si="2"/>
        <v>0</v>
      </c>
      <c r="O36" s="14">
        <f t="shared" si="2"/>
        <v>0</v>
      </c>
      <c r="P36" s="14">
        <f t="shared" si="2"/>
        <v>0</v>
      </c>
      <c r="Q36" s="14">
        <f t="shared" si="2"/>
        <v>0</v>
      </c>
      <c r="R36" s="14">
        <f t="shared" si="2"/>
        <v>0</v>
      </c>
      <c r="S36" s="14">
        <f t="shared" si="2"/>
        <v>0</v>
      </c>
    </row>
    <row r="37" spans="2:19" x14ac:dyDescent="0.2">
      <c r="B37">
        <v>4160</v>
      </c>
      <c r="C37" s="4" t="s">
        <v>104</v>
      </c>
      <c r="D37">
        <v>6</v>
      </c>
      <c r="E37" s="58" t="s">
        <v>178</v>
      </c>
      <c r="F37" s="55"/>
      <c r="G37" s="36">
        <v>1</v>
      </c>
      <c r="H37" s="14">
        <f t="shared" ref="H37:S46" si="3">IF($G37&lt;&gt;0,VLOOKUP($G37,Fordeling,H$4+3,FALSE)*$F37,0)</f>
        <v>0</v>
      </c>
      <c r="I37" s="14">
        <f t="shared" si="3"/>
        <v>0</v>
      </c>
      <c r="J37" s="14">
        <f t="shared" si="3"/>
        <v>0</v>
      </c>
      <c r="K37" s="14">
        <f t="shared" si="3"/>
        <v>0</v>
      </c>
      <c r="L37" s="14">
        <f t="shared" si="3"/>
        <v>0</v>
      </c>
      <c r="M37" s="14">
        <f t="shared" si="3"/>
        <v>0</v>
      </c>
      <c r="N37" s="14">
        <f t="shared" si="3"/>
        <v>0</v>
      </c>
      <c r="O37" s="14">
        <f t="shared" si="3"/>
        <v>0</v>
      </c>
      <c r="P37" s="14">
        <f t="shared" si="3"/>
        <v>0</v>
      </c>
      <c r="Q37" s="14">
        <f t="shared" si="3"/>
        <v>0</v>
      </c>
      <c r="R37" s="14">
        <f t="shared" si="3"/>
        <v>0</v>
      </c>
      <c r="S37" s="14">
        <f t="shared" si="3"/>
        <v>0</v>
      </c>
    </row>
    <row r="38" spans="2:19" x14ac:dyDescent="0.2">
      <c r="B38">
        <v>4170</v>
      </c>
      <c r="C38" s="4" t="s">
        <v>105</v>
      </c>
      <c r="D38">
        <v>6</v>
      </c>
      <c r="E38" s="58" t="s">
        <v>178</v>
      </c>
      <c r="F38" s="55"/>
      <c r="G38" s="36">
        <v>1</v>
      </c>
      <c r="H38" s="14">
        <f t="shared" si="3"/>
        <v>0</v>
      </c>
      <c r="I38" s="14">
        <f t="shared" si="3"/>
        <v>0</v>
      </c>
      <c r="J38" s="14">
        <f t="shared" si="3"/>
        <v>0</v>
      </c>
      <c r="K38" s="14">
        <f t="shared" si="3"/>
        <v>0</v>
      </c>
      <c r="L38" s="14">
        <f t="shared" si="3"/>
        <v>0</v>
      </c>
      <c r="M38" s="14">
        <f t="shared" si="3"/>
        <v>0</v>
      </c>
      <c r="N38" s="14">
        <f t="shared" si="3"/>
        <v>0</v>
      </c>
      <c r="O38" s="14">
        <f t="shared" si="3"/>
        <v>0</v>
      </c>
      <c r="P38" s="14">
        <f t="shared" si="3"/>
        <v>0</v>
      </c>
      <c r="Q38" s="14">
        <f t="shared" si="3"/>
        <v>0</v>
      </c>
      <c r="R38" s="14">
        <f t="shared" si="3"/>
        <v>0</v>
      </c>
      <c r="S38" s="14">
        <f t="shared" si="3"/>
        <v>0</v>
      </c>
    </row>
    <row r="39" spans="2:19" x14ac:dyDescent="0.2">
      <c r="B39">
        <v>4175</v>
      </c>
      <c r="C39" s="4" t="s">
        <v>106</v>
      </c>
      <c r="D39">
        <v>6</v>
      </c>
      <c r="E39" s="58" t="s">
        <v>178</v>
      </c>
      <c r="F39" s="55"/>
      <c r="G39" s="36">
        <v>1</v>
      </c>
      <c r="H39" s="14">
        <f t="shared" si="3"/>
        <v>0</v>
      </c>
      <c r="I39" s="14">
        <f t="shared" si="3"/>
        <v>0</v>
      </c>
      <c r="J39" s="14">
        <f t="shared" si="3"/>
        <v>0</v>
      </c>
      <c r="K39" s="14">
        <f t="shared" si="3"/>
        <v>0</v>
      </c>
      <c r="L39" s="14">
        <f t="shared" si="3"/>
        <v>0</v>
      </c>
      <c r="M39" s="14">
        <f t="shared" si="3"/>
        <v>0</v>
      </c>
      <c r="N39" s="14">
        <f t="shared" si="3"/>
        <v>0</v>
      </c>
      <c r="O39" s="14">
        <f t="shared" si="3"/>
        <v>0</v>
      </c>
      <c r="P39" s="14">
        <f t="shared" si="3"/>
        <v>0</v>
      </c>
      <c r="Q39" s="14">
        <f t="shared" si="3"/>
        <v>0</v>
      </c>
      <c r="R39" s="14">
        <f t="shared" si="3"/>
        <v>0</v>
      </c>
      <c r="S39" s="14">
        <f t="shared" si="3"/>
        <v>0</v>
      </c>
    </row>
    <row r="40" spans="2:19" x14ac:dyDescent="0.2">
      <c r="B40">
        <v>4300</v>
      </c>
      <c r="C40" s="4" t="s">
        <v>107</v>
      </c>
      <c r="D40">
        <v>6</v>
      </c>
      <c r="E40" s="58" t="s">
        <v>178</v>
      </c>
      <c r="F40" s="55"/>
      <c r="G40" s="36">
        <v>1</v>
      </c>
      <c r="H40" s="14">
        <f t="shared" si="3"/>
        <v>0</v>
      </c>
      <c r="I40" s="14">
        <f t="shared" si="3"/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 t="shared" si="3"/>
        <v>0</v>
      </c>
      <c r="N40" s="14">
        <f t="shared" si="3"/>
        <v>0</v>
      </c>
      <c r="O40" s="14">
        <f t="shared" si="3"/>
        <v>0</v>
      </c>
      <c r="P40" s="14">
        <f t="shared" si="3"/>
        <v>0</v>
      </c>
      <c r="Q40" s="14">
        <f t="shared" si="3"/>
        <v>0</v>
      </c>
      <c r="R40" s="14">
        <f t="shared" si="3"/>
        <v>0</v>
      </c>
      <c r="S40" s="14">
        <f t="shared" si="3"/>
        <v>0</v>
      </c>
    </row>
    <row r="41" spans="2:19" x14ac:dyDescent="0.2">
      <c r="B41">
        <v>5001</v>
      </c>
      <c r="C41" s="4" t="s">
        <v>108</v>
      </c>
      <c r="D41">
        <v>6</v>
      </c>
      <c r="E41" s="58" t="s">
        <v>178</v>
      </c>
      <c r="F41" s="55"/>
      <c r="G41" s="36">
        <v>1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4">
        <f t="shared" si="3"/>
        <v>0</v>
      </c>
      <c r="L41" s="14">
        <f t="shared" si="3"/>
        <v>0</v>
      </c>
      <c r="M41" s="14">
        <f t="shared" si="3"/>
        <v>0</v>
      </c>
      <c r="N41" s="14">
        <f t="shared" si="3"/>
        <v>0</v>
      </c>
      <c r="O41" s="14">
        <f t="shared" si="3"/>
        <v>0</v>
      </c>
      <c r="P41" s="14">
        <f t="shared" si="3"/>
        <v>0</v>
      </c>
      <c r="Q41" s="14">
        <f t="shared" si="3"/>
        <v>0</v>
      </c>
      <c r="R41" s="14">
        <f t="shared" si="3"/>
        <v>0</v>
      </c>
      <c r="S41" s="14">
        <f t="shared" si="3"/>
        <v>0</v>
      </c>
    </row>
    <row r="42" spans="2:19" x14ac:dyDescent="0.2">
      <c r="B42">
        <v>5009</v>
      </c>
      <c r="C42" s="4" t="s">
        <v>109</v>
      </c>
      <c r="D42">
        <v>6</v>
      </c>
      <c r="E42" s="58" t="s">
        <v>178</v>
      </c>
      <c r="F42" s="55"/>
      <c r="G42" s="36">
        <v>1</v>
      </c>
      <c r="H42" s="14">
        <f t="shared" si="3"/>
        <v>0</v>
      </c>
      <c r="I42" s="14">
        <f t="shared" si="3"/>
        <v>0</v>
      </c>
      <c r="J42" s="14">
        <f t="shared" si="3"/>
        <v>0</v>
      </c>
      <c r="K42" s="14">
        <f t="shared" si="3"/>
        <v>0</v>
      </c>
      <c r="L42" s="14">
        <f t="shared" si="3"/>
        <v>0</v>
      </c>
      <c r="M42" s="14">
        <f t="shared" si="3"/>
        <v>0</v>
      </c>
      <c r="N42" s="14">
        <f t="shared" si="3"/>
        <v>0</v>
      </c>
      <c r="O42" s="14">
        <f t="shared" si="3"/>
        <v>0</v>
      </c>
      <c r="P42" s="14">
        <f t="shared" si="3"/>
        <v>0</v>
      </c>
      <c r="Q42" s="14">
        <f t="shared" si="3"/>
        <v>0</v>
      </c>
      <c r="R42" s="14">
        <f t="shared" si="3"/>
        <v>0</v>
      </c>
      <c r="S42" s="14">
        <f t="shared" si="3"/>
        <v>0</v>
      </c>
    </row>
    <row r="43" spans="2:19" x14ac:dyDescent="0.2">
      <c r="B43">
        <v>5092</v>
      </c>
      <c r="C43" s="4" t="s">
        <v>110</v>
      </c>
      <c r="D43">
        <v>6</v>
      </c>
      <c r="E43" s="58" t="s">
        <v>178</v>
      </c>
      <c r="F43" s="55"/>
      <c r="G43" s="36">
        <v>1</v>
      </c>
      <c r="H43" s="14">
        <f t="shared" si="3"/>
        <v>0</v>
      </c>
      <c r="I43" s="14">
        <f t="shared" si="3"/>
        <v>0</v>
      </c>
      <c r="J43" s="14">
        <f t="shared" si="3"/>
        <v>0</v>
      </c>
      <c r="K43" s="14">
        <f t="shared" si="3"/>
        <v>0</v>
      </c>
      <c r="L43" s="14">
        <f t="shared" si="3"/>
        <v>0</v>
      </c>
      <c r="M43" s="14">
        <f t="shared" si="3"/>
        <v>0</v>
      </c>
      <c r="N43" s="14">
        <f t="shared" si="3"/>
        <v>0</v>
      </c>
      <c r="O43" s="14">
        <f t="shared" si="3"/>
        <v>0</v>
      </c>
      <c r="P43" s="14">
        <f t="shared" si="3"/>
        <v>0</v>
      </c>
      <c r="Q43" s="14">
        <f t="shared" si="3"/>
        <v>0</v>
      </c>
      <c r="R43" s="14">
        <f t="shared" si="3"/>
        <v>0</v>
      </c>
      <c r="S43" s="14">
        <f t="shared" si="3"/>
        <v>0</v>
      </c>
    </row>
    <row r="44" spans="2:19" x14ac:dyDescent="0.2">
      <c r="B44">
        <v>5210</v>
      </c>
      <c r="C44" s="4" t="s">
        <v>111</v>
      </c>
      <c r="D44">
        <v>6</v>
      </c>
      <c r="E44" s="58" t="s">
        <v>178</v>
      </c>
      <c r="F44" s="55"/>
      <c r="G44" s="36">
        <v>1</v>
      </c>
      <c r="H44" s="14">
        <f t="shared" si="3"/>
        <v>0</v>
      </c>
      <c r="I44" s="14">
        <f t="shared" si="3"/>
        <v>0</v>
      </c>
      <c r="J44" s="14">
        <f t="shared" si="3"/>
        <v>0</v>
      </c>
      <c r="K44" s="14">
        <f t="shared" si="3"/>
        <v>0</v>
      </c>
      <c r="L44" s="14">
        <f t="shared" si="3"/>
        <v>0</v>
      </c>
      <c r="M44" s="14">
        <f t="shared" si="3"/>
        <v>0</v>
      </c>
      <c r="N44" s="14">
        <f t="shared" si="3"/>
        <v>0</v>
      </c>
      <c r="O44" s="14">
        <f t="shared" si="3"/>
        <v>0</v>
      </c>
      <c r="P44" s="14">
        <f t="shared" si="3"/>
        <v>0</v>
      </c>
      <c r="Q44" s="14">
        <f t="shared" si="3"/>
        <v>0</v>
      </c>
      <c r="R44" s="14">
        <f t="shared" si="3"/>
        <v>0</v>
      </c>
      <c r="S44" s="14">
        <f t="shared" si="3"/>
        <v>0</v>
      </c>
    </row>
    <row r="45" spans="2:19" x14ac:dyDescent="0.2">
      <c r="B45">
        <v>5280</v>
      </c>
      <c r="C45" s="4" t="s">
        <v>112</v>
      </c>
      <c r="D45">
        <v>6</v>
      </c>
      <c r="E45" s="58" t="s">
        <v>178</v>
      </c>
      <c r="F45" s="55"/>
      <c r="G45" s="36">
        <v>1</v>
      </c>
      <c r="H45" s="14">
        <f t="shared" si="3"/>
        <v>0</v>
      </c>
      <c r="I45" s="14">
        <f t="shared" si="3"/>
        <v>0</v>
      </c>
      <c r="J45" s="14">
        <f t="shared" si="3"/>
        <v>0</v>
      </c>
      <c r="K45" s="14">
        <f t="shared" si="3"/>
        <v>0</v>
      </c>
      <c r="L45" s="14">
        <f t="shared" si="3"/>
        <v>0</v>
      </c>
      <c r="M45" s="14">
        <f t="shared" si="3"/>
        <v>0</v>
      </c>
      <c r="N45" s="14">
        <f t="shared" si="3"/>
        <v>0</v>
      </c>
      <c r="O45" s="14">
        <f t="shared" si="3"/>
        <v>0</v>
      </c>
      <c r="P45" s="14">
        <f t="shared" si="3"/>
        <v>0</v>
      </c>
      <c r="Q45" s="14">
        <f t="shared" si="3"/>
        <v>0</v>
      </c>
      <c r="R45" s="14">
        <f t="shared" si="3"/>
        <v>0</v>
      </c>
      <c r="S45" s="14">
        <f t="shared" si="3"/>
        <v>0</v>
      </c>
    </row>
    <row r="46" spans="2:19" x14ac:dyDescent="0.2">
      <c r="B46">
        <v>5290</v>
      </c>
      <c r="C46" s="4" t="s">
        <v>113</v>
      </c>
      <c r="D46">
        <v>6</v>
      </c>
      <c r="E46" s="58" t="s">
        <v>178</v>
      </c>
      <c r="F46" s="55"/>
      <c r="G46" s="36">
        <v>1</v>
      </c>
      <c r="H46" s="14">
        <f t="shared" si="3"/>
        <v>0</v>
      </c>
      <c r="I46" s="14">
        <f t="shared" si="3"/>
        <v>0</v>
      </c>
      <c r="J46" s="14">
        <f t="shared" si="3"/>
        <v>0</v>
      </c>
      <c r="K46" s="14">
        <f t="shared" si="3"/>
        <v>0</v>
      </c>
      <c r="L46" s="14">
        <f t="shared" si="3"/>
        <v>0</v>
      </c>
      <c r="M46" s="14">
        <f t="shared" si="3"/>
        <v>0</v>
      </c>
      <c r="N46" s="14">
        <f t="shared" si="3"/>
        <v>0</v>
      </c>
      <c r="O46" s="14">
        <f t="shared" si="3"/>
        <v>0</v>
      </c>
      <c r="P46" s="14">
        <f t="shared" si="3"/>
        <v>0</v>
      </c>
      <c r="Q46" s="14">
        <f t="shared" si="3"/>
        <v>0</v>
      </c>
      <c r="R46" s="14">
        <f t="shared" si="3"/>
        <v>0</v>
      </c>
      <c r="S46" s="14">
        <f t="shared" si="3"/>
        <v>0</v>
      </c>
    </row>
    <row r="47" spans="2:19" x14ac:dyDescent="0.2">
      <c r="B47">
        <v>5331</v>
      </c>
      <c r="C47" s="4" t="s">
        <v>114</v>
      </c>
      <c r="D47">
        <v>6</v>
      </c>
      <c r="E47" s="58" t="s">
        <v>178</v>
      </c>
      <c r="F47" s="55"/>
      <c r="G47" s="36">
        <v>1</v>
      </c>
      <c r="H47" s="14">
        <f t="shared" ref="H47:S56" si="4">IF($G47&lt;&gt;0,VLOOKUP($G47,Fordeling,H$4+3,FALSE)*$F47,0)</f>
        <v>0</v>
      </c>
      <c r="I47" s="14">
        <f t="shared" si="4"/>
        <v>0</v>
      </c>
      <c r="J47" s="14">
        <f t="shared" si="4"/>
        <v>0</v>
      </c>
      <c r="K47" s="14">
        <f t="shared" si="4"/>
        <v>0</v>
      </c>
      <c r="L47" s="14">
        <f t="shared" si="4"/>
        <v>0</v>
      </c>
      <c r="M47" s="14">
        <f t="shared" si="4"/>
        <v>0</v>
      </c>
      <c r="N47" s="14">
        <f t="shared" si="4"/>
        <v>0</v>
      </c>
      <c r="O47" s="14">
        <f t="shared" si="4"/>
        <v>0</v>
      </c>
      <c r="P47" s="14">
        <f t="shared" si="4"/>
        <v>0</v>
      </c>
      <c r="Q47" s="14">
        <f t="shared" si="4"/>
        <v>0</v>
      </c>
      <c r="R47" s="14">
        <f t="shared" si="4"/>
        <v>0</v>
      </c>
      <c r="S47" s="14">
        <f t="shared" si="4"/>
        <v>0</v>
      </c>
    </row>
    <row r="48" spans="2:19" x14ac:dyDescent="0.2">
      <c r="B48">
        <v>5390</v>
      </c>
      <c r="C48" s="4" t="s">
        <v>115</v>
      </c>
      <c r="D48">
        <v>6</v>
      </c>
      <c r="E48" s="58" t="s">
        <v>178</v>
      </c>
      <c r="F48" s="55"/>
      <c r="G48" s="36">
        <v>1</v>
      </c>
      <c r="H48" s="14">
        <f t="shared" si="4"/>
        <v>0</v>
      </c>
      <c r="I48" s="14">
        <f t="shared" si="4"/>
        <v>0</v>
      </c>
      <c r="J48" s="14">
        <f t="shared" si="4"/>
        <v>0</v>
      </c>
      <c r="K48" s="14">
        <f t="shared" si="4"/>
        <v>0</v>
      </c>
      <c r="L48" s="14">
        <f t="shared" si="4"/>
        <v>0</v>
      </c>
      <c r="M48" s="14">
        <f t="shared" si="4"/>
        <v>0</v>
      </c>
      <c r="N48" s="14">
        <f t="shared" si="4"/>
        <v>0</v>
      </c>
      <c r="O48" s="14">
        <f t="shared" si="4"/>
        <v>0</v>
      </c>
      <c r="P48" s="14">
        <f t="shared" si="4"/>
        <v>0</v>
      </c>
      <c r="Q48" s="14">
        <f t="shared" si="4"/>
        <v>0</v>
      </c>
      <c r="R48" s="14">
        <f t="shared" si="4"/>
        <v>0</v>
      </c>
      <c r="S48" s="14">
        <f t="shared" si="4"/>
        <v>0</v>
      </c>
    </row>
    <row r="49" spans="2:19" x14ac:dyDescent="0.2">
      <c r="B49">
        <v>5401</v>
      </c>
      <c r="C49" s="4" t="s">
        <v>57</v>
      </c>
      <c r="D49">
        <v>6</v>
      </c>
      <c r="E49" s="58" t="s">
        <v>178</v>
      </c>
      <c r="F49" s="55"/>
      <c r="G49" s="36">
        <v>1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  <c r="L49" s="14">
        <f t="shared" si="4"/>
        <v>0</v>
      </c>
      <c r="M49" s="14">
        <f t="shared" si="4"/>
        <v>0</v>
      </c>
      <c r="N49" s="14">
        <f t="shared" si="4"/>
        <v>0</v>
      </c>
      <c r="O49" s="14">
        <f t="shared" si="4"/>
        <v>0</v>
      </c>
      <c r="P49" s="14">
        <f t="shared" si="4"/>
        <v>0</v>
      </c>
      <c r="Q49" s="14">
        <f t="shared" si="4"/>
        <v>0</v>
      </c>
      <c r="R49" s="14">
        <f t="shared" si="4"/>
        <v>0</v>
      </c>
      <c r="S49" s="14">
        <f t="shared" si="4"/>
        <v>0</v>
      </c>
    </row>
    <row r="50" spans="2:19" x14ac:dyDescent="0.2">
      <c r="B50">
        <v>5405</v>
      </c>
      <c r="C50" s="4" t="s">
        <v>116</v>
      </c>
      <c r="D50">
        <v>6</v>
      </c>
      <c r="E50" s="58" t="s">
        <v>178</v>
      </c>
      <c r="F50" s="55"/>
      <c r="G50" s="36">
        <v>1</v>
      </c>
      <c r="H50" s="14">
        <f t="shared" si="4"/>
        <v>0</v>
      </c>
      <c r="I50" s="14">
        <f t="shared" si="4"/>
        <v>0</v>
      </c>
      <c r="J50" s="14">
        <f t="shared" si="4"/>
        <v>0</v>
      </c>
      <c r="K50" s="14">
        <f t="shared" si="4"/>
        <v>0</v>
      </c>
      <c r="L50" s="14">
        <f t="shared" si="4"/>
        <v>0</v>
      </c>
      <c r="M50" s="14">
        <f t="shared" si="4"/>
        <v>0</v>
      </c>
      <c r="N50" s="14">
        <f t="shared" si="4"/>
        <v>0</v>
      </c>
      <c r="O50" s="14">
        <f t="shared" si="4"/>
        <v>0</v>
      </c>
      <c r="P50" s="14">
        <f t="shared" si="4"/>
        <v>0</v>
      </c>
      <c r="Q50" s="14">
        <f t="shared" si="4"/>
        <v>0</v>
      </c>
      <c r="R50" s="14">
        <f t="shared" si="4"/>
        <v>0</v>
      </c>
      <c r="S50" s="14">
        <f t="shared" si="4"/>
        <v>0</v>
      </c>
    </row>
    <row r="51" spans="2:19" x14ac:dyDescent="0.2">
      <c r="B51">
        <v>5600</v>
      </c>
      <c r="C51" s="4" t="s">
        <v>117</v>
      </c>
      <c r="D51">
        <v>6</v>
      </c>
      <c r="E51" s="58" t="s">
        <v>178</v>
      </c>
      <c r="F51" s="55"/>
      <c r="G51" s="36">
        <v>1</v>
      </c>
      <c r="H51" s="14">
        <f t="shared" si="4"/>
        <v>0</v>
      </c>
      <c r="I51" s="14">
        <f t="shared" si="4"/>
        <v>0</v>
      </c>
      <c r="J51" s="14">
        <f t="shared" si="4"/>
        <v>0</v>
      </c>
      <c r="K51" s="14">
        <f t="shared" si="4"/>
        <v>0</v>
      </c>
      <c r="L51" s="14">
        <f t="shared" si="4"/>
        <v>0</v>
      </c>
      <c r="M51" s="14">
        <f t="shared" si="4"/>
        <v>0</v>
      </c>
      <c r="N51" s="14">
        <f t="shared" si="4"/>
        <v>0</v>
      </c>
      <c r="O51" s="14">
        <f t="shared" si="4"/>
        <v>0</v>
      </c>
      <c r="P51" s="14">
        <f t="shared" si="4"/>
        <v>0</v>
      </c>
      <c r="Q51" s="14">
        <f t="shared" si="4"/>
        <v>0</v>
      </c>
      <c r="R51" s="14">
        <f t="shared" si="4"/>
        <v>0</v>
      </c>
      <c r="S51" s="14">
        <f t="shared" si="4"/>
        <v>0</v>
      </c>
    </row>
    <row r="52" spans="2:19" x14ac:dyDescent="0.2">
      <c r="B52">
        <v>5900</v>
      </c>
      <c r="C52" s="4" t="s">
        <v>118</v>
      </c>
      <c r="D52">
        <v>6</v>
      </c>
      <c r="E52" s="58" t="s">
        <v>178</v>
      </c>
      <c r="F52" s="55"/>
      <c r="G52" s="36">
        <v>1</v>
      </c>
      <c r="H52" s="14">
        <f t="shared" si="4"/>
        <v>0</v>
      </c>
      <c r="I52" s="14">
        <f t="shared" si="4"/>
        <v>0</v>
      </c>
      <c r="J52" s="14">
        <f t="shared" si="4"/>
        <v>0</v>
      </c>
      <c r="K52" s="14">
        <f t="shared" si="4"/>
        <v>0</v>
      </c>
      <c r="L52" s="14">
        <f t="shared" si="4"/>
        <v>0</v>
      </c>
      <c r="M52" s="14">
        <f t="shared" si="4"/>
        <v>0</v>
      </c>
      <c r="N52" s="14">
        <f t="shared" si="4"/>
        <v>0</v>
      </c>
      <c r="O52" s="14">
        <f t="shared" si="4"/>
        <v>0</v>
      </c>
      <c r="P52" s="14">
        <f t="shared" si="4"/>
        <v>0</v>
      </c>
      <c r="Q52" s="14">
        <f t="shared" si="4"/>
        <v>0</v>
      </c>
      <c r="R52" s="14">
        <f t="shared" si="4"/>
        <v>0</v>
      </c>
      <c r="S52" s="14">
        <f t="shared" si="4"/>
        <v>0</v>
      </c>
    </row>
    <row r="53" spans="2:19" x14ac:dyDescent="0.2">
      <c r="B53">
        <v>5930</v>
      </c>
      <c r="C53" s="4" t="s">
        <v>119</v>
      </c>
      <c r="D53">
        <v>6</v>
      </c>
      <c r="E53" s="58" t="s">
        <v>178</v>
      </c>
      <c r="F53" s="55"/>
      <c r="G53" s="36">
        <v>1</v>
      </c>
      <c r="H53" s="14">
        <f t="shared" si="4"/>
        <v>0</v>
      </c>
      <c r="I53" s="14">
        <f t="shared" si="4"/>
        <v>0</v>
      </c>
      <c r="J53" s="14">
        <f t="shared" si="4"/>
        <v>0</v>
      </c>
      <c r="K53" s="14">
        <f t="shared" si="4"/>
        <v>0</v>
      </c>
      <c r="L53" s="14">
        <f t="shared" si="4"/>
        <v>0</v>
      </c>
      <c r="M53" s="14">
        <f t="shared" si="4"/>
        <v>0</v>
      </c>
      <c r="N53" s="14">
        <f t="shared" si="4"/>
        <v>0</v>
      </c>
      <c r="O53" s="14">
        <f t="shared" si="4"/>
        <v>0</v>
      </c>
      <c r="P53" s="14">
        <f t="shared" si="4"/>
        <v>0</v>
      </c>
      <c r="Q53" s="14">
        <f t="shared" si="4"/>
        <v>0</v>
      </c>
      <c r="R53" s="14">
        <f t="shared" si="4"/>
        <v>0</v>
      </c>
      <c r="S53" s="14">
        <f t="shared" si="4"/>
        <v>0</v>
      </c>
    </row>
    <row r="54" spans="2:19" x14ac:dyDescent="0.2">
      <c r="B54">
        <v>6015</v>
      </c>
      <c r="C54" s="4" t="s">
        <v>120</v>
      </c>
      <c r="D54">
        <v>6</v>
      </c>
      <c r="E54" s="58" t="s">
        <v>178</v>
      </c>
      <c r="F54" s="55"/>
      <c r="G54" s="36">
        <v>1</v>
      </c>
      <c r="H54" s="14">
        <f t="shared" si="4"/>
        <v>0</v>
      </c>
      <c r="I54" s="14">
        <f t="shared" si="4"/>
        <v>0</v>
      </c>
      <c r="J54" s="14">
        <f t="shared" si="4"/>
        <v>0</v>
      </c>
      <c r="K54" s="14">
        <f t="shared" si="4"/>
        <v>0</v>
      </c>
      <c r="L54" s="14">
        <f t="shared" si="4"/>
        <v>0</v>
      </c>
      <c r="M54" s="14">
        <f t="shared" si="4"/>
        <v>0</v>
      </c>
      <c r="N54" s="14">
        <f t="shared" si="4"/>
        <v>0</v>
      </c>
      <c r="O54" s="14">
        <f t="shared" si="4"/>
        <v>0</v>
      </c>
      <c r="P54" s="14">
        <f t="shared" si="4"/>
        <v>0</v>
      </c>
      <c r="Q54" s="14">
        <f t="shared" si="4"/>
        <v>0</v>
      </c>
      <c r="R54" s="14">
        <f t="shared" si="4"/>
        <v>0</v>
      </c>
      <c r="S54" s="14">
        <f t="shared" si="4"/>
        <v>0</v>
      </c>
    </row>
    <row r="55" spans="2:19" x14ac:dyDescent="0.2">
      <c r="B55">
        <v>6300</v>
      </c>
      <c r="C55" s="4" t="s">
        <v>121</v>
      </c>
      <c r="D55">
        <v>6</v>
      </c>
      <c r="E55" s="58" t="s">
        <v>178</v>
      </c>
      <c r="F55" s="55"/>
      <c r="G55" s="36">
        <v>1</v>
      </c>
      <c r="H55" s="14">
        <f t="shared" si="4"/>
        <v>0</v>
      </c>
      <c r="I55" s="14">
        <f t="shared" si="4"/>
        <v>0</v>
      </c>
      <c r="J55" s="14">
        <f t="shared" si="4"/>
        <v>0</v>
      </c>
      <c r="K55" s="14">
        <f t="shared" si="4"/>
        <v>0</v>
      </c>
      <c r="L55" s="14">
        <f t="shared" si="4"/>
        <v>0</v>
      </c>
      <c r="M55" s="14">
        <f t="shared" si="4"/>
        <v>0</v>
      </c>
      <c r="N55" s="14">
        <f t="shared" si="4"/>
        <v>0</v>
      </c>
      <c r="O55" s="14">
        <f t="shared" si="4"/>
        <v>0</v>
      </c>
      <c r="P55" s="14">
        <f t="shared" si="4"/>
        <v>0</v>
      </c>
      <c r="Q55" s="14">
        <f t="shared" si="4"/>
        <v>0</v>
      </c>
      <c r="R55" s="14">
        <f t="shared" si="4"/>
        <v>0</v>
      </c>
      <c r="S55" s="14">
        <f t="shared" si="4"/>
        <v>0</v>
      </c>
    </row>
    <row r="56" spans="2:19" x14ac:dyDescent="0.2">
      <c r="B56">
        <v>6320</v>
      </c>
      <c r="C56" s="4" t="s">
        <v>122</v>
      </c>
      <c r="D56">
        <v>6</v>
      </c>
      <c r="E56" s="58" t="s">
        <v>178</v>
      </c>
      <c r="F56" s="55"/>
      <c r="G56" s="36">
        <v>1</v>
      </c>
      <c r="H56" s="14">
        <f t="shared" si="4"/>
        <v>0</v>
      </c>
      <c r="I56" s="14">
        <f t="shared" si="4"/>
        <v>0</v>
      </c>
      <c r="J56" s="14">
        <f t="shared" si="4"/>
        <v>0</v>
      </c>
      <c r="K56" s="14">
        <f t="shared" si="4"/>
        <v>0</v>
      </c>
      <c r="L56" s="14">
        <f t="shared" si="4"/>
        <v>0</v>
      </c>
      <c r="M56" s="14">
        <f t="shared" si="4"/>
        <v>0</v>
      </c>
      <c r="N56" s="14">
        <f t="shared" si="4"/>
        <v>0</v>
      </c>
      <c r="O56" s="14">
        <f t="shared" si="4"/>
        <v>0</v>
      </c>
      <c r="P56" s="14">
        <f t="shared" si="4"/>
        <v>0</v>
      </c>
      <c r="Q56" s="14">
        <f t="shared" si="4"/>
        <v>0</v>
      </c>
      <c r="R56" s="14">
        <f t="shared" si="4"/>
        <v>0</v>
      </c>
      <c r="S56" s="14">
        <f t="shared" si="4"/>
        <v>0</v>
      </c>
    </row>
    <row r="57" spans="2:19" x14ac:dyDescent="0.2">
      <c r="B57">
        <v>6321</v>
      </c>
      <c r="C57" s="4" t="s">
        <v>123</v>
      </c>
      <c r="D57">
        <v>6</v>
      </c>
      <c r="E57" s="58" t="s">
        <v>178</v>
      </c>
      <c r="F57" s="55">
        <v>40000</v>
      </c>
      <c r="G57" s="36">
        <v>1</v>
      </c>
      <c r="H57" s="14">
        <f t="shared" ref="H57:S66" si="5">IF($G57&lt;&gt;0,VLOOKUP($G57,Fordeling,H$4+3,FALSE)*$F57,0)</f>
        <v>3333.333333333333</v>
      </c>
      <c r="I57" s="14">
        <f t="shared" si="5"/>
        <v>3333.333333333333</v>
      </c>
      <c r="J57" s="14">
        <f t="shared" si="5"/>
        <v>3333.333333333333</v>
      </c>
      <c r="K57" s="14">
        <f t="shared" si="5"/>
        <v>3333.333333333333</v>
      </c>
      <c r="L57" s="14">
        <f t="shared" si="5"/>
        <v>3333.333333333333</v>
      </c>
      <c r="M57" s="14">
        <f t="shared" si="5"/>
        <v>3333.333333333333</v>
      </c>
      <c r="N57" s="14">
        <f t="shared" si="5"/>
        <v>3333.333333333333</v>
      </c>
      <c r="O57" s="14">
        <f t="shared" si="5"/>
        <v>3333.333333333333</v>
      </c>
      <c r="P57" s="14">
        <f t="shared" si="5"/>
        <v>3333.333333333333</v>
      </c>
      <c r="Q57" s="14">
        <f t="shared" si="5"/>
        <v>3333.333333333333</v>
      </c>
      <c r="R57" s="14">
        <f t="shared" si="5"/>
        <v>3333.333333333333</v>
      </c>
      <c r="S57" s="14">
        <f t="shared" si="5"/>
        <v>3333.333333333333</v>
      </c>
    </row>
    <row r="58" spans="2:19" x14ac:dyDescent="0.2">
      <c r="B58">
        <v>6340</v>
      </c>
      <c r="C58" s="4" t="s">
        <v>124</v>
      </c>
      <c r="D58">
        <v>6</v>
      </c>
      <c r="E58" s="58" t="s">
        <v>178</v>
      </c>
      <c r="F58" s="55">
        <v>45000</v>
      </c>
      <c r="G58" s="36">
        <v>1</v>
      </c>
      <c r="H58" s="14">
        <f t="shared" si="5"/>
        <v>3750</v>
      </c>
      <c r="I58" s="14">
        <f t="shared" si="5"/>
        <v>3750</v>
      </c>
      <c r="J58" s="14">
        <f t="shared" si="5"/>
        <v>3750</v>
      </c>
      <c r="K58" s="14">
        <f t="shared" si="5"/>
        <v>3750</v>
      </c>
      <c r="L58" s="14">
        <f t="shared" si="5"/>
        <v>3750</v>
      </c>
      <c r="M58" s="14">
        <f t="shared" si="5"/>
        <v>3750</v>
      </c>
      <c r="N58" s="14">
        <f t="shared" si="5"/>
        <v>3750</v>
      </c>
      <c r="O58" s="14">
        <f t="shared" si="5"/>
        <v>3750</v>
      </c>
      <c r="P58" s="14">
        <f t="shared" si="5"/>
        <v>3750</v>
      </c>
      <c r="Q58" s="14">
        <f t="shared" si="5"/>
        <v>3750</v>
      </c>
      <c r="R58" s="14">
        <f t="shared" si="5"/>
        <v>3750</v>
      </c>
      <c r="S58" s="14">
        <f t="shared" si="5"/>
        <v>3750</v>
      </c>
    </row>
    <row r="59" spans="2:19" x14ac:dyDescent="0.2">
      <c r="B59">
        <v>6360</v>
      </c>
      <c r="C59" s="4" t="s">
        <v>125</v>
      </c>
      <c r="D59">
        <v>6</v>
      </c>
      <c r="E59" s="58" t="s">
        <v>178</v>
      </c>
      <c r="F59" s="55"/>
      <c r="G59" s="36">
        <v>1</v>
      </c>
      <c r="H59" s="14">
        <f t="shared" si="5"/>
        <v>0</v>
      </c>
      <c r="I59" s="14">
        <f t="shared" si="5"/>
        <v>0</v>
      </c>
      <c r="J59" s="14">
        <f t="shared" si="5"/>
        <v>0</v>
      </c>
      <c r="K59" s="14">
        <f t="shared" si="5"/>
        <v>0</v>
      </c>
      <c r="L59" s="14">
        <f t="shared" si="5"/>
        <v>0</v>
      </c>
      <c r="M59" s="14">
        <f t="shared" si="5"/>
        <v>0</v>
      </c>
      <c r="N59" s="14">
        <f t="shared" si="5"/>
        <v>0</v>
      </c>
      <c r="O59" s="14">
        <f t="shared" si="5"/>
        <v>0</v>
      </c>
      <c r="P59" s="14">
        <f t="shared" si="5"/>
        <v>0</v>
      </c>
      <c r="Q59" s="14">
        <f t="shared" si="5"/>
        <v>0</v>
      </c>
      <c r="R59" s="14">
        <f t="shared" si="5"/>
        <v>0</v>
      </c>
      <c r="S59" s="14">
        <f t="shared" si="5"/>
        <v>0</v>
      </c>
    </row>
    <row r="60" spans="2:19" x14ac:dyDescent="0.2">
      <c r="B60">
        <v>6390</v>
      </c>
      <c r="C60" s="4" t="s">
        <v>126</v>
      </c>
      <c r="D60">
        <v>6</v>
      </c>
      <c r="E60" s="58" t="s">
        <v>178</v>
      </c>
      <c r="F60" s="55"/>
      <c r="G60" s="36">
        <v>1</v>
      </c>
      <c r="H60" s="14">
        <f t="shared" si="5"/>
        <v>0</v>
      </c>
      <c r="I60" s="14">
        <f t="shared" si="5"/>
        <v>0</v>
      </c>
      <c r="J60" s="14">
        <f t="shared" si="5"/>
        <v>0</v>
      </c>
      <c r="K60" s="14">
        <f t="shared" si="5"/>
        <v>0</v>
      </c>
      <c r="L60" s="14">
        <f t="shared" si="5"/>
        <v>0</v>
      </c>
      <c r="M60" s="14">
        <f t="shared" si="5"/>
        <v>0</v>
      </c>
      <c r="N60" s="14">
        <f t="shared" si="5"/>
        <v>0</v>
      </c>
      <c r="O60" s="14">
        <f t="shared" si="5"/>
        <v>0</v>
      </c>
      <c r="P60" s="14">
        <f t="shared" si="5"/>
        <v>0</v>
      </c>
      <c r="Q60" s="14">
        <f t="shared" si="5"/>
        <v>0</v>
      </c>
      <c r="R60" s="14">
        <f t="shared" si="5"/>
        <v>0</v>
      </c>
      <c r="S60" s="14">
        <f t="shared" si="5"/>
        <v>0</v>
      </c>
    </row>
    <row r="61" spans="2:19" x14ac:dyDescent="0.2">
      <c r="B61">
        <v>6410</v>
      </c>
      <c r="C61" s="4" t="s">
        <v>127</v>
      </c>
      <c r="D61">
        <v>6</v>
      </c>
      <c r="E61" s="58" t="s">
        <v>178</v>
      </c>
      <c r="F61" s="55"/>
      <c r="G61" s="36">
        <v>1</v>
      </c>
      <c r="H61" s="14">
        <f t="shared" si="5"/>
        <v>0</v>
      </c>
      <c r="I61" s="14">
        <f t="shared" si="5"/>
        <v>0</v>
      </c>
      <c r="J61" s="14">
        <f t="shared" si="5"/>
        <v>0</v>
      </c>
      <c r="K61" s="14">
        <f t="shared" si="5"/>
        <v>0</v>
      </c>
      <c r="L61" s="14">
        <f t="shared" si="5"/>
        <v>0</v>
      </c>
      <c r="M61" s="14">
        <f t="shared" si="5"/>
        <v>0</v>
      </c>
      <c r="N61" s="14">
        <f t="shared" si="5"/>
        <v>0</v>
      </c>
      <c r="O61" s="14">
        <f t="shared" si="5"/>
        <v>0</v>
      </c>
      <c r="P61" s="14">
        <f t="shared" si="5"/>
        <v>0</v>
      </c>
      <c r="Q61" s="14">
        <f t="shared" si="5"/>
        <v>0</v>
      </c>
      <c r="R61" s="14">
        <f t="shared" si="5"/>
        <v>0</v>
      </c>
      <c r="S61" s="14">
        <f t="shared" si="5"/>
        <v>0</v>
      </c>
    </row>
    <row r="62" spans="2:19" x14ac:dyDescent="0.2">
      <c r="B62">
        <v>6440</v>
      </c>
      <c r="C62" s="4" t="s">
        <v>128</v>
      </c>
      <c r="D62">
        <v>6</v>
      </c>
      <c r="E62" s="58" t="s">
        <v>178</v>
      </c>
      <c r="F62" s="55">
        <v>15000</v>
      </c>
      <c r="G62" s="36">
        <v>1</v>
      </c>
      <c r="H62" s="14">
        <f t="shared" si="5"/>
        <v>1250</v>
      </c>
      <c r="I62" s="14">
        <f t="shared" si="5"/>
        <v>1250</v>
      </c>
      <c r="J62" s="14">
        <f t="shared" si="5"/>
        <v>1250</v>
      </c>
      <c r="K62" s="14">
        <f t="shared" si="5"/>
        <v>1250</v>
      </c>
      <c r="L62" s="14">
        <f t="shared" si="5"/>
        <v>1250</v>
      </c>
      <c r="M62" s="14">
        <f t="shared" si="5"/>
        <v>1250</v>
      </c>
      <c r="N62" s="14">
        <f t="shared" si="5"/>
        <v>1250</v>
      </c>
      <c r="O62" s="14">
        <f t="shared" si="5"/>
        <v>1250</v>
      </c>
      <c r="P62" s="14">
        <f t="shared" si="5"/>
        <v>1250</v>
      </c>
      <c r="Q62" s="14">
        <f t="shared" si="5"/>
        <v>1250</v>
      </c>
      <c r="R62" s="14">
        <f t="shared" si="5"/>
        <v>1250</v>
      </c>
      <c r="S62" s="14">
        <f t="shared" si="5"/>
        <v>1250</v>
      </c>
    </row>
    <row r="63" spans="2:19" x14ac:dyDescent="0.2">
      <c r="B63">
        <v>6510</v>
      </c>
      <c r="C63" s="4" t="s">
        <v>129</v>
      </c>
      <c r="D63">
        <v>6</v>
      </c>
      <c r="E63" s="58" t="s">
        <v>178</v>
      </c>
      <c r="F63" s="55"/>
      <c r="G63" s="36">
        <v>1</v>
      </c>
      <c r="H63" s="14">
        <f t="shared" si="5"/>
        <v>0</v>
      </c>
      <c r="I63" s="14">
        <f t="shared" si="5"/>
        <v>0</v>
      </c>
      <c r="J63" s="14">
        <f t="shared" si="5"/>
        <v>0</v>
      </c>
      <c r="K63" s="14">
        <f t="shared" si="5"/>
        <v>0</v>
      </c>
      <c r="L63" s="14">
        <f t="shared" si="5"/>
        <v>0</v>
      </c>
      <c r="M63" s="14">
        <f t="shared" si="5"/>
        <v>0</v>
      </c>
      <c r="N63" s="14">
        <f t="shared" si="5"/>
        <v>0</v>
      </c>
      <c r="O63" s="14">
        <f t="shared" si="5"/>
        <v>0</v>
      </c>
      <c r="P63" s="14">
        <f t="shared" si="5"/>
        <v>0</v>
      </c>
      <c r="Q63" s="14">
        <f t="shared" si="5"/>
        <v>0</v>
      </c>
      <c r="R63" s="14">
        <f t="shared" si="5"/>
        <v>0</v>
      </c>
      <c r="S63" s="14">
        <f t="shared" si="5"/>
        <v>0</v>
      </c>
    </row>
    <row r="64" spans="2:19" x14ac:dyDescent="0.2">
      <c r="B64">
        <v>6540</v>
      </c>
      <c r="C64" s="4" t="s">
        <v>130</v>
      </c>
      <c r="D64">
        <v>6</v>
      </c>
      <c r="E64" s="58" t="s">
        <v>178</v>
      </c>
      <c r="F64" s="55"/>
      <c r="G64" s="36">
        <v>1</v>
      </c>
      <c r="H64" s="14">
        <f t="shared" si="5"/>
        <v>0</v>
      </c>
      <c r="I64" s="14">
        <f t="shared" si="5"/>
        <v>0</v>
      </c>
      <c r="J64" s="14">
        <f t="shared" si="5"/>
        <v>0</v>
      </c>
      <c r="K64" s="14">
        <f t="shared" si="5"/>
        <v>0</v>
      </c>
      <c r="L64" s="14">
        <f t="shared" si="5"/>
        <v>0</v>
      </c>
      <c r="M64" s="14">
        <f t="shared" si="5"/>
        <v>0</v>
      </c>
      <c r="N64" s="14">
        <f t="shared" si="5"/>
        <v>0</v>
      </c>
      <c r="O64" s="14">
        <f t="shared" si="5"/>
        <v>0</v>
      </c>
      <c r="P64" s="14">
        <f t="shared" si="5"/>
        <v>0</v>
      </c>
      <c r="Q64" s="14">
        <f t="shared" si="5"/>
        <v>0</v>
      </c>
      <c r="R64" s="14">
        <f t="shared" si="5"/>
        <v>0</v>
      </c>
      <c r="S64" s="14">
        <f t="shared" si="5"/>
        <v>0</v>
      </c>
    </row>
    <row r="65" spans="2:19" x14ac:dyDescent="0.2">
      <c r="B65">
        <v>6552</v>
      </c>
      <c r="C65" s="4" t="s">
        <v>131</v>
      </c>
      <c r="D65">
        <v>6</v>
      </c>
      <c r="E65" s="58" t="s">
        <v>178</v>
      </c>
      <c r="F65" s="55"/>
      <c r="G65" s="36">
        <v>1</v>
      </c>
      <c r="H65" s="14">
        <f t="shared" si="5"/>
        <v>0</v>
      </c>
      <c r="I65" s="14">
        <f t="shared" si="5"/>
        <v>0</v>
      </c>
      <c r="J65" s="14">
        <f t="shared" si="5"/>
        <v>0</v>
      </c>
      <c r="K65" s="14">
        <f t="shared" si="5"/>
        <v>0</v>
      </c>
      <c r="L65" s="14">
        <f t="shared" si="5"/>
        <v>0</v>
      </c>
      <c r="M65" s="14">
        <f t="shared" si="5"/>
        <v>0</v>
      </c>
      <c r="N65" s="14">
        <f t="shared" si="5"/>
        <v>0</v>
      </c>
      <c r="O65" s="14">
        <f t="shared" si="5"/>
        <v>0</v>
      </c>
      <c r="P65" s="14">
        <f t="shared" si="5"/>
        <v>0</v>
      </c>
      <c r="Q65" s="14">
        <f t="shared" si="5"/>
        <v>0</v>
      </c>
      <c r="R65" s="14">
        <f t="shared" si="5"/>
        <v>0</v>
      </c>
      <c r="S65" s="14">
        <f t="shared" si="5"/>
        <v>0</v>
      </c>
    </row>
    <row r="66" spans="2:19" x14ac:dyDescent="0.2">
      <c r="B66">
        <v>6560</v>
      </c>
      <c r="C66" s="4" t="s">
        <v>132</v>
      </c>
      <c r="D66">
        <v>6</v>
      </c>
      <c r="E66" s="58" t="s">
        <v>178</v>
      </c>
      <c r="F66" s="55"/>
      <c r="G66" s="36">
        <v>1</v>
      </c>
      <c r="H66" s="14">
        <f t="shared" si="5"/>
        <v>0</v>
      </c>
      <c r="I66" s="14">
        <f t="shared" si="5"/>
        <v>0</v>
      </c>
      <c r="J66" s="14">
        <f t="shared" si="5"/>
        <v>0</v>
      </c>
      <c r="K66" s="14">
        <f t="shared" si="5"/>
        <v>0</v>
      </c>
      <c r="L66" s="14">
        <f t="shared" si="5"/>
        <v>0</v>
      </c>
      <c r="M66" s="14">
        <f t="shared" si="5"/>
        <v>0</v>
      </c>
      <c r="N66" s="14">
        <f t="shared" si="5"/>
        <v>0</v>
      </c>
      <c r="O66" s="14">
        <f t="shared" si="5"/>
        <v>0</v>
      </c>
      <c r="P66" s="14">
        <f t="shared" si="5"/>
        <v>0</v>
      </c>
      <c r="Q66" s="14">
        <f t="shared" si="5"/>
        <v>0</v>
      </c>
      <c r="R66" s="14">
        <f t="shared" si="5"/>
        <v>0</v>
      </c>
      <c r="S66" s="14">
        <f t="shared" si="5"/>
        <v>0</v>
      </c>
    </row>
    <row r="67" spans="2:19" x14ac:dyDescent="0.2">
      <c r="B67">
        <v>6600</v>
      </c>
      <c r="C67" s="4" t="s">
        <v>133</v>
      </c>
      <c r="D67">
        <v>6</v>
      </c>
      <c r="E67" s="58" t="s">
        <v>178</v>
      </c>
      <c r="F67" s="55"/>
      <c r="G67" s="36">
        <v>1</v>
      </c>
      <c r="H67" s="14">
        <f t="shared" ref="H67:S76" si="6">IF($G67&lt;&gt;0,VLOOKUP($G67,Fordeling,H$4+3,FALSE)*$F67,0)</f>
        <v>0</v>
      </c>
      <c r="I67" s="14">
        <f t="shared" si="6"/>
        <v>0</v>
      </c>
      <c r="J67" s="14">
        <f t="shared" si="6"/>
        <v>0</v>
      </c>
      <c r="K67" s="14">
        <f t="shared" si="6"/>
        <v>0</v>
      </c>
      <c r="L67" s="14">
        <f t="shared" si="6"/>
        <v>0</v>
      </c>
      <c r="M67" s="14">
        <f t="shared" si="6"/>
        <v>0</v>
      </c>
      <c r="N67" s="14">
        <f t="shared" si="6"/>
        <v>0</v>
      </c>
      <c r="O67" s="14">
        <f t="shared" si="6"/>
        <v>0</v>
      </c>
      <c r="P67" s="14">
        <f t="shared" si="6"/>
        <v>0</v>
      </c>
      <c r="Q67" s="14">
        <f t="shared" si="6"/>
        <v>0</v>
      </c>
      <c r="R67" s="14">
        <f t="shared" si="6"/>
        <v>0</v>
      </c>
      <c r="S67" s="14">
        <f t="shared" si="6"/>
        <v>0</v>
      </c>
    </row>
    <row r="68" spans="2:19" x14ac:dyDescent="0.2">
      <c r="B68">
        <v>6610</v>
      </c>
      <c r="C68" s="4" t="s">
        <v>134</v>
      </c>
      <c r="D68">
        <v>6</v>
      </c>
      <c r="E68" s="58" t="s">
        <v>178</v>
      </c>
      <c r="F68" s="55"/>
      <c r="G68" s="36">
        <v>1</v>
      </c>
      <c r="H68" s="14">
        <f t="shared" si="6"/>
        <v>0</v>
      </c>
      <c r="I68" s="14">
        <f t="shared" si="6"/>
        <v>0</v>
      </c>
      <c r="J68" s="14">
        <f t="shared" si="6"/>
        <v>0</v>
      </c>
      <c r="K68" s="14">
        <f t="shared" si="6"/>
        <v>0</v>
      </c>
      <c r="L68" s="14">
        <f t="shared" si="6"/>
        <v>0</v>
      </c>
      <c r="M68" s="14">
        <f t="shared" si="6"/>
        <v>0</v>
      </c>
      <c r="N68" s="14">
        <f t="shared" si="6"/>
        <v>0</v>
      </c>
      <c r="O68" s="14">
        <f t="shared" si="6"/>
        <v>0</v>
      </c>
      <c r="P68" s="14">
        <f t="shared" si="6"/>
        <v>0</v>
      </c>
      <c r="Q68" s="14">
        <f t="shared" si="6"/>
        <v>0</v>
      </c>
      <c r="R68" s="14">
        <f t="shared" si="6"/>
        <v>0</v>
      </c>
      <c r="S68" s="14">
        <f t="shared" si="6"/>
        <v>0</v>
      </c>
    </row>
    <row r="69" spans="2:19" x14ac:dyDescent="0.2">
      <c r="B69">
        <v>6611</v>
      </c>
      <c r="C69" s="4" t="s">
        <v>135</v>
      </c>
      <c r="D69">
        <v>6</v>
      </c>
      <c r="E69" s="58" t="s">
        <v>178</v>
      </c>
      <c r="F69" s="55"/>
      <c r="G69" s="36">
        <v>1</v>
      </c>
      <c r="H69" s="14">
        <f t="shared" si="6"/>
        <v>0</v>
      </c>
      <c r="I69" s="14">
        <f t="shared" si="6"/>
        <v>0</v>
      </c>
      <c r="J69" s="14">
        <f t="shared" si="6"/>
        <v>0</v>
      </c>
      <c r="K69" s="14">
        <f t="shared" si="6"/>
        <v>0</v>
      </c>
      <c r="L69" s="14">
        <f t="shared" si="6"/>
        <v>0</v>
      </c>
      <c r="M69" s="14">
        <f t="shared" si="6"/>
        <v>0</v>
      </c>
      <c r="N69" s="14">
        <f t="shared" si="6"/>
        <v>0</v>
      </c>
      <c r="O69" s="14">
        <f t="shared" si="6"/>
        <v>0</v>
      </c>
      <c r="P69" s="14">
        <f t="shared" si="6"/>
        <v>0</v>
      </c>
      <c r="Q69" s="14">
        <f t="shared" si="6"/>
        <v>0</v>
      </c>
      <c r="R69" s="14">
        <f t="shared" si="6"/>
        <v>0</v>
      </c>
      <c r="S69" s="14">
        <f t="shared" si="6"/>
        <v>0</v>
      </c>
    </row>
    <row r="70" spans="2:19" x14ac:dyDescent="0.2">
      <c r="B70">
        <v>6620</v>
      </c>
      <c r="C70" s="4" t="s">
        <v>136</v>
      </c>
      <c r="D70">
        <v>6</v>
      </c>
      <c r="E70" s="58" t="s">
        <v>178</v>
      </c>
      <c r="F70" s="55">
        <v>5000</v>
      </c>
      <c r="G70" s="36">
        <v>1</v>
      </c>
      <c r="H70" s="14">
        <f t="shared" si="6"/>
        <v>416.66666666666663</v>
      </c>
      <c r="I70" s="14">
        <f t="shared" si="6"/>
        <v>416.66666666666663</v>
      </c>
      <c r="J70" s="14">
        <f t="shared" si="6"/>
        <v>416.66666666666663</v>
      </c>
      <c r="K70" s="14">
        <f t="shared" si="6"/>
        <v>416.66666666666663</v>
      </c>
      <c r="L70" s="14">
        <f t="shared" si="6"/>
        <v>416.66666666666663</v>
      </c>
      <c r="M70" s="14">
        <f t="shared" si="6"/>
        <v>416.66666666666663</v>
      </c>
      <c r="N70" s="14">
        <f t="shared" si="6"/>
        <v>416.66666666666663</v>
      </c>
      <c r="O70" s="14">
        <f t="shared" si="6"/>
        <v>416.66666666666663</v>
      </c>
      <c r="P70" s="14">
        <f t="shared" si="6"/>
        <v>416.66666666666663</v>
      </c>
      <c r="Q70" s="14">
        <f t="shared" si="6"/>
        <v>416.66666666666663</v>
      </c>
      <c r="R70" s="14">
        <f t="shared" si="6"/>
        <v>416.66666666666663</v>
      </c>
      <c r="S70" s="14">
        <f t="shared" si="6"/>
        <v>416.66666666666663</v>
      </c>
    </row>
    <row r="71" spans="2:19" x14ac:dyDescent="0.2">
      <c r="B71">
        <v>6625</v>
      </c>
      <c r="C71" s="4" t="s">
        <v>137</v>
      </c>
      <c r="D71">
        <v>6</v>
      </c>
      <c r="E71" s="58" t="s">
        <v>178</v>
      </c>
      <c r="F71" s="55"/>
      <c r="G71" s="36">
        <v>1</v>
      </c>
      <c r="H71" s="14">
        <f t="shared" si="6"/>
        <v>0</v>
      </c>
      <c r="I71" s="14">
        <f t="shared" si="6"/>
        <v>0</v>
      </c>
      <c r="J71" s="14">
        <f t="shared" si="6"/>
        <v>0</v>
      </c>
      <c r="K71" s="14">
        <f t="shared" si="6"/>
        <v>0</v>
      </c>
      <c r="L71" s="14">
        <f t="shared" si="6"/>
        <v>0</v>
      </c>
      <c r="M71" s="14">
        <f t="shared" si="6"/>
        <v>0</v>
      </c>
      <c r="N71" s="14">
        <f t="shared" si="6"/>
        <v>0</v>
      </c>
      <c r="O71" s="14">
        <f t="shared" si="6"/>
        <v>0</v>
      </c>
      <c r="P71" s="14">
        <f t="shared" si="6"/>
        <v>0</v>
      </c>
      <c r="Q71" s="14">
        <f t="shared" si="6"/>
        <v>0</v>
      </c>
      <c r="R71" s="14">
        <f t="shared" si="6"/>
        <v>0</v>
      </c>
      <c r="S71" s="14">
        <f t="shared" si="6"/>
        <v>0</v>
      </c>
    </row>
    <row r="72" spans="2:19" x14ac:dyDescent="0.2">
      <c r="B72">
        <v>6630</v>
      </c>
      <c r="C72" s="4" t="s">
        <v>138</v>
      </c>
      <c r="D72">
        <v>6</v>
      </c>
      <c r="E72" s="58" t="s">
        <v>178</v>
      </c>
      <c r="F72" s="55"/>
      <c r="G72" s="36">
        <v>1</v>
      </c>
      <c r="H72" s="14">
        <f t="shared" si="6"/>
        <v>0</v>
      </c>
      <c r="I72" s="14">
        <f t="shared" si="6"/>
        <v>0</v>
      </c>
      <c r="J72" s="14">
        <f t="shared" si="6"/>
        <v>0</v>
      </c>
      <c r="K72" s="14">
        <f t="shared" si="6"/>
        <v>0</v>
      </c>
      <c r="L72" s="14">
        <f t="shared" si="6"/>
        <v>0</v>
      </c>
      <c r="M72" s="14">
        <f t="shared" si="6"/>
        <v>0</v>
      </c>
      <c r="N72" s="14">
        <f t="shared" si="6"/>
        <v>0</v>
      </c>
      <c r="O72" s="14">
        <f t="shared" si="6"/>
        <v>0</v>
      </c>
      <c r="P72" s="14">
        <f t="shared" si="6"/>
        <v>0</v>
      </c>
      <c r="Q72" s="14">
        <f t="shared" si="6"/>
        <v>0</v>
      </c>
      <c r="R72" s="14">
        <f t="shared" si="6"/>
        <v>0</v>
      </c>
      <c r="S72" s="14">
        <f t="shared" si="6"/>
        <v>0</v>
      </c>
    </row>
    <row r="73" spans="2:19" x14ac:dyDescent="0.2">
      <c r="B73">
        <v>6705</v>
      </c>
      <c r="C73" s="4" t="s">
        <v>139</v>
      </c>
      <c r="D73">
        <v>6</v>
      </c>
      <c r="E73" s="58" t="s">
        <v>178</v>
      </c>
      <c r="F73" s="55"/>
      <c r="G73" s="36">
        <v>1</v>
      </c>
      <c r="H73" s="14">
        <f t="shared" si="6"/>
        <v>0</v>
      </c>
      <c r="I73" s="14">
        <f t="shared" si="6"/>
        <v>0</v>
      </c>
      <c r="J73" s="14">
        <f t="shared" si="6"/>
        <v>0</v>
      </c>
      <c r="K73" s="14">
        <f t="shared" si="6"/>
        <v>0</v>
      </c>
      <c r="L73" s="14">
        <f t="shared" si="6"/>
        <v>0</v>
      </c>
      <c r="M73" s="14">
        <f t="shared" si="6"/>
        <v>0</v>
      </c>
      <c r="N73" s="14">
        <f t="shared" si="6"/>
        <v>0</v>
      </c>
      <c r="O73" s="14">
        <f t="shared" si="6"/>
        <v>0</v>
      </c>
      <c r="P73" s="14">
        <f t="shared" si="6"/>
        <v>0</v>
      </c>
      <c r="Q73" s="14">
        <f t="shared" si="6"/>
        <v>0</v>
      </c>
      <c r="R73" s="14">
        <f t="shared" si="6"/>
        <v>0</v>
      </c>
      <c r="S73" s="14">
        <f t="shared" si="6"/>
        <v>0</v>
      </c>
    </row>
    <row r="74" spans="2:19" x14ac:dyDescent="0.2">
      <c r="B74">
        <v>6710</v>
      </c>
      <c r="C74" s="4" t="s">
        <v>140</v>
      </c>
      <c r="D74">
        <v>6</v>
      </c>
      <c r="E74" s="58" t="s">
        <v>178</v>
      </c>
      <c r="F74" s="55"/>
      <c r="G74" s="36">
        <v>1</v>
      </c>
      <c r="H74" s="14">
        <f t="shared" si="6"/>
        <v>0</v>
      </c>
      <c r="I74" s="14">
        <f t="shared" si="6"/>
        <v>0</v>
      </c>
      <c r="J74" s="14">
        <f t="shared" si="6"/>
        <v>0</v>
      </c>
      <c r="K74" s="14">
        <f t="shared" si="6"/>
        <v>0</v>
      </c>
      <c r="L74" s="14">
        <f t="shared" si="6"/>
        <v>0</v>
      </c>
      <c r="M74" s="14">
        <f t="shared" si="6"/>
        <v>0</v>
      </c>
      <c r="N74" s="14">
        <f t="shared" si="6"/>
        <v>0</v>
      </c>
      <c r="O74" s="14">
        <f t="shared" si="6"/>
        <v>0</v>
      </c>
      <c r="P74" s="14">
        <f t="shared" si="6"/>
        <v>0</v>
      </c>
      <c r="Q74" s="14">
        <f t="shared" si="6"/>
        <v>0</v>
      </c>
      <c r="R74" s="14">
        <f t="shared" si="6"/>
        <v>0</v>
      </c>
      <c r="S74" s="14">
        <f t="shared" si="6"/>
        <v>0</v>
      </c>
    </row>
    <row r="75" spans="2:19" x14ac:dyDescent="0.2">
      <c r="B75">
        <v>6800</v>
      </c>
      <c r="C75" s="4" t="s">
        <v>141</v>
      </c>
      <c r="D75">
        <v>6</v>
      </c>
      <c r="E75" s="58" t="s">
        <v>178</v>
      </c>
      <c r="F75" s="55"/>
      <c r="G75" s="36">
        <v>1</v>
      </c>
      <c r="H75" s="14">
        <f t="shared" si="6"/>
        <v>0</v>
      </c>
      <c r="I75" s="14">
        <f t="shared" si="6"/>
        <v>0</v>
      </c>
      <c r="J75" s="14">
        <f t="shared" si="6"/>
        <v>0</v>
      </c>
      <c r="K75" s="14">
        <f t="shared" si="6"/>
        <v>0</v>
      </c>
      <c r="L75" s="14">
        <f t="shared" si="6"/>
        <v>0</v>
      </c>
      <c r="M75" s="14">
        <f t="shared" si="6"/>
        <v>0</v>
      </c>
      <c r="N75" s="14">
        <f t="shared" si="6"/>
        <v>0</v>
      </c>
      <c r="O75" s="14">
        <f t="shared" si="6"/>
        <v>0</v>
      </c>
      <c r="P75" s="14">
        <f t="shared" si="6"/>
        <v>0</v>
      </c>
      <c r="Q75" s="14">
        <f t="shared" si="6"/>
        <v>0</v>
      </c>
      <c r="R75" s="14">
        <f t="shared" si="6"/>
        <v>0</v>
      </c>
      <c r="S75" s="14">
        <f t="shared" si="6"/>
        <v>0</v>
      </c>
    </row>
    <row r="76" spans="2:19" x14ac:dyDescent="0.2">
      <c r="B76">
        <v>6820</v>
      </c>
      <c r="C76" s="4" t="s">
        <v>142</v>
      </c>
      <c r="D76">
        <v>6</v>
      </c>
      <c r="E76" s="58" t="s">
        <v>178</v>
      </c>
      <c r="F76" s="55"/>
      <c r="G76" s="36">
        <v>1</v>
      </c>
      <c r="H76" s="14">
        <f t="shared" si="6"/>
        <v>0</v>
      </c>
      <c r="I76" s="14">
        <f t="shared" si="6"/>
        <v>0</v>
      </c>
      <c r="J76" s="14">
        <f t="shared" si="6"/>
        <v>0</v>
      </c>
      <c r="K76" s="14">
        <f t="shared" si="6"/>
        <v>0</v>
      </c>
      <c r="L76" s="14">
        <f t="shared" si="6"/>
        <v>0</v>
      </c>
      <c r="M76" s="14">
        <f t="shared" si="6"/>
        <v>0</v>
      </c>
      <c r="N76" s="14">
        <f t="shared" si="6"/>
        <v>0</v>
      </c>
      <c r="O76" s="14">
        <f t="shared" si="6"/>
        <v>0</v>
      </c>
      <c r="P76" s="14">
        <f t="shared" si="6"/>
        <v>0</v>
      </c>
      <c r="Q76" s="14">
        <f t="shared" si="6"/>
        <v>0</v>
      </c>
      <c r="R76" s="14">
        <f t="shared" si="6"/>
        <v>0</v>
      </c>
      <c r="S76" s="14">
        <f t="shared" si="6"/>
        <v>0</v>
      </c>
    </row>
    <row r="77" spans="2:19" x14ac:dyDescent="0.2">
      <c r="B77">
        <v>6830</v>
      </c>
      <c r="C77" s="4" t="s">
        <v>143</v>
      </c>
      <c r="D77">
        <v>6</v>
      </c>
      <c r="E77" s="58" t="s">
        <v>178</v>
      </c>
      <c r="F77" s="55"/>
      <c r="G77" s="36">
        <v>1</v>
      </c>
      <c r="H77" s="14">
        <f t="shared" ref="H77:S86" si="7">IF($G77&lt;&gt;0,VLOOKUP($G77,Fordeling,H$4+3,FALSE)*$F77,0)</f>
        <v>0</v>
      </c>
      <c r="I77" s="14">
        <f t="shared" si="7"/>
        <v>0</v>
      </c>
      <c r="J77" s="14">
        <f t="shared" si="7"/>
        <v>0</v>
      </c>
      <c r="K77" s="14">
        <f t="shared" si="7"/>
        <v>0</v>
      </c>
      <c r="L77" s="14">
        <f t="shared" si="7"/>
        <v>0</v>
      </c>
      <c r="M77" s="14">
        <f t="shared" si="7"/>
        <v>0</v>
      </c>
      <c r="N77" s="14">
        <f t="shared" si="7"/>
        <v>0</v>
      </c>
      <c r="O77" s="14">
        <f t="shared" si="7"/>
        <v>0</v>
      </c>
      <c r="P77" s="14">
        <f t="shared" si="7"/>
        <v>0</v>
      </c>
      <c r="Q77" s="14">
        <f t="shared" si="7"/>
        <v>0</v>
      </c>
      <c r="R77" s="14">
        <f t="shared" si="7"/>
        <v>0</v>
      </c>
      <c r="S77" s="14">
        <f t="shared" si="7"/>
        <v>0</v>
      </c>
    </row>
    <row r="78" spans="2:19" x14ac:dyDescent="0.2">
      <c r="B78">
        <v>6850</v>
      </c>
      <c r="C78" s="4" t="s">
        <v>144</v>
      </c>
      <c r="D78">
        <v>6</v>
      </c>
      <c r="E78" s="58" t="s">
        <v>178</v>
      </c>
      <c r="F78" s="55"/>
      <c r="G78" s="36">
        <v>1</v>
      </c>
      <c r="H78" s="14">
        <f t="shared" si="7"/>
        <v>0</v>
      </c>
      <c r="I78" s="14">
        <f t="shared" si="7"/>
        <v>0</v>
      </c>
      <c r="J78" s="14">
        <f t="shared" si="7"/>
        <v>0</v>
      </c>
      <c r="K78" s="14">
        <f t="shared" si="7"/>
        <v>0</v>
      </c>
      <c r="L78" s="14">
        <f t="shared" si="7"/>
        <v>0</v>
      </c>
      <c r="M78" s="14">
        <f t="shared" si="7"/>
        <v>0</v>
      </c>
      <c r="N78" s="14">
        <f t="shared" si="7"/>
        <v>0</v>
      </c>
      <c r="O78" s="14">
        <f t="shared" si="7"/>
        <v>0</v>
      </c>
      <c r="P78" s="14">
        <f t="shared" si="7"/>
        <v>0</v>
      </c>
      <c r="Q78" s="14">
        <f t="shared" si="7"/>
        <v>0</v>
      </c>
      <c r="R78" s="14">
        <f t="shared" si="7"/>
        <v>0</v>
      </c>
      <c r="S78" s="14">
        <f t="shared" si="7"/>
        <v>0</v>
      </c>
    </row>
    <row r="79" spans="2:19" x14ac:dyDescent="0.2">
      <c r="B79">
        <v>6860</v>
      </c>
      <c r="C79" s="4" t="s">
        <v>145</v>
      </c>
      <c r="D79">
        <v>6</v>
      </c>
      <c r="E79" s="58" t="s">
        <v>178</v>
      </c>
      <c r="F79" s="55"/>
      <c r="G79" s="36">
        <v>1</v>
      </c>
      <c r="H79" s="14">
        <f t="shared" si="7"/>
        <v>0</v>
      </c>
      <c r="I79" s="14">
        <f t="shared" si="7"/>
        <v>0</v>
      </c>
      <c r="J79" s="14">
        <f t="shared" si="7"/>
        <v>0</v>
      </c>
      <c r="K79" s="14">
        <f t="shared" si="7"/>
        <v>0</v>
      </c>
      <c r="L79" s="14">
        <f t="shared" si="7"/>
        <v>0</v>
      </c>
      <c r="M79" s="14">
        <f t="shared" si="7"/>
        <v>0</v>
      </c>
      <c r="N79" s="14">
        <f t="shared" si="7"/>
        <v>0</v>
      </c>
      <c r="O79" s="14">
        <f t="shared" si="7"/>
        <v>0</v>
      </c>
      <c r="P79" s="14">
        <f t="shared" si="7"/>
        <v>0</v>
      </c>
      <c r="Q79" s="14">
        <f t="shared" si="7"/>
        <v>0</v>
      </c>
      <c r="R79" s="14">
        <f t="shared" si="7"/>
        <v>0</v>
      </c>
      <c r="S79" s="14">
        <f t="shared" si="7"/>
        <v>0</v>
      </c>
    </row>
    <row r="80" spans="2:19" x14ac:dyDescent="0.2">
      <c r="B80">
        <v>6900</v>
      </c>
      <c r="C80" s="4" t="s">
        <v>146</v>
      </c>
      <c r="D80">
        <v>6</v>
      </c>
      <c r="E80" s="58" t="s">
        <v>178</v>
      </c>
      <c r="F80" s="55"/>
      <c r="G80" s="36">
        <v>1</v>
      </c>
      <c r="H80" s="14">
        <f t="shared" si="7"/>
        <v>0</v>
      </c>
      <c r="I80" s="14">
        <f t="shared" si="7"/>
        <v>0</v>
      </c>
      <c r="J80" s="14">
        <f t="shared" si="7"/>
        <v>0</v>
      </c>
      <c r="K80" s="14">
        <f t="shared" si="7"/>
        <v>0</v>
      </c>
      <c r="L80" s="14">
        <f t="shared" si="7"/>
        <v>0</v>
      </c>
      <c r="M80" s="14">
        <f t="shared" si="7"/>
        <v>0</v>
      </c>
      <c r="N80" s="14">
        <f t="shared" si="7"/>
        <v>0</v>
      </c>
      <c r="O80" s="14">
        <f t="shared" si="7"/>
        <v>0</v>
      </c>
      <c r="P80" s="14">
        <f t="shared" si="7"/>
        <v>0</v>
      </c>
      <c r="Q80" s="14">
        <f t="shared" si="7"/>
        <v>0</v>
      </c>
      <c r="R80" s="14">
        <f t="shared" si="7"/>
        <v>0</v>
      </c>
      <c r="S80" s="14">
        <f t="shared" si="7"/>
        <v>0</v>
      </c>
    </row>
    <row r="81" spans="2:19" x14ac:dyDescent="0.2">
      <c r="B81">
        <v>6902</v>
      </c>
      <c r="C81" s="4" t="s">
        <v>147</v>
      </c>
      <c r="D81">
        <v>6</v>
      </c>
      <c r="E81" s="58" t="s">
        <v>178</v>
      </c>
      <c r="F81" s="55"/>
      <c r="G81" s="36">
        <v>1</v>
      </c>
      <c r="H81" s="14">
        <f t="shared" si="7"/>
        <v>0</v>
      </c>
      <c r="I81" s="14">
        <f t="shared" si="7"/>
        <v>0</v>
      </c>
      <c r="J81" s="14">
        <f t="shared" si="7"/>
        <v>0</v>
      </c>
      <c r="K81" s="14">
        <f t="shared" si="7"/>
        <v>0</v>
      </c>
      <c r="L81" s="14">
        <f t="shared" si="7"/>
        <v>0</v>
      </c>
      <c r="M81" s="14">
        <f t="shared" si="7"/>
        <v>0</v>
      </c>
      <c r="N81" s="14">
        <f t="shared" si="7"/>
        <v>0</v>
      </c>
      <c r="O81" s="14">
        <f t="shared" si="7"/>
        <v>0</v>
      </c>
      <c r="P81" s="14">
        <f t="shared" si="7"/>
        <v>0</v>
      </c>
      <c r="Q81" s="14">
        <f t="shared" si="7"/>
        <v>0</v>
      </c>
      <c r="R81" s="14">
        <f t="shared" si="7"/>
        <v>0</v>
      </c>
      <c r="S81" s="14">
        <f t="shared" si="7"/>
        <v>0</v>
      </c>
    </row>
    <row r="82" spans="2:19" x14ac:dyDescent="0.2">
      <c r="B82">
        <v>6907</v>
      </c>
      <c r="C82" s="4" t="s">
        <v>148</v>
      </c>
      <c r="D82">
        <v>6</v>
      </c>
      <c r="E82" s="58" t="s">
        <v>178</v>
      </c>
      <c r="F82" s="55"/>
      <c r="G82" s="36">
        <v>1</v>
      </c>
      <c r="H82" s="14">
        <f t="shared" si="7"/>
        <v>0</v>
      </c>
      <c r="I82" s="14">
        <f t="shared" si="7"/>
        <v>0</v>
      </c>
      <c r="J82" s="14">
        <f t="shared" si="7"/>
        <v>0</v>
      </c>
      <c r="K82" s="14">
        <f t="shared" si="7"/>
        <v>0</v>
      </c>
      <c r="L82" s="14">
        <f t="shared" si="7"/>
        <v>0</v>
      </c>
      <c r="M82" s="14">
        <f t="shared" si="7"/>
        <v>0</v>
      </c>
      <c r="N82" s="14">
        <f t="shared" si="7"/>
        <v>0</v>
      </c>
      <c r="O82" s="14">
        <f t="shared" si="7"/>
        <v>0</v>
      </c>
      <c r="P82" s="14">
        <f t="shared" si="7"/>
        <v>0</v>
      </c>
      <c r="Q82" s="14">
        <f t="shared" si="7"/>
        <v>0</v>
      </c>
      <c r="R82" s="14">
        <f t="shared" si="7"/>
        <v>0</v>
      </c>
      <c r="S82" s="14">
        <f t="shared" si="7"/>
        <v>0</v>
      </c>
    </row>
    <row r="83" spans="2:19" x14ac:dyDescent="0.2">
      <c r="B83">
        <v>6940</v>
      </c>
      <c r="C83" s="4" t="s">
        <v>149</v>
      </c>
      <c r="D83">
        <v>6</v>
      </c>
      <c r="E83" s="58" t="s">
        <v>178</v>
      </c>
      <c r="F83" s="55"/>
      <c r="G83" s="36">
        <v>1</v>
      </c>
      <c r="H83" s="14">
        <f t="shared" si="7"/>
        <v>0</v>
      </c>
      <c r="I83" s="14">
        <f t="shared" si="7"/>
        <v>0</v>
      </c>
      <c r="J83" s="14">
        <f t="shared" si="7"/>
        <v>0</v>
      </c>
      <c r="K83" s="14">
        <f t="shared" si="7"/>
        <v>0</v>
      </c>
      <c r="L83" s="14">
        <f t="shared" si="7"/>
        <v>0</v>
      </c>
      <c r="M83" s="14">
        <f t="shared" si="7"/>
        <v>0</v>
      </c>
      <c r="N83" s="14">
        <f t="shared" si="7"/>
        <v>0</v>
      </c>
      <c r="O83" s="14">
        <f t="shared" si="7"/>
        <v>0</v>
      </c>
      <c r="P83" s="14">
        <f t="shared" si="7"/>
        <v>0</v>
      </c>
      <c r="Q83" s="14">
        <f t="shared" si="7"/>
        <v>0</v>
      </c>
      <c r="R83" s="14">
        <f t="shared" si="7"/>
        <v>0</v>
      </c>
      <c r="S83" s="14">
        <f t="shared" si="7"/>
        <v>0</v>
      </c>
    </row>
    <row r="84" spans="2:19" x14ac:dyDescent="0.2">
      <c r="B84">
        <v>7000</v>
      </c>
      <c r="C84" s="4" t="s">
        <v>150</v>
      </c>
      <c r="D84">
        <v>6</v>
      </c>
      <c r="E84" s="58" t="s">
        <v>178</v>
      </c>
      <c r="F84" s="55"/>
      <c r="G84" s="36">
        <v>1</v>
      </c>
      <c r="H84" s="14">
        <f t="shared" si="7"/>
        <v>0</v>
      </c>
      <c r="I84" s="14">
        <f t="shared" si="7"/>
        <v>0</v>
      </c>
      <c r="J84" s="14">
        <f t="shared" si="7"/>
        <v>0</v>
      </c>
      <c r="K84" s="14">
        <f t="shared" si="7"/>
        <v>0</v>
      </c>
      <c r="L84" s="14">
        <f t="shared" si="7"/>
        <v>0</v>
      </c>
      <c r="M84" s="14">
        <f t="shared" si="7"/>
        <v>0</v>
      </c>
      <c r="N84" s="14">
        <f t="shared" si="7"/>
        <v>0</v>
      </c>
      <c r="O84" s="14">
        <f t="shared" si="7"/>
        <v>0</v>
      </c>
      <c r="P84" s="14">
        <f t="shared" si="7"/>
        <v>0</v>
      </c>
      <c r="Q84" s="14">
        <f t="shared" si="7"/>
        <v>0</v>
      </c>
      <c r="R84" s="14">
        <f t="shared" si="7"/>
        <v>0</v>
      </c>
      <c r="S84" s="14">
        <f t="shared" si="7"/>
        <v>0</v>
      </c>
    </row>
    <row r="85" spans="2:19" x14ac:dyDescent="0.2">
      <c r="B85">
        <v>7040</v>
      </c>
      <c r="C85" s="4" t="s">
        <v>151</v>
      </c>
      <c r="D85">
        <v>6</v>
      </c>
      <c r="E85" s="58" t="s">
        <v>178</v>
      </c>
      <c r="F85" s="55"/>
      <c r="G85" s="36">
        <v>1</v>
      </c>
      <c r="H85" s="14">
        <f t="shared" si="7"/>
        <v>0</v>
      </c>
      <c r="I85" s="14">
        <f t="shared" si="7"/>
        <v>0</v>
      </c>
      <c r="J85" s="14">
        <f t="shared" si="7"/>
        <v>0</v>
      </c>
      <c r="K85" s="14">
        <f t="shared" si="7"/>
        <v>0</v>
      </c>
      <c r="L85" s="14">
        <f t="shared" si="7"/>
        <v>0</v>
      </c>
      <c r="M85" s="14">
        <f t="shared" si="7"/>
        <v>0</v>
      </c>
      <c r="N85" s="14">
        <f t="shared" si="7"/>
        <v>0</v>
      </c>
      <c r="O85" s="14">
        <f t="shared" si="7"/>
        <v>0</v>
      </c>
      <c r="P85" s="14">
        <f t="shared" si="7"/>
        <v>0</v>
      </c>
      <c r="Q85" s="14">
        <f t="shared" si="7"/>
        <v>0</v>
      </c>
      <c r="R85" s="14">
        <f t="shared" si="7"/>
        <v>0</v>
      </c>
      <c r="S85" s="14">
        <f t="shared" si="7"/>
        <v>0</v>
      </c>
    </row>
    <row r="86" spans="2:19" x14ac:dyDescent="0.2">
      <c r="B86">
        <v>7100</v>
      </c>
      <c r="C86" s="4" t="s">
        <v>152</v>
      </c>
      <c r="D86">
        <v>6</v>
      </c>
      <c r="E86" s="58" t="s">
        <v>178</v>
      </c>
      <c r="F86" s="55"/>
      <c r="G86" s="36">
        <v>1</v>
      </c>
      <c r="H86" s="14">
        <f t="shared" si="7"/>
        <v>0</v>
      </c>
      <c r="I86" s="14">
        <f t="shared" si="7"/>
        <v>0</v>
      </c>
      <c r="J86" s="14">
        <f t="shared" si="7"/>
        <v>0</v>
      </c>
      <c r="K86" s="14">
        <f t="shared" si="7"/>
        <v>0</v>
      </c>
      <c r="L86" s="14">
        <f t="shared" si="7"/>
        <v>0</v>
      </c>
      <c r="M86" s="14">
        <f t="shared" si="7"/>
        <v>0</v>
      </c>
      <c r="N86" s="14">
        <f t="shared" si="7"/>
        <v>0</v>
      </c>
      <c r="O86" s="14">
        <f t="shared" si="7"/>
        <v>0</v>
      </c>
      <c r="P86" s="14">
        <f t="shared" si="7"/>
        <v>0</v>
      </c>
      <c r="Q86" s="14">
        <f t="shared" si="7"/>
        <v>0</v>
      </c>
      <c r="R86" s="14">
        <f t="shared" si="7"/>
        <v>0</v>
      </c>
      <c r="S86" s="14">
        <f t="shared" si="7"/>
        <v>0</v>
      </c>
    </row>
    <row r="87" spans="2:19" x14ac:dyDescent="0.2">
      <c r="B87">
        <v>7140</v>
      </c>
      <c r="C87" s="4" t="s">
        <v>153</v>
      </c>
      <c r="D87">
        <v>6</v>
      </c>
      <c r="E87" s="58" t="s">
        <v>178</v>
      </c>
      <c r="F87" s="55"/>
      <c r="G87" s="36">
        <v>1</v>
      </c>
      <c r="H87" s="14">
        <f t="shared" ref="H87:S96" si="8">IF($G87&lt;&gt;0,VLOOKUP($G87,Fordeling,H$4+3,FALSE)*$F87,0)</f>
        <v>0</v>
      </c>
      <c r="I87" s="14">
        <f t="shared" si="8"/>
        <v>0</v>
      </c>
      <c r="J87" s="14">
        <f t="shared" si="8"/>
        <v>0</v>
      </c>
      <c r="K87" s="14">
        <f t="shared" si="8"/>
        <v>0</v>
      </c>
      <c r="L87" s="14">
        <f t="shared" si="8"/>
        <v>0</v>
      </c>
      <c r="M87" s="14">
        <f t="shared" si="8"/>
        <v>0</v>
      </c>
      <c r="N87" s="14">
        <f t="shared" si="8"/>
        <v>0</v>
      </c>
      <c r="O87" s="14">
        <f t="shared" si="8"/>
        <v>0</v>
      </c>
      <c r="P87" s="14">
        <f t="shared" si="8"/>
        <v>0</v>
      </c>
      <c r="Q87" s="14">
        <f t="shared" si="8"/>
        <v>0</v>
      </c>
      <c r="R87" s="14">
        <f t="shared" si="8"/>
        <v>0</v>
      </c>
      <c r="S87" s="14">
        <f t="shared" si="8"/>
        <v>0</v>
      </c>
    </row>
    <row r="88" spans="2:19" x14ac:dyDescent="0.2">
      <c r="B88">
        <v>7150</v>
      </c>
      <c r="C88" s="4" t="s">
        <v>154</v>
      </c>
      <c r="D88">
        <v>6</v>
      </c>
      <c r="E88" s="58" t="s">
        <v>178</v>
      </c>
      <c r="F88" s="55"/>
      <c r="G88" s="36">
        <v>1</v>
      </c>
      <c r="H88" s="14">
        <f t="shared" si="8"/>
        <v>0</v>
      </c>
      <c r="I88" s="14">
        <f t="shared" si="8"/>
        <v>0</v>
      </c>
      <c r="J88" s="14">
        <f t="shared" si="8"/>
        <v>0</v>
      </c>
      <c r="K88" s="14">
        <f t="shared" si="8"/>
        <v>0</v>
      </c>
      <c r="L88" s="14">
        <f t="shared" si="8"/>
        <v>0</v>
      </c>
      <c r="M88" s="14">
        <f t="shared" si="8"/>
        <v>0</v>
      </c>
      <c r="N88" s="14">
        <f t="shared" si="8"/>
        <v>0</v>
      </c>
      <c r="O88" s="14">
        <f t="shared" si="8"/>
        <v>0</v>
      </c>
      <c r="P88" s="14">
        <f t="shared" si="8"/>
        <v>0</v>
      </c>
      <c r="Q88" s="14">
        <f t="shared" si="8"/>
        <v>0</v>
      </c>
      <c r="R88" s="14">
        <f t="shared" si="8"/>
        <v>0</v>
      </c>
      <c r="S88" s="14">
        <f t="shared" si="8"/>
        <v>0</v>
      </c>
    </row>
    <row r="89" spans="2:19" x14ac:dyDescent="0.2">
      <c r="B89">
        <v>7192</v>
      </c>
      <c r="C89" s="4" t="s">
        <v>155</v>
      </c>
      <c r="D89">
        <v>6</v>
      </c>
      <c r="E89" s="58" t="s">
        <v>178</v>
      </c>
      <c r="F89" s="55"/>
      <c r="G89" s="36">
        <v>1</v>
      </c>
      <c r="H89" s="14">
        <f t="shared" si="8"/>
        <v>0</v>
      </c>
      <c r="I89" s="14">
        <f t="shared" si="8"/>
        <v>0</v>
      </c>
      <c r="J89" s="14">
        <f t="shared" si="8"/>
        <v>0</v>
      </c>
      <c r="K89" s="14">
        <f t="shared" si="8"/>
        <v>0</v>
      </c>
      <c r="L89" s="14">
        <f t="shared" si="8"/>
        <v>0</v>
      </c>
      <c r="M89" s="14">
        <f t="shared" si="8"/>
        <v>0</v>
      </c>
      <c r="N89" s="14">
        <f t="shared" si="8"/>
        <v>0</v>
      </c>
      <c r="O89" s="14">
        <f t="shared" si="8"/>
        <v>0</v>
      </c>
      <c r="P89" s="14">
        <f t="shared" si="8"/>
        <v>0</v>
      </c>
      <c r="Q89" s="14">
        <f t="shared" si="8"/>
        <v>0</v>
      </c>
      <c r="R89" s="14">
        <f t="shared" si="8"/>
        <v>0</v>
      </c>
      <c r="S89" s="14">
        <f t="shared" si="8"/>
        <v>0</v>
      </c>
    </row>
    <row r="90" spans="2:19" x14ac:dyDescent="0.2">
      <c r="B90">
        <v>7320</v>
      </c>
      <c r="C90" s="4" t="s">
        <v>156</v>
      </c>
      <c r="D90">
        <v>6</v>
      </c>
      <c r="E90" s="58" t="s">
        <v>178</v>
      </c>
      <c r="F90" s="55"/>
      <c r="G90" s="36">
        <v>1</v>
      </c>
      <c r="H90" s="14">
        <f t="shared" si="8"/>
        <v>0</v>
      </c>
      <c r="I90" s="14">
        <f t="shared" si="8"/>
        <v>0</v>
      </c>
      <c r="J90" s="14">
        <f t="shared" si="8"/>
        <v>0</v>
      </c>
      <c r="K90" s="14">
        <f t="shared" si="8"/>
        <v>0</v>
      </c>
      <c r="L90" s="14">
        <f t="shared" si="8"/>
        <v>0</v>
      </c>
      <c r="M90" s="14">
        <f t="shared" si="8"/>
        <v>0</v>
      </c>
      <c r="N90" s="14">
        <f t="shared" si="8"/>
        <v>0</v>
      </c>
      <c r="O90" s="14">
        <f t="shared" si="8"/>
        <v>0</v>
      </c>
      <c r="P90" s="14">
        <f t="shared" si="8"/>
        <v>0</v>
      </c>
      <c r="Q90" s="14">
        <f t="shared" si="8"/>
        <v>0</v>
      </c>
      <c r="R90" s="14">
        <f t="shared" si="8"/>
        <v>0</v>
      </c>
      <c r="S90" s="14">
        <f t="shared" si="8"/>
        <v>0</v>
      </c>
    </row>
    <row r="91" spans="2:19" x14ac:dyDescent="0.2">
      <c r="B91">
        <v>7323</v>
      </c>
      <c r="C91" s="4" t="s">
        <v>157</v>
      </c>
      <c r="D91">
        <v>6</v>
      </c>
      <c r="E91" s="58" t="s">
        <v>178</v>
      </c>
      <c r="F91" s="55"/>
      <c r="G91" s="36">
        <v>1</v>
      </c>
      <c r="H91" s="14">
        <f t="shared" si="8"/>
        <v>0</v>
      </c>
      <c r="I91" s="14">
        <f t="shared" si="8"/>
        <v>0</v>
      </c>
      <c r="J91" s="14">
        <f t="shared" si="8"/>
        <v>0</v>
      </c>
      <c r="K91" s="14">
        <f t="shared" si="8"/>
        <v>0</v>
      </c>
      <c r="L91" s="14">
        <f t="shared" si="8"/>
        <v>0</v>
      </c>
      <c r="M91" s="14">
        <f t="shared" si="8"/>
        <v>0</v>
      </c>
      <c r="N91" s="14">
        <f t="shared" si="8"/>
        <v>0</v>
      </c>
      <c r="O91" s="14">
        <f t="shared" si="8"/>
        <v>0</v>
      </c>
      <c r="P91" s="14">
        <f t="shared" si="8"/>
        <v>0</v>
      </c>
      <c r="Q91" s="14">
        <f t="shared" si="8"/>
        <v>0</v>
      </c>
      <c r="R91" s="14">
        <f t="shared" si="8"/>
        <v>0</v>
      </c>
      <c r="S91" s="14">
        <f t="shared" si="8"/>
        <v>0</v>
      </c>
    </row>
    <row r="92" spans="2:19" x14ac:dyDescent="0.2">
      <c r="B92">
        <v>7360</v>
      </c>
      <c r="C92" s="4" t="s">
        <v>158</v>
      </c>
      <c r="D92">
        <v>6</v>
      </c>
      <c r="E92" s="58" t="s">
        <v>178</v>
      </c>
      <c r="F92" s="55"/>
      <c r="G92" s="36">
        <v>1</v>
      </c>
      <c r="H92" s="14">
        <f t="shared" si="8"/>
        <v>0</v>
      </c>
      <c r="I92" s="14">
        <f t="shared" si="8"/>
        <v>0</v>
      </c>
      <c r="J92" s="14">
        <f t="shared" si="8"/>
        <v>0</v>
      </c>
      <c r="K92" s="14">
        <f t="shared" si="8"/>
        <v>0</v>
      </c>
      <c r="L92" s="14">
        <f t="shared" si="8"/>
        <v>0</v>
      </c>
      <c r="M92" s="14">
        <f t="shared" si="8"/>
        <v>0</v>
      </c>
      <c r="N92" s="14">
        <f t="shared" si="8"/>
        <v>0</v>
      </c>
      <c r="O92" s="14">
        <f t="shared" si="8"/>
        <v>0</v>
      </c>
      <c r="P92" s="14">
        <f t="shared" si="8"/>
        <v>0</v>
      </c>
      <c r="Q92" s="14">
        <f t="shared" si="8"/>
        <v>0</v>
      </c>
      <c r="R92" s="14">
        <f t="shared" si="8"/>
        <v>0</v>
      </c>
      <c r="S92" s="14">
        <f t="shared" si="8"/>
        <v>0</v>
      </c>
    </row>
    <row r="93" spans="2:19" x14ac:dyDescent="0.2">
      <c r="B93">
        <v>7410</v>
      </c>
      <c r="C93" s="4" t="s">
        <v>159</v>
      </c>
      <c r="D93">
        <v>6</v>
      </c>
      <c r="E93" s="58" t="s">
        <v>178</v>
      </c>
      <c r="F93" s="55"/>
      <c r="G93" s="36">
        <v>1</v>
      </c>
      <c r="H93" s="14">
        <f t="shared" si="8"/>
        <v>0</v>
      </c>
      <c r="I93" s="14">
        <f t="shared" si="8"/>
        <v>0</v>
      </c>
      <c r="J93" s="14">
        <f t="shared" si="8"/>
        <v>0</v>
      </c>
      <c r="K93" s="14">
        <f t="shared" si="8"/>
        <v>0</v>
      </c>
      <c r="L93" s="14">
        <f t="shared" si="8"/>
        <v>0</v>
      </c>
      <c r="M93" s="14">
        <f t="shared" si="8"/>
        <v>0</v>
      </c>
      <c r="N93" s="14">
        <f t="shared" si="8"/>
        <v>0</v>
      </c>
      <c r="O93" s="14">
        <f t="shared" si="8"/>
        <v>0</v>
      </c>
      <c r="P93" s="14">
        <f t="shared" si="8"/>
        <v>0</v>
      </c>
      <c r="Q93" s="14">
        <f t="shared" si="8"/>
        <v>0</v>
      </c>
      <c r="R93" s="14">
        <f t="shared" si="8"/>
        <v>0</v>
      </c>
      <c r="S93" s="14">
        <f t="shared" si="8"/>
        <v>0</v>
      </c>
    </row>
    <row r="94" spans="2:19" x14ac:dyDescent="0.2">
      <c r="B94">
        <v>7420</v>
      </c>
      <c r="C94" s="4" t="s">
        <v>160</v>
      </c>
      <c r="D94">
        <v>6</v>
      </c>
      <c r="E94" s="58" t="s">
        <v>178</v>
      </c>
      <c r="F94" s="55"/>
      <c r="G94" s="36">
        <v>1</v>
      </c>
      <c r="H94" s="14">
        <f t="shared" si="8"/>
        <v>0</v>
      </c>
      <c r="I94" s="14">
        <f t="shared" si="8"/>
        <v>0</v>
      </c>
      <c r="J94" s="14">
        <f t="shared" si="8"/>
        <v>0</v>
      </c>
      <c r="K94" s="14">
        <f t="shared" si="8"/>
        <v>0</v>
      </c>
      <c r="L94" s="14">
        <f t="shared" si="8"/>
        <v>0</v>
      </c>
      <c r="M94" s="14">
        <f t="shared" si="8"/>
        <v>0</v>
      </c>
      <c r="N94" s="14">
        <f t="shared" si="8"/>
        <v>0</v>
      </c>
      <c r="O94" s="14">
        <f t="shared" si="8"/>
        <v>0</v>
      </c>
      <c r="P94" s="14">
        <f t="shared" si="8"/>
        <v>0</v>
      </c>
      <c r="Q94" s="14">
        <f t="shared" si="8"/>
        <v>0</v>
      </c>
      <c r="R94" s="14">
        <f t="shared" si="8"/>
        <v>0</v>
      </c>
      <c r="S94" s="14">
        <f t="shared" si="8"/>
        <v>0</v>
      </c>
    </row>
    <row r="95" spans="2:19" x14ac:dyDescent="0.2">
      <c r="B95">
        <v>7430</v>
      </c>
      <c r="C95" s="4" t="s">
        <v>161</v>
      </c>
      <c r="D95">
        <v>6</v>
      </c>
      <c r="E95" s="58" t="s">
        <v>178</v>
      </c>
      <c r="F95" s="55"/>
      <c r="G95" s="36">
        <v>1</v>
      </c>
      <c r="H95" s="14">
        <f t="shared" si="8"/>
        <v>0</v>
      </c>
      <c r="I95" s="14">
        <f t="shared" si="8"/>
        <v>0</v>
      </c>
      <c r="J95" s="14">
        <f t="shared" si="8"/>
        <v>0</v>
      </c>
      <c r="K95" s="14">
        <f t="shared" si="8"/>
        <v>0</v>
      </c>
      <c r="L95" s="14">
        <f t="shared" si="8"/>
        <v>0</v>
      </c>
      <c r="M95" s="14">
        <f t="shared" si="8"/>
        <v>0</v>
      </c>
      <c r="N95" s="14">
        <f t="shared" si="8"/>
        <v>0</v>
      </c>
      <c r="O95" s="14">
        <f t="shared" si="8"/>
        <v>0</v>
      </c>
      <c r="P95" s="14">
        <f t="shared" si="8"/>
        <v>0</v>
      </c>
      <c r="Q95" s="14">
        <f t="shared" si="8"/>
        <v>0</v>
      </c>
      <c r="R95" s="14">
        <f t="shared" si="8"/>
        <v>0</v>
      </c>
      <c r="S95" s="14">
        <f t="shared" si="8"/>
        <v>0</v>
      </c>
    </row>
    <row r="96" spans="2:19" x14ac:dyDescent="0.2">
      <c r="B96">
        <v>7500</v>
      </c>
      <c r="C96" s="4" t="s">
        <v>162</v>
      </c>
      <c r="D96">
        <v>6</v>
      </c>
      <c r="E96" s="58" t="s">
        <v>178</v>
      </c>
      <c r="F96" s="55"/>
      <c r="G96" s="36">
        <v>1</v>
      </c>
      <c r="H96" s="14">
        <f t="shared" si="8"/>
        <v>0</v>
      </c>
      <c r="I96" s="14">
        <f t="shared" si="8"/>
        <v>0</v>
      </c>
      <c r="J96" s="14">
        <f t="shared" si="8"/>
        <v>0</v>
      </c>
      <c r="K96" s="14">
        <f t="shared" si="8"/>
        <v>0</v>
      </c>
      <c r="L96" s="14">
        <f t="shared" si="8"/>
        <v>0</v>
      </c>
      <c r="M96" s="14">
        <f t="shared" si="8"/>
        <v>0</v>
      </c>
      <c r="N96" s="14">
        <f t="shared" si="8"/>
        <v>0</v>
      </c>
      <c r="O96" s="14">
        <f t="shared" si="8"/>
        <v>0</v>
      </c>
      <c r="P96" s="14">
        <f t="shared" si="8"/>
        <v>0</v>
      </c>
      <c r="Q96" s="14">
        <f t="shared" si="8"/>
        <v>0</v>
      </c>
      <c r="R96" s="14">
        <f t="shared" si="8"/>
        <v>0</v>
      </c>
      <c r="S96" s="14">
        <f t="shared" si="8"/>
        <v>0</v>
      </c>
    </row>
    <row r="97" spans="2:19" x14ac:dyDescent="0.2">
      <c r="B97">
        <v>7600</v>
      </c>
      <c r="C97" s="4" t="s">
        <v>163</v>
      </c>
      <c r="D97">
        <v>6</v>
      </c>
      <c r="E97" s="58" t="s">
        <v>178</v>
      </c>
      <c r="F97" s="55"/>
      <c r="G97" s="36">
        <v>1</v>
      </c>
      <c r="H97" s="14">
        <f t="shared" ref="H97:S109" si="9">IF($G97&lt;&gt;0,VLOOKUP($G97,Fordeling,H$4+3,FALSE)*$F97,0)</f>
        <v>0</v>
      </c>
      <c r="I97" s="14">
        <f t="shared" si="9"/>
        <v>0</v>
      </c>
      <c r="J97" s="14">
        <f t="shared" si="9"/>
        <v>0</v>
      </c>
      <c r="K97" s="14">
        <f t="shared" si="9"/>
        <v>0</v>
      </c>
      <c r="L97" s="14">
        <f t="shared" si="9"/>
        <v>0</v>
      </c>
      <c r="M97" s="14">
        <f t="shared" si="9"/>
        <v>0</v>
      </c>
      <c r="N97" s="14">
        <f t="shared" si="9"/>
        <v>0</v>
      </c>
      <c r="O97" s="14">
        <f t="shared" si="9"/>
        <v>0</v>
      </c>
      <c r="P97" s="14">
        <f t="shared" si="9"/>
        <v>0</v>
      </c>
      <c r="Q97" s="14">
        <f t="shared" si="9"/>
        <v>0</v>
      </c>
      <c r="R97" s="14">
        <f t="shared" si="9"/>
        <v>0</v>
      </c>
      <c r="S97" s="14">
        <f t="shared" si="9"/>
        <v>0</v>
      </c>
    </row>
    <row r="98" spans="2:19" x14ac:dyDescent="0.2">
      <c r="B98">
        <v>7770</v>
      </c>
      <c r="C98" s="4" t="s">
        <v>164</v>
      </c>
      <c r="D98">
        <v>6</v>
      </c>
      <c r="E98" s="58" t="s">
        <v>178</v>
      </c>
      <c r="F98" s="55"/>
      <c r="G98" s="36">
        <v>1</v>
      </c>
      <c r="H98" s="14">
        <f t="shared" si="9"/>
        <v>0</v>
      </c>
      <c r="I98" s="14">
        <f t="shared" si="9"/>
        <v>0</v>
      </c>
      <c r="J98" s="14">
        <f t="shared" si="9"/>
        <v>0</v>
      </c>
      <c r="K98" s="14">
        <f t="shared" si="9"/>
        <v>0</v>
      </c>
      <c r="L98" s="14">
        <f t="shared" si="9"/>
        <v>0</v>
      </c>
      <c r="M98" s="14">
        <f t="shared" si="9"/>
        <v>0</v>
      </c>
      <c r="N98" s="14">
        <f t="shared" si="9"/>
        <v>0</v>
      </c>
      <c r="O98" s="14">
        <f t="shared" si="9"/>
        <v>0</v>
      </c>
      <c r="P98" s="14">
        <f t="shared" si="9"/>
        <v>0</v>
      </c>
      <c r="Q98" s="14">
        <f t="shared" si="9"/>
        <v>0</v>
      </c>
      <c r="R98" s="14">
        <f t="shared" si="9"/>
        <v>0</v>
      </c>
      <c r="S98" s="14">
        <f t="shared" si="9"/>
        <v>0</v>
      </c>
    </row>
    <row r="99" spans="2:19" x14ac:dyDescent="0.2">
      <c r="B99">
        <v>7771</v>
      </c>
      <c r="C99" s="4" t="s">
        <v>165</v>
      </c>
      <c r="D99">
        <v>6</v>
      </c>
      <c r="E99" s="58" t="s">
        <v>178</v>
      </c>
      <c r="F99" s="55"/>
      <c r="G99" s="36">
        <v>1</v>
      </c>
      <c r="H99" s="14">
        <f t="shared" si="9"/>
        <v>0</v>
      </c>
      <c r="I99" s="14">
        <f t="shared" si="9"/>
        <v>0</v>
      </c>
      <c r="J99" s="14">
        <f t="shared" si="9"/>
        <v>0</v>
      </c>
      <c r="K99" s="14">
        <f t="shared" si="9"/>
        <v>0</v>
      </c>
      <c r="L99" s="14">
        <f t="shared" si="9"/>
        <v>0</v>
      </c>
      <c r="M99" s="14">
        <f t="shared" si="9"/>
        <v>0</v>
      </c>
      <c r="N99" s="14">
        <f t="shared" si="9"/>
        <v>0</v>
      </c>
      <c r="O99" s="14">
        <f t="shared" si="9"/>
        <v>0</v>
      </c>
      <c r="P99" s="14">
        <f t="shared" si="9"/>
        <v>0</v>
      </c>
      <c r="Q99" s="14">
        <f t="shared" si="9"/>
        <v>0</v>
      </c>
      <c r="R99" s="14">
        <f t="shared" si="9"/>
        <v>0</v>
      </c>
      <c r="S99" s="14">
        <f t="shared" si="9"/>
        <v>0</v>
      </c>
    </row>
    <row r="100" spans="2:19" x14ac:dyDescent="0.2">
      <c r="B100">
        <v>7798</v>
      </c>
      <c r="C100" s="4" t="s">
        <v>166</v>
      </c>
      <c r="D100">
        <v>6</v>
      </c>
      <c r="E100" s="58" t="s">
        <v>178</v>
      </c>
      <c r="F100" s="55"/>
      <c r="G100" s="36">
        <v>1</v>
      </c>
      <c r="H100" s="14">
        <f t="shared" si="9"/>
        <v>0</v>
      </c>
      <c r="I100" s="14">
        <f t="shared" si="9"/>
        <v>0</v>
      </c>
      <c r="J100" s="14">
        <f t="shared" si="9"/>
        <v>0</v>
      </c>
      <c r="K100" s="14">
        <f t="shared" si="9"/>
        <v>0</v>
      </c>
      <c r="L100" s="14">
        <f t="shared" si="9"/>
        <v>0</v>
      </c>
      <c r="M100" s="14">
        <f t="shared" si="9"/>
        <v>0</v>
      </c>
      <c r="N100" s="14">
        <f t="shared" si="9"/>
        <v>0</v>
      </c>
      <c r="O100" s="14">
        <f t="shared" si="9"/>
        <v>0</v>
      </c>
      <c r="P100" s="14">
        <f t="shared" si="9"/>
        <v>0</v>
      </c>
      <c r="Q100" s="14">
        <f t="shared" si="9"/>
        <v>0</v>
      </c>
      <c r="R100" s="14">
        <f t="shared" si="9"/>
        <v>0</v>
      </c>
      <c r="S100" s="14">
        <f t="shared" si="9"/>
        <v>0</v>
      </c>
    </row>
    <row r="101" spans="2:19" x14ac:dyDescent="0.2">
      <c r="B101">
        <v>7830</v>
      </c>
      <c r="C101" s="4" t="s">
        <v>167</v>
      </c>
      <c r="D101">
        <v>6</v>
      </c>
      <c r="E101" s="58" t="s">
        <v>178</v>
      </c>
      <c r="F101" s="55"/>
      <c r="G101" s="36">
        <v>1</v>
      </c>
      <c r="H101" s="14">
        <f t="shared" si="9"/>
        <v>0</v>
      </c>
      <c r="I101" s="14">
        <f t="shared" si="9"/>
        <v>0</v>
      </c>
      <c r="J101" s="14">
        <f t="shared" si="9"/>
        <v>0</v>
      </c>
      <c r="K101" s="14">
        <f t="shared" si="9"/>
        <v>0</v>
      </c>
      <c r="L101" s="14">
        <f t="shared" si="9"/>
        <v>0</v>
      </c>
      <c r="M101" s="14">
        <f t="shared" si="9"/>
        <v>0</v>
      </c>
      <c r="N101" s="14">
        <f t="shared" si="9"/>
        <v>0</v>
      </c>
      <c r="O101" s="14">
        <f t="shared" si="9"/>
        <v>0</v>
      </c>
      <c r="P101" s="14">
        <f t="shared" si="9"/>
        <v>0</v>
      </c>
      <c r="Q101" s="14">
        <f t="shared" si="9"/>
        <v>0</v>
      </c>
      <c r="R101" s="14">
        <f t="shared" si="9"/>
        <v>0</v>
      </c>
      <c r="S101" s="14">
        <f t="shared" si="9"/>
        <v>0</v>
      </c>
    </row>
    <row r="102" spans="2:19" x14ac:dyDescent="0.2">
      <c r="B102">
        <v>8040</v>
      </c>
      <c r="C102" s="4" t="s">
        <v>168</v>
      </c>
      <c r="D102">
        <v>6</v>
      </c>
      <c r="E102" s="58" t="s">
        <v>178</v>
      </c>
      <c r="F102" s="55"/>
      <c r="G102" s="36">
        <v>1</v>
      </c>
      <c r="H102" s="14">
        <f t="shared" si="9"/>
        <v>0</v>
      </c>
      <c r="I102" s="14">
        <f t="shared" si="9"/>
        <v>0</v>
      </c>
      <c r="J102" s="14">
        <f t="shared" si="9"/>
        <v>0</v>
      </c>
      <c r="K102" s="14">
        <f t="shared" si="9"/>
        <v>0</v>
      </c>
      <c r="L102" s="14">
        <f t="shared" si="9"/>
        <v>0</v>
      </c>
      <c r="M102" s="14">
        <f t="shared" si="9"/>
        <v>0</v>
      </c>
      <c r="N102" s="14">
        <f t="shared" si="9"/>
        <v>0</v>
      </c>
      <c r="O102" s="14">
        <f t="shared" si="9"/>
        <v>0</v>
      </c>
      <c r="P102" s="14">
        <f t="shared" si="9"/>
        <v>0</v>
      </c>
      <c r="Q102" s="14">
        <f t="shared" si="9"/>
        <v>0</v>
      </c>
      <c r="R102" s="14">
        <f t="shared" si="9"/>
        <v>0</v>
      </c>
      <c r="S102" s="14">
        <f t="shared" si="9"/>
        <v>0</v>
      </c>
    </row>
    <row r="103" spans="2:19" x14ac:dyDescent="0.2">
      <c r="B103">
        <v>8055</v>
      </c>
      <c r="C103" s="4" t="s">
        <v>169</v>
      </c>
      <c r="D103">
        <v>6</v>
      </c>
      <c r="E103" s="58" t="s">
        <v>178</v>
      </c>
      <c r="F103" s="55"/>
      <c r="G103" s="36">
        <v>1</v>
      </c>
      <c r="H103" s="14">
        <f t="shared" si="9"/>
        <v>0</v>
      </c>
      <c r="I103" s="14">
        <f t="shared" si="9"/>
        <v>0</v>
      </c>
      <c r="J103" s="14">
        <f t="shared" si="9"/>
        <v>0</v>
      </c>
      <c r="K103" s="14">
        <f t="shared" si="9"/>
        <v>0</v>
      </c>
      <c r="L103" s="14">
        <f t="shared" si="9"/>
        <v>0</v>
      </c>
      <c r="M103" s="14">
        <f t="shared" si="9"/>
        <v>0</v>
      </c>
      <c r="N103" s="14">
        <f t="shared" si="9"/>
        <v>0</v>
      </c>
      <c r="O103" s="14">
        <f t="shared" si="9"/>
        <v>0</v>
      </c>
      <c r="P103" s="14">
        <f t="shared" si="9"/>
        <v>0</v>
      </c>
      <c r="Q103" s="14">
        <f t="shared" si="9"/>
        <v>0</v>
      </c>
      <c r="R103" s="14">
        <f t="shared" si="9"/>
        <v>0</v>
      </c>
      <c r="S103" s="14">
        <f t="shared" si="9"/>
        <v>0</v>
      </c>
    </row>
    <row r="104" spans="2:19" x14ac:dyDescent="0.2">
      <c r="B104">
        <v>8060</v>
      </c>
      <c r="C104" s="4" t="s">
        <v>170</v>
      </c>
      <c r="D104">
        <v>6</v>
      </c>
      <c r="E104" s="58" t="s">
        <v>178</v>
      </c>
      <c r="F104" s="55"/>
      <c r="G104" s="36">
        <v>1</v>
      </c>
      <c r="H104" s="14">
        <f t="shared" si="9"/>
        <v>0</v>
      </c>
      <c r="I104" s="14">
        <f t="shared" si="9"/>
        <v>0</v>
      </c>
      <c r="J104" s="14">
        <f t="shared" si="9"/>
        <v>0</v>
      </c>
      <c r="K104" s="14">
        <f t="shared" si="9"/>
        <v>0</v>
      </c>
      <c r="L104" s="14">
        <f t="shared" si="9"/>
        <v>0</v>
      </c>
      <c r="M104" s="14">
        <f t="shared" si="9"/>
        <v>0</v>
      </c>
      <c r="N104" s="14">
        <f t="shared" si="9"/>
        <v>0</v>
      </c>
      <c r="O104" s="14">
        <f t="shared" si="9"/>
        <v>0</v>
      </c>
      <c r="P104" s="14">
        <f t="shared" si="9"/>
        <v>0</v>
      </c>
      <c r="Q104" s="14">
        <f t="shared" si="9"/>
        <v>0</v>
      </c>
      <c r="R104" s="14">
        <f t="shared" si="9"/>
        <v>0</v>
      </c>
      <c r="S104" s="14">
        <f t="shared" si="9"/>
        <v>0</v>
      </c>
    </row>
    <row r="105" spans="2:19" x14ac:dyDescent="0.2">
      <c r="B105">
        <v>8140</v>
      </c>
      <c r="C105" s="4" t="s">
        <v>171</v>
      </c>
      <c r="D105">
        <v>6</v>
      </c>
      <c r="E105" s="58" t="s">
        <v>178</v>
      </c>
      <c r="F105" s="55"/>
      <c r="G105" s="36">
        <v>1</v>
      </c>
      <c r="H105" s="14">
        <f t="shared" si="9"/>
        <v>0</v>
      </c>
      <c r="I105" s="14">
        <f t="shared" si="9"/>
        <v>0</v>
      </c>
      <c r="J105" s="14">
        <f t="shared" si="9"/>
        <v>0</v>
      </c>
      <c r="K105" s="14">
        <f t="shared" si="9"/>
        <v>0</v>
      </c>
      <c r="L105" s="14">
        <f t="shared" si="9"/>
        <v>0</v>
      </c>
      <c r="M105" s="14">
        <f t="shared" si="9"/>
        <v>0</v>
      </c>
      <c r="N105" s="14">
        <f t="shared" si="9"/>
        <v>0</v>
      </c>
      <c r="O105" s="14">
        <f t="shared" si="9"/>
        <v>0</v>
      </c>
      <c r="P105" s="14">
        <f t="shared" si="9"/>
        <v>0</v>
      </c>
      <c r="Q105" s="14">
        <f t="shared" si="9"/>
        <v>0</v>
      </c>
      <c r="R105" s="14">
        <f t="shared" si="9"/>
        <v>0</v>
      </c>
      <c r="S105" s="14">
        <f t="shared" si="9"/>
        <v>0</v>
      </c>
    </row>
    <row r="106" spans="2:19" x14ac:dyDescent="0.2">
      <c r="B106">
        <v>8155</v>
      </c>
      <c r="C106" s="4" t="s">
        <v>172</v>
      </c>
      <c r="D106">
        <v>6</v>
      </c>
      <c r="E106" s="58" t="s">
        <v>178</v>
      </c>
      <c r="F106" s="55"/>
      <c r="G106" s="36">
        <v>1</v>
      </c>
      <c r="H106" s="14">
        <f t="shared" si="9"/>
        <v>0</v>
      </c>
      <c r="I106" s="14">
        <f t="shared" si="9"/>
        <v>0</v>
      </c>
      <c r="J106" s="14">
        <f t="shared" si="9"/>
        <v>0</v>
      </c>
      <c r="K106" s="14">
        <f t="shared" si="9"/>
        <v>0</v>
      </c>
      <c r="L106" s="14">
        <f t="shared" si="9"/>
        <v>0</v>
      </c>
      <c r="M106" s="14">
        <f t="shared" si="9"/>
        <v>0</v>
      </c>
      <c r="N106" s="14">
        <f t="shared" si="9"/>
        <v>0</v>
      </c>
      <c r="O106" s="14">
        <f t="shared" si="9"/>
        <v>0</v>
      </c>
      <c r="P106" s="14">
        <f t="shared" si="9"/>
        <v>0</v>
      </c>
      <c r="Q106" s="14">
        <f t="shared" si="9"/>
        <v>0</v>
      </c>
      <c r="R106" s="14">
        <f t="shared" si="9"/>
        <v>0</v>
      </c>
      <c r="S106" s="14">
        <f t="shared" si="9"/>
        <v>0</v>
      </c>
    </row>
    <row r="107" spans="2:19" x14ac:dyDescent="0.2">
      <c r="B107">
        <v>8160</v>
      </c>
      <c r="C107" s="4" t="s">
        <v>173</v>
      </c>
      <c r="D107">
        <v>6</v>
      </c>
      <c r="E107" s="58" t="s">
        <v>178</v>
      </c>
      <c r="F107" s="55"/>
      <c r="G107" s="36">
        <v>1</v>
      </c>
      <c r="H107" s="14">
        <f t="shared" si="9"/>
        <v>0</v>
      </c>
      <c r="I107" s="14">
        <f t="shared" si="9"/>
        <v>0</v>
      </c>
      <c r="J107" s="14">
        <f t="shared" si="9"/>
        <v>0</v>
      </c>
      <c r="K107" s="14">
        <f t="shared" si="9"/>
        <v>0</v>
      </c>
      <c r="L107" s="14">
        <f t="shared" si="9"/>
        <v>0</v>
      </c>
      <c r="M107" s="14">
        <f t="shared" si="9"/>
        <v>0</v>
      </c>
      <c r="N107" s="14">
        <f t="shared" si="9"/>
        <v>0</v>
      </c>
      <c r="O107" s="14">
        <f t="shared" si="9"/>
        <v>0</v>
      </c>
      <c r="P107" s="14">
        <f t="shared" si="9"/>
        <v>0</v>
      </c>
      <c r="Q107" s="14">
        <f t="shared" si="9"/>
        <v>0</v>
      </c>
      <c r="R107" s="14">
        <f t="shared" si="9"/>
        <v>0</v>
      </c>
      <c r="S107" s="14">
        <f t="shared" si="9"/>
        <v>0</v>
      </c>
    </row>
    <row r="108" spans="2:19" x14ac:dyDescent="0.2">
      <c r="B108">
        <v>8800</v>
      </c>
      <c r="C108" s="4" t="s">
        <v>174</v>
      </c>
      <c r="D108">
        <v>6</v>
      </c>
      <c r="E108" s="58" t="s">
        <v>178</v>
      </c>
      <c r="F108" s="55"/>
      <c r="G108" s="36">
        <v>1</v>
      </c>
      <c r="H108" s="14">
        <f t="shared" si="9"/>
        <v>0</v>
      </c>
      <c r="I108" s="14">
        <f t="shared" si="9"/>
        <v>0</v>
      </c>
      <c r="J108" s="14">
        <f t="shared" si="9"/>
        <v>0</v>
      </c>
      <c r="K108" s="14">
        <f t="shared" si="9"/>
        <v>0</v>
      </c>
      <c r="L108" s="14">
        <f t="shared" si="9"/>
        <v>0</v>
      </c>
      <c r="M108" s="14">
        <f t="shared" si="9"/>
        <v>0</v>
      </c>
      <c r="N108" s="14">
        <f t="shared" si="9"/>
        <v>0</v>
      </c>
      <c r="O108" s="14">
        <f t="shared" si="9"/>
        <v>0</v>
      </c>
      <c r="P108" s="14">
        <f t="shared" si="9"/>
        <v>0</v>
      </c>
      <c r="Q108" s="14">
        <f t="shared" si="9"/>
        <v>0</v>
      </c>
      <c r="R108" s="14">
        <f t="shared" si="9"/>
        <v>0</v>
      </c>
      <c r="S108" s="14">
        <f t="shared" si="9"/>
        <v>0</v>
      </c>
    </row>
    <row r="109" spans="2:19" x14ac:dyDescent="0.2">
      <c r="B109">
        <v>8961</v>
      </c>
      <c r="C109" s="4" t="s">
        <v>175</v>
      </c>
      <c r="D109">
        <v>6</v>
      </c>
      <c r="E109" s="58" t="s">
        <v>178</v>
      </c>
      <c r="F109" s="55"/>
      <c r="G109" s="36">
        <v>1</v>
      </c>
      <c r="H109" s="14">
        <f t="shared" si="9"/>
        <v>0</v>
      </c>
      <c r="I109" s="14">
        <f t="shared" si="9"/>
        <v>0</v>
      </c>
      <c r="J109" s="14">
        <f t="shared" si="9"/>
        <v>0</v>
      </c>
      <c r="K109" s="14">
        <f t="shared" si="9"/>
        <v>0</v>
      </c>
      <c r="L109" s="14">
        <f t="shared" si="9"/>
        <v>0</v>
      </c>
      <c r="M109" s="14">
        <f t="shared" si="9"/>
        <v>0</v>
      </c>
      <c r="N109" s="14">
        <f t="shared" si="9"/>
        <v>0</v>
      </c>
      <c r="O109" s="14">
        <f t="shared" si="9"/>
        <v>0</v>
      </c>
      <c r="P109" s="14">
        <f t="shared" si="9"/>
        <v>0</v>
      </c>
      <c r="Q109" s="14">
        <f t="shared" si="9"/>
        <v>0</v>
      </c>
      <c r="R109" s="14">
        <f t="shared" si="9"/>
        <v>0</v>
      </c>
      <c r="S109" s="14">
        <f t="shared" si="9"/>
        <v>0</v>
      </c>
    </row>
  </sheetData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Generer_budsjett">
                <anchor>
                  <from>
                    <xdr:col>10</xdr:col>
                    <xdr:colOff>457200</xdr:colOff>
                    <xdr:row>0</xdr:row>
                    <xdr:rowOff>19050</xdr:rowOff>
                  </from>
                  <to>
                    <xdr:col>13</xdr:col>
                    <xdr:colOff>161925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Button 2">
              <controlPr defaultSize="0" print="0" autoFill="0" autoPict="0" macro="[0]!LeggInnFormler">
                <anchor>
                  <from>
                    <xdr:col>2</xdr:col>
                    <xdr:colOff>1085850</xdr:colOff>
                    <xdr:row>0</xdr:row>
                    <xdr:rowOff>9525</xdr:rowOff>
                  </from>
                  <to>
                    <xdr:col>5</xdr:col>
                    <xdr:colOff>733425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Button 3">
              <controlPr defaultSize="0" print="0" autoFill="0" autoPict="0" macro="[0]!SettInnSumlinje">
                <anchor>
                  <from>
                    <xdr:col>13</xdr:col>
                    <xdr:colOff>400050</xdr:colOff>
                    <xdr:row>0</xdr:row>
                    <xdr:rowOff>28575</xdr:rowOff>
                  </from>
                  <to>
                    <xdr:col>16</xdr:col>
                    <xdr:colOff>0</xdr:colOff>
                    <xdr:row>2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Grunnlag4">
    <tabColor rgb="FFFFFF00"/>
    <pageSetUpPr fitToPage="1"/>
  </sheetPr>
  <dimension ref="A1:T109"/>
  <sheetViews>
    <sheetView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I13" sqref="I13"/>
    </sheetView>
  </sheetViews>
  <sheetFormatPr baseColWidth="10" defaultRowHeight="12.75" x14ac:dyDescent="0.2"/>
  <cols>
    <col min="1" max="1" width="1.42578125" customWidth="1"/>
    <col min="2" max="2" width="8.140625" bestFit="1" customWidth="1"/>
    <col min="3" max="3" width="31.42578125" style="4" customWidth="1"/>
    <col min="4" max="5" width="9.28515625" customWidth="1"/>
    <col min="6" max="6" width="13.85546875" style="13" bestFit="1" customWidth="1"/>
    <col min="7" max="7" width="9.85546875" style="36" customWidth="1"/>
    <col min="8" max="15" width="11.42578125" style="14"/>
    <col min="16" max="16" width="11.85546875" style="14" bestFit="1" customWidth="1"/>
    <col min="17" max="19" width="11.42578125" style="14"/>
    <col min="20" max="20" width="11.42578125" style="15"/>
  </cols>
  <sheetData>
    <row r="1" spans="1:20" x14ac:dyDescent="0.2">
      <c r="A1" s="33"/>
      <c r="B1" s="33"/>
    </row>
    <row r="2" spans="1:20" x14ac:dyDescent="0.2">
      <c r="A2" s="33"/>
      <c r="B2" s="33"/>
      <c r="G2" s="56" t="s">
        <v>177</v>
      </c>
      <c r="H2" s="57"/>
      <c r="I2" s="57"/>
    </row>
    <row r="3" spans="1:20" x14ac:dyDescent="0.2">
      <c r="G3" s="56" t="s">
        <v>182</v>
      </c>
      <c r="H3" s="57"/>
      <c r="I3" s="57"/>
      <c r="J3" s="57"/>
    </row>
    <row r="4" spans="1:20" x14ac:dyDescent="0.2">
      <c r="D4" s="62" t="s">
        <v>184</v>
      </c>
      <c r="H4" s="16">
        <v>1</v>
      </c>
      <c r="I4" s="16">
        <v>2</v>
      </c>
      <c r="J4" s="16">
        <v>3</v>
      </c>
      <c r="K4" s="16">
        <v>4</v>
      </c>
      <c r="L4" s="16">
        <v>5</v>
      </c>
      <c r="M4" s="16">
        <v>6</v>
      </c>
      <c r="N4" s="16">
        <v>7</v>
      </c>
      <c r="O4" s="16">
        <v>8</v>
      </c>
      <c r="P4" s="16">
        <v>9</v>
      </c>
      <c r="Q4" s="16">
        <v>10</v>
      </c>
      <c r="R4" s="16">
        <v>11</v>
      </c>
      <c r="S4" s="16">
        <v>12</v>
      </c>
      <c r="T4" s="16">
        <v>12</v>
      </c>
    </row>
    <row r="5" spans="1:20" s="1" customFormat="1" x14ac:dyDescent="0.2">
      <c r="B5" s="1" t="s">
        <v>0</v>
      </c>
      <c r="C5" s="5" t="s">
        <v>1</v>
      </c>
      <c r="D5" s="31" t="s">
        <v>19</v>
      </c>
      <c r="E5" s="31" t="s">
        <v>51</v>
      </c>
      <c r="F5" s="17" t="s">
        <v>2</v>
      </c>
      <c r="G5" s="37" t="s">
        <v>38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53</v>
      </c>
    </row>
    <row r="6" spans="1:20" ht="5.25" customHeight="1" x14ac:dyDescent="0.2"/>
    <row r="7" spans="1:20" x14ac:dyDescent="0.2">
      <c r="B7">
        <v>3000</v>
      </c>
      <c r="C7" s="4" t="s">
        <v>74</v>
      </c>
      <c r="D7">
        <v>6</v>
      </c>
      <c r="E7" s="58" t="s">
        <v>178</v>
      </c>
      <c r="F7" s="55">
        <v>10000</v>
      </c>
      <c r="G7" s="36">
        <v>1</v>
      </c>
      <c r="H7" s="14">
        <f t="shared" ref="H7:S16" si="0">IF($G7&lt;&gt;0,VLOOKUP($G7,Fordeling,H$4+3,FALSE)*$F7,0)</f>
        <v>833.33333333333326</v>
      </c>
      <c r="I7" s="14">
        <f t="shared" si="0"/>
        <v>833.33333333333326</v>
      </c>
      <c r="J7" s="14">
        <f t="shared" si="0"/>
        <v>833.33333333333326</v>
      </c>
      <c r="K7" s="14">
        <f t="shared" si="0"/>
        <v>833.33333333333326</v>
      </c>
      <c r="L7" s="14">
        <f t="shared" si="0"/>
        <v>833.33333333333326</v>
      </c>
      <c r="M7" s="14">
        <f t="shared" si="0"/>
        <v>833.33333333333326</v>
      </c>
      <c r="N7" s="14">
        <f t="shared" si="0"/>
        <v>833.33333333333326</v>
      </c>
      <c r="O7" s="14">
        <f t="shared" si="0"/>
        <v>833.33333333333326</v>
      </c>
      <c r="P7" s="14">
        <f t="shared" si="0"/>
        <v>833.33333333333326</v>
      </c>
      <c r="Q7" s="14">
        <f t="shared" si="0"/>
        <v>833.33333333333326</v>
      </c>
      <c r="R7" s="14">
        <f t="shared" si="0"/>
        <v>833.33333333333326</v>
      </c>
      <c r="S7" s="14">
        <f t="shared" si="0"/>
        <v>833.33333333333326</v>
      </c>
    </row>
    <row r="8" spans="1:20" x14ac:dyDescent="0.2">
      <c r="B8">
        <v>3010</v>
      </c>
      <c r="C8" s="4" t="s">
        <v>75</v>
      </c>
      <c r="D8">
        <v>6</v>
      </c>
      <c r="E8" s="58" t="s">
        <v>178</v>
      </c>
      <c r="F8" s="55"/>
      <c r="G8" s="36">
        <v>1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0</v>
      </c>
      <c r="L8" s="14">
        <f t="shared" si="0"/>
        <v>0</v>
      </c>
      <c r="M8" s="14">
        <f t="shared" si="0"/>
        <v>0</v>
      </c>
      <c r="N8" s="14">
        <f t="shared" si="0"/>
        <v>0</v>
      </c>
      <c r="O8" s="14">
        <f t="shared" si="0"/>
        <v>0</v>
      </c>
      <c r="P8" s="14">
        <f t="shared" si="0"/>
        <v>0</v>
      </c>
      <c r="Q8" s="14">
        <f t="shared" si="0"/>
        <v>0</v>
      </c>
      <c r="R8" s="14">
        <f t="shared" si="0"/>
        <v>0</v>
      </c>
      <c r="S8" s="14">
        <f t="shared" si="0"/>
        <v>0</v>
      </c>
    </row>
    <row r="9" spans="1:20" x14ac:dyDescent="0.2">
      <c r="B9">
        <v>3020</v>
      </c>
      <c r="C9" s="4" t="s">
        <v>76</v>
      </c>
      <c r="D9">
        <v>6</v>
      </c>
      <c r="E9" s="58" t="s">
        <v>178</v>
      </c>
      <c r="F9" s="55">
        <v>10000</v>
      </c>
      <c r="G9" s="36">
        <v>1</v>
      </c>
      <c r="H9" s="14">
        <f t="shared" si="0"/>
        <v>833.33333333333326</v>
      </c>
      <c r="I9" s="14">
        <f t="shared" si="0"/>
        <v>833.33333333333326</v>
      </c>
      <c r="J9" s="14">
        <f t="shared" si="0"/>
        <v>833.33333333333326</v>
      </c>
      <c r="K9" s="14">
        <f t="shared" si="0"/>
        <v>833.33333333333326</v>
      </c>
      <c r="L9" s="14">
        <f t="shared" si="0"/>
        <v>833.33333333333326</v>
      </c>
      <c r="M9" s="14">
        <f t="shared" si="0"/>
        <v>833.33333333333326</v>
      </c>
      <c r="N9" s="14">
        <f t="shared" si="0"/>
        <v>833.33333333333326</v>
      </c>
      <c r="O9" s="14">
        <f t="shared" si="0"/>
        <v>833.33333333333326</v>
      </c>
      <c r="P9" s="14">
        <f t="shared" si="0"/>
        <v>833.33333333333326</v>
      </c>
      <c r="Q9" s="14">
        <f t="shared" si="0"/>
        <v>833.33333333333326</v>
      </c>
      <c r="R9" s="14">
        <f t="shared" si="0"/>
        <v>833.33333333333326</v>
      </c>
      <c r="S9" s="14">
        <f t="shared" si="0"/>
        <v>833.33333333333326</v>
      </c>
    </row>
    <row r="10" spans="1:20" x14ac:dyDescent="0.2">
      <c r="B10">
        <v>3030</v>
      </c>
      <c r="C10" s="4" t="s">
        <v>77</v>
      </c>
      <c r="D10">
        <v>6</v>
      </c>
      <c r="E10" s="58" t="s">
        <v>178</v>
      </c>
      <c r="F10" s="55"/>
      <c r="G10" s="36">
        <v>1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f t="shared" si="0"/>
        <v>0</v>
      </c>
      <c r="P10" s="14">
        <f t="shared" si="0"/>
        <v>0</v>
      </c>
      <c r="Q10" s="14">
        <f t="shared" si="0"/>
        <v>0</v>
      </c>
      <c r="R10" s="14">
        <f t="shared" si="0"/>
        <v>0</v>
      </c>
      <c r="S10" s="14">
        <f t="shared" si="0"/>
        <v>0</v>
      </c>
    </row>
    <row r="11" spans="1:20" x14ac:dyDescent="0.2">
      <c r="B11">
        <v>3050</v>
      </c>
      <c r="C11" s="4" t="s">
        <v>78</v>
      </c>
      <c r="D11">
        <v>6</v>
      </c>
      <c r="E11" s="58" t="s">
        <v>178</v>
      </c>
      <c r="F11" s="55"/>
      <c r="G11" s="36">
        <v>1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0</v>
      </c>
      <c r="O11" s="14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4">
        <f t="shared" si="0"/>
        <v>0</v>
      </c>
    </row>
    <row r="12" spans="1:20" x14ac:dyDescent="0.2">
      <c r="B12">
        <v>3081</v>
      </c>
      <c r="C12" s="4" t="s">
        <v>79</v>
      </c>
      <c r="D12">
        <v>6</v>
      </c>
      <c r="E12" s="58" t="s">
        <v>178</v>
      </c>
      <c r="F12" s="55"/>
      <c r="G12" s="36">
        <v>1</v>
      </c>
      <c r="H12" s="14">
        <f t="shared" si="0"/>
        <v>0</v>
      </c>
      <c r="I12" s="14">
        <f t="shared" si="0"/>
        <v>0</v>
      </c>
      <c r="J12" s="14">
        <f t="shared" si="0"/>
        <v>0</v>
      </c>
      <c r="K12" s="14">
        <f t="shared" si="0"/>
        <v>0</v>
      </c>
      <c r="L12" s="14">
        <f t="shared" si="0"/>
        <v>0</v>
      </c>
      <c r="M12" s="14">
        <f t="shared" si="0"/>
        <v>0</v>
      </c>
      <c r="N12" s="14">
        <f t="shared" si="0"/>
        <v>0</v>
      </c>
      <c r="O12" s="14">
        <f t="shared" si="0"/>
        <v>0</v>
      </c>
      <c r="P12" s="14">
        <f t="shared" si="0"/>
        <v>0</v>
      </c>
      <c r="Q12" s="14">
        <f t="shared" si="0"/>
        <v>0</v>
      </c>
      <c r="R12" s="14">
        <f t="shared" si="0"/>
        <v>0</v>
      </c>
      <c r="S12" s="14">
        <f t="shared" si="0"/>
        <v>0</v>
      </c>
    </row>
    <row r="13" spans="1:20" x14ac:dyDescent="0.2">
      <c r="B13">
        <v>3100</v>
      </c>
      <c r="C13" s="4" t="s">
        <v>80</v>
      </c>
      <c r="D13">
        <v>6</v>
      </c>
      <c r="E13" s="58" t="s">
        <v>178</v>
      </c>
      <c r="F13" s="55"/>
      <c r="G13" s="36">
        <v>1</v>
      </c>
      <c r="H13" s="14">
        <f t="shared" si="0"/>
        <v>0</v>
      </c>
      <c r="I13" s="14">
        <f t="shared" si="0"/>
        <v>0</v>
      </c>
      <c r="J13" s="14">
        <f t="shared" si="0"/>
        <v>0</v>
      </c>
      <c r="K13" s="14">
        <f t="shared" si="0"/>
        <v>0</v>
      </c>
      <c r="L13" s="14">
        <f t="shared" si="0"/>
        <v>0</v>
      </c>
      <c r="M13" s="14">
        <f t="shared" si="0"/>
        <v>0</v>
      </c>
      <c r="N13" s="14">
        <f t="shared" si="0"/>
        <v>0</v>
      </c>
      <c r="O13" s="14">
        <f t="shared" si="0"/>
        <v>0</v>
      </c>
      <c r="P13" s="14">
        <f t="shared" si="0"/>
        <v>0</v>
      </c>
      <c r="Q13" s="14">
        <f t="shared" si="0"/>
        <v>0</v>
      </c>
      <c r="R13" s="14">
        <f t="shared" si="0"/>
        <v>0</v>
      </c>
      <c r="S13" s="14">
        <f t="shared" si="0"/>
        <v>0</v>
      </c>
    </row>
    <row r="14" spans="1:20" x14ac:dyDescent="0.2">
      <c r="B14">
        <v>3120</v>
      </c>
      <c r="C14" s="4" t="s">
        <v>81</v>
      </c>
      <c r="D14">
        <v>6</v>
      </c>
      <c r="E14" s="58" t="s">
        <v>178</v>
      </c>
      <c r="F14" s="55"/>
      <c r="G14" s="36">
        <v>1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20" x14ac:dyDescent="0.2">
      <c r="B15">
        <v>3181</v>
      </c>
      <c r="C15" s="4" t="s">
        <v>82</v>
      </c>
      <c r="D15">
        <v>6</v>
      </c>
      <c r="E15" s="58" t="s">
        <v>178</v>
      </c>
      <c r="F15" s="55"/>
      <c r="G15" s="36">
        <v>1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4">
        <f t="shared" si="0"/>
        <v>0</v>
      </c>
      <c r="N15" s="14">
        <f t="shared" si="0"/>
        <v>0</v>
      </c>
      <c r="O15" s="14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0</v>
      </c>
      <c r="S15" s="14">
        <f t="shared" si="0"/>
        <v>0</v>
      </c>
    </row>
    <row r="16" spans="1:20" x14ac:dyDescent="0.2">
      <c r="B16">
        <v>3200</v>
      </c>
      <c r="C16" s="4" t="s">
        <v>83</v>
      </c>
      <c r="D16">
        <v>6</v>
      </c>
      <c r="E16" s="58" t="s">
        <v>178</v>
      </c>
      <c r="F16" s="55"/>
      <c r="G16" s="36">
        <v>1</v>
      </c>
      <c r="H16" s="14">
        <f t="shared" si="0"/>
        <v>0</v>
      </c>
      <c r="I16" s="14">
        <f t="shared" si="0"/>
        <v>0</v>
      </c>
      <c r="J16" s="14">
        <f t="shared" si="0"/>
        <v>0</v>
      </c>
      <c r="K16" s="14">
        <f t="shared" si="0"/>
        <v>0</v>
      </c>
      <c r="L16" s="14">
        <f t="shared" si="0"/>
        <v>0</v>
      </c>
      <c r="M16" s="14">
        <f t="shared" si="0"/>
        <v>0</v>
      </c>
      <c r="N16" s="14">
        <f t="shared" si="0"/>
        <v>0</v>
      </c>
      <c r="O16" s="14">
        <f t="shared" si="0"/>
        <v>0</v>
      </c>
      <c r="P16" s="14">
        <f t="shared" si="0"/>
        <v>0</v>
      </c>
      <c r="Q16" s="14">
        <f t="shared" si="0"/>
        <v>0</v>
      </c>
      <c r="R16" s="14">
        <f t="shared" si="0"/>
        <v>0</v>
      </c>
      <c r="S16" s="14">
        <f t="shared" si="0"/>
        <v>0</v>
      </c>
    </row>
    <row r="17" spans="2:19" x14ac:dyDescent="0.2">
      <c r="B17">
        <v>3210</v>
      </c>
      <c r="C17" s="4" t="s">
        <v>84</v>
      </c>
      <c r="D17">
        <v>6</v>
      </c>
      <c r="E17" s="58" t="s">
        <v>178</v>
      </c>
      <c r="F17" s="55">
        <v>30000</v>
      </c>
      <c r="G17" s="36">
        <v>1</v>
      </c>
      <c r="H17" s="14">
        <f t="shared" ref="H17:S26" si="1">IF($G17&lt;&gt;0,VLOOKUP($G17,Fordeling,H$4+3,FALSE)*$F17,0)</f>
        <v>2500</v>
      </c>
      <c r="I17" s="14">
        <f t="shared" si="1"/>
        <v>2500</v>
      </c>
      <c r="J17" s="14">
        <f t="shared" si="1"/>
        <v>2500</v>
      </c>
      <c r="K17" s="14">
        <f t="shared" si="1"/>
        <v>2500</v>
      </c>
      <c r="L17" s="14">
        <f t="shared" si="1"/>
        <v>2500</v>
      </c>
      <c r="M17" s="14">
        <f t="shared" si="1"/>
        <v>2500</v>
      </c>
      <c r="N17" s="14">
        <f t="shared" si="1"/>
        <v>2500</v>
      </c>
      <c r="O17" s="14">
        <f t="shared" si="1"/>
        <v>2500</v>
      </c>
      <c r="P17" s="14">
        <f t="shared" si="1"/>
        <v>2500</v>
      </c>
      <c r="Q17" s="14">
        <f t="shared" si="1"/>
        <v>2500</v>
      </c>
      <c r="R17" s="14">
        <f t="shared" si="1"/>
        <v>2500</v>
      </c>
      <c r="S17" s="14">
        <f t="shared" si="1"/>
        <v>2500</v>
      </c>
    </row>
    <row r="18" spans="2:19" x14ac:dyDescent="0.2">
      <c r="B18">
        <v>3400</v>
      </c>
      <c r="C18" s="4" t="s">
        <v>85</v>
      </c>
      <c r="D18">
        <v>6</v>
      </c>
      <c r="E18" s="58" t="s">
        <v>178</v>
      </c>
      <c r="F18" s="55"/>
      <c r="G18" s="36">
        <v>1</v>
      </c>
      <c r="H18" s="14">
        <f t="shared" si="1"/>
        <v>0</v>
      </c>
      <c r="I18" s="14">
        <f t="shared" si="1"/>
        <v>0</v>
      </c>
      <c r="J18" s="14">
        <f t="shared" si="1"/>
        <v>0</v>
      </c>
      <c r="K18" s="14">
        <f t="shared" si="1"/>
        <v>0</v>
      </c>
      <c r="L18" s="14">
        <f t="shared" si="1"/>
        <v>0</v>
      </c>
      <c r="M18" s="14">
        <f t="shared" si="1"/>
        <v>0</v>
      </c>
      <c r="N18" s="14">
        <f t="shared" si="1"/>
        <v>0</v>
      </c>
      <c r="O18" s="14">
        <f t="shared" si="1"/>
        <v>0</v>
      </c>
      <c r="P18" s="14">
        <f t="shared" si="1"/>
        <v>0</v>
      </c>
      <c r="Q18" s="14">
        <f t="shared" si="1"/>
        <v>0</v>
      </c>
      <c r="R18" s="14">
        <f t="shared" si="1"/>
        <v>0</v>
      </c>
      <c r="S18" s="14">
        <f t="shared" si="1"/>
        <v>0</v>
      </c>
    </row>
    <row r="19" spans="2:19" x14ac:dyDescent="0.2">
      <c r="B19">
        <v>3442</v>
      </c>
      <c r="C19" s="4" t="s">
        <v>86</v>
      </c>
      <c r="D19">
        <v>6</v>
      </c>
      <c r="E19" s="58" t="s">
        <v>178</v>
      </c>
      <c r="F19" s="55"/>
      <c r="G19" s="36">
        <v>1</v>
      </c>
      <c r="H19" s="14">
        <f t="shared" si="1"/>
        <v>0</v>
      </c>
      <c r="I19" s="14">
        <f t="shared" si="1"/>
        <v>0</v>
      </c>
      <c r="J19" s="14">
        <f t="shared" si="1"/>
        <v>0</v>
      </c>
      <c r="K19" s="14">
        <f t="shared" si="1"/>
        <v>0</v>
      </c>
      <c r="L19" s="14">
        <f t="shared" si="1"/>
        <v>0</v>
      </c>
      <c r="M19" s="14">
        <f t="shared" si="1"/>
        <v>0</v>
      </c>
      <c r="N19" s="14">
        <f t="shared" si="1"/>
        <v>0</v>
      </c>
      <c r="O19" s="14">
        <f t="shared" si="1"/>
        <v>0</v>
      </c>
      <c r="P19" s="14">
        <f t="shared" si="1"/>
        <v>0</v>
      </c>
      <c r="Q19" s="14">
        <f t="shared" si="1"/>
        <v>0</v>
      </c>
      <c r="R19" s="14">
        <f t="shared" si="1"/>
        <v>0</v>
      </c>
      <c r="S19" s="14">
        <f t="shared" si="1"/>
        <v>0</v>
      </c>
    </row>
    <row r="20" spans="2:19" x14ac:dyDescent="0.2">
      <c r="B20">
        <v>3445</v>
      </c>
      <c r="C20" s="4" t="s">
        <v>87</v>
      </c>
      <c r="D20">
        <v>6</v>
      </c>
      <c r="E20" s="58" t="s">
        <v>178</v>
      </c>
      <c r="F20" s="55"/>
      <c r="G20" s="36">
        <v>1</v>
      </c>
      <c r="H20" s="14">
        <f t="shared" si="1"/>
        <v>0</v>
      </c>
      <c r="I20" s="14">
        <f t="shared" si="1"/>
        <v>0</v>
      </c>
      <c r="J20" s="14">
        <f t="shared" si="1"/>
        <v>0</v>
      </c>
      <c r="K20" s="14">
        <f t="shared" si="1"/>
        <v>0</v>
      </c>
      <c r="L20" s="14">
        <f t="shared" si="1"/>
        <v>0</v>
      </c>
      <c r="M20" s="14">
        <f t="shared" si="1"/>
        <v>0</v>
      </c>
      <c r="N20" s="14">
        <f t="shared" si="1"/>
        <v>0</v>
      </c>
      <c r="O20" s="14">
        <f t="shared" si="1"/>
        <v>0</v>
      </c>
      <c r="P20" s="14">
        <f t="shared" si="1"/>
        <v>0</v>
      </c>
      <c r="Q20" s="14">
        <f t="shared" si="1"/>
        <v>0</v>
      </c>
      <c r="R20" s="14">
        <f t="shared" si="1"/>
        <v>0</v>
      </c>
      <c r="S20" s="14">
        <f t="shared" si="1"/>
        <v>0</v>
      </c>
    </row>
    <row r="21" spans="2:19" x14ac:dyDescent="0.2">
      <c r="B21">
        <v>3450</v>
      </c>
      <c r="C21" s="4" t="s">
        <v>88</v>
      </c>
      <c r="D21">
        <v>6</v>
      </c>
      <c r="E21" s="58" t="s">
        <v>178</v>
      </c>
      <c r="F21" s="55"/>
      <c r="G21" s="36">
        <v>1</v>
      </c>
      <c r="H21" s="14">
        <f t="shared" si="1"/>
        <v>0</v>
      </c>
      <c r="I21" s="14">
        <f t="shared" si="1"/>
        <v>0</v>
      </c>
      <c r="J21" s="14">
        <f t="shared" si="1"/>
        <v>0</v>
      </c>
      <c r="K21" s="14">
        <f t="shared" si="1"/>
        <v>0</v>
      </c>
      <c r="L21" s="14">
        <f t="shared" si="1"/>
        <v>0</v>
      </c>
      <c r="M21" s="14">
        <f t="shared" si="1"/>
        <v>0</v>
      </c>
      <c r="N21" s="14">
        <f t="shared" si="1"/>
        <v>0</v>
      </c>
      <c r="O21" s="14">
        <f t="shared" si="1"/>
        <v>0</v>
      </c>
      <c r="P21" s="14">
        <f t="shared" si="1"/>
        <v>0</v>
      </c>
      <c r="Q21" s="14">
        <f t="shared" si="1"/>
        <v>0</v>
      </c>
      <c r="R21" s="14">
        <f t="shared" si="1"/>
        <v>0</v>
      </c>
      <c r="S21" s="14">
        <f t="shared" si="1"/>
        <v>0</v>
      </c>
    </row>
    <row r="22" spans="2:19" x14ac:dyDescent="0.2">
      <c r="B22">
        <v>3455</v>
      </c>
      <c r="C22" s="4" t="s">
        <v>89</v>
      </c>
      <c r="D22">
        <v>6</v>
      </c>
      <c r="E22" s="58" t="s">
        <v>178</v>
      </c>
      <c r="F22" s="55"/>
      <c r="G22" s="36">
        <v>1</v>
      </c>
      <c r="H22" s="14">
        <f t="shared" si="1"/>
        <v>0</v>
      </c>
      <c r="I22" s="14">
        <f t="shared" si="1"/>
        <v>0</v>
      </c>
      <c r="J22" s="14">
        <f t="shared" si="1"/>
        <v>0</v>
      </c>
      <c r="K22" s="14">
        <f t="shared" si="1"/>
        <v>0</v>
      </c>
      <c r="L22" s="14">
        <f t="shared" si="1"/>
        <v>0</v>
      </c>
      <c r="M22" s="14">
        <f t="shared" si="1"/>
        <v>0</v>
      </c>
      <c r="N22" s="14">
        <f t="shared" si="1"/>
        <v>0</v>
      </c>
      <c r="O22" s="14">
        <f t="shared" si="1"/>
        <v>0</v>
      </c>
      <c r="P22" s="14">
        <f t="shared" si="1"/>
        <v>0</v>
      </c>
      <c r="Q22" s="14">
        <f t="shared" si="1"/>
        <v>0</v>
      </c>
      <c r="R22" s="14">
        <f t="shared" si="1"/>
        <v>0</v>
      </c>
      <c r="S22" s="14">
        <f t="shared" si="1"/>
        <v>0</v>
      </c>
    </row>
    <row r="23" spans="2:19" x14ac:dyDescent="0.2">
      <c r="B23">
        <v>3601</v>
      </c>
      <c r="C23" s="4" t="s">
        <v>90</v>
      </c>
      <c r="D23">
        <v>6</v>
      </c>
      <c r="E23" s="58" t="s">
        <v>178</v>
      </c>
      <c r="F23" s="55"/>
      <c r="G23" s="36">
        <v>1</v>
      </c>
      <c r="H23" s="14">
        <f t="shared" si="1"/>
        <v>0</v>
      </c>
      <c r="I23" s="14">
        <f t="shared" si="1"/>
        <v>0</v>
      </c>
      <c r="J23" s="14">
        <f t="shared" si="1"/>
        <v>0</v>
      </c>
      <c r="K23" s="14">
        <f t="shared" si="1"/>
        <v>0</v>
      </c>
      <c r="L23" s="14">
        <f t="shared" si="1"/>
        <v>0</v>
      </c>
      <c r="M23" s="14">
        <f t="shared" si="1"/>
        <v>0</v>
      </c>
      <c r="N23" s="14">
        <f t="shared" si="1"/>
        <v>0</v>
      </c>
      <c r="O23" s="14">
        <f t="shared" si="1"/>
        <v>0</v>
      </c>
      <c r="P23" s="14">
        <f t="shared" si="1"/>
        <v>0</v>
      </c>
      <c r="Q23" s="14">
        <f t="shared" si="1"/>
        <v>0</v>
      </c>
      <c r="R23" s="14">
        <f t="shared" si="1"/>
        <v>0</v>
      </c>
      <c r="S23" s="14">
        <f t="shared" si="1"/>
        <v>0</v>
      </c>
    </row>
    <row r="24" spans="2:19" x14ac:dyDescent="0.2">
      <c r="B24">
        <v>3602</v>
      </c>
      <c r="C24" s="4" t="s">
        <v>91</v>
      </c>
      <c r="D24">
        <v>6</v>
      </c>
      <c r="E24" s="58" t="s">
        <v>178</v>
      </c>
      <c r="F24" s="55"/>
      <c r="G24" s="36">
        <v>1</v>
      </c>
      <c r="H24" s="14">
        <f t="shared" si="1"/>
        <v>0</v>
      </c>
      <c r="I24" s="14">
        <f t="shared" si="1"/>
        <v>0</v>
      </c>
      <c r="J24" s="14">
        <f t="shared" si="1"/>
        <v>0</v>
      </c>
      <c r="K24" s="14">
        <f t="shared" si="1"/>
        <v>0</v>
      </c>
      <c r="L24" s="14">
        <f t="shared" si="1"/>
        <v>0</v>
      </c>
      <c r="M24" s="14">
        <f t="shared" si="1"/>
        <v>0</v>
      </c>
      <c r="N24" s="14">
        <f t="shared" si="1"/>
        <v>0</v>
      </c>
      <c r="O24" s="14">
        <f t="shared" si="1"/>
        <v>0</v>
      </c>
      <c r="P24" s="14">
        <f t="shared" si="1"/>
        <v>0</v>
      </c>
      <c r="Q24" s="14">
        <f t="shared" si="1"/>
        <v>0</v>
      </c>
      <c r="R24" s="14">
        <f t="shared" si="1"/>
        <v>0</v>
      </c>
      <c r="S24" s="14">
        <f t="shared" si="1"/>
        <v>0</v>
      </c>
    </row>
    <row r="25" spans="2:19" x14ac:dyDescent="0.2">
      <c r="B25">
        <v>3700</v>
      </c>
      <c r="C25" s="4" t="s">
        <v>92</v>
      </c>
      <c r="D25">
        <v>6</v>
      </c>
      <c r="E25" s="58" t="s">
        <v>178</v>
      </c>
      <c r="F25" s="55"/>
      <c r="G25" s="36">
        <v>1</v>
      </c>
      <c r="H25" s="14">
        <f t="shared" si="1"/>
        <v>0</v>
      </c>
      <c r="I25" s="14">
        <f t="shared" si="1"/>
        <v>0</v>
      </c>
      <c r="J25" s="14">
        <f t="shared" si="1"/>
        <v>0</v>
      </c>
      <c r="K25" s="14">
        <f t="shared" si="1"/>
        <v>0</v>
      </c>
      <c r="L25" s="14">
        <f t="shared" si="1"/>
        <v>0</v>
      </c>
      <c r="M25" s="14">
        <f t="shared" si="1"/>
        <v>0</v>
      </c>
      <c r="N25" s="14">
        <f t="shared" si="1"/>
        <v>0</v>
      </c>
      <c r="O25" s="14">
        <f t="shared" si="1"/>
        <v>0</v>
      </c>
      <c r="P25" s="14">
        <f t="shared" si="1"/>
        <v>0</v>
      </c>
      <c r="Q25" s="14">
        <f t="shared" si="1"/>
        <v>0</v>
      </c>
      <c r="R25" s="14">
        <f t="shared" si="1"/>
        <v>0</v>
      </c>
      <c r="S25" s="14">
        <f t="shared" si="1"/>
        <v>0</v>
      </c>
    </row>
    <row r="26" spans="2:19" x14ac:dyDescent="0.2">
      <c r="B26">
        <v>3900</v>
      </c>
      <c r="C26" s="4" t="s">
        <v>93</v>
      </c>
      <c r="D26">
        <v>6</v>
      </c>
      <c r="E26" s="58" t="s">
        <v>178</v>
      </c>
      <c r="F26" s="55"/>
      <c r="G26" s="36">
        <v>1</v>
      </c>
      <c r="H26" s="14">
        <f t="shared" si="1"/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</row>
    <row r="27" spans="2:19" x14ac:dyDescent="0.2">
      <c r="B27">
        <v>3910</v>
      </c>
      <c r="C27" s="4" t="s">
        <v>94</v>
      </c>
      <c r="D27">
        <v>6</v>
      </c>
      <c r="E27" s="58" t="s">
        <v>178</v>
      </c>
      <c r="F27" s="55">
        <v>4000</v>
      </c>
      <c r="G27" s="36">
        <v>1</v>
      </c>
      <c r="H27" s="14">
        <f t="shared" ref="H27:S36" si="2">IF($G27&lt;&gt;0,VLOOKUP($G27,Fordeling,H$4+3,FALSE)*$F27,0)</f>
        <v>333.33333333333331</v>
      </c>
      <c r="I27" s="14">
        <f t="shared" si="2"/>
        <v>333.33333333333331</v>
      </c>
      <c r="J27" s="14">
        <f t="shared" si="2"/>
        <v>333.33333333333331</v>
      </c>
      <c r="K27" s="14">
        <f t="shared" si="2"/>
        <v>333.33333333333331</v>
      </c>
      <c r="L27" s="14">
        <f t="shared" si="2"/>
        <v>333.33333333333331</v>
      </c>
      <c r="M27" s="14">
        <f t="shared" si="2"/>
        <v>333.33333333333331</v>
      </c>
      <c r="N27" s="14">
        <f t="shared" si="2"/>
        <v>333.33333333333331</v>
      </c>
      <c r="O27" s="14">
        <f t="shared" si="2"/>
        <v>333.33333333333331</v>
      </c>
      <c r="P27" s="14">
        <f t="shared" si="2"/>
        <v>333.33333333333331</v>
      </c>
      <c r="Q27" s="14">
        <f t="shared" si="2"/>
        <v>333.33333333333331</v>
      </c>
      <c r="R27" s="14">
        <f t="shared" si="2"/>
        <v>333.33333333333331</v>
      </c>
      <c r="S27" s="14">
        <f t="shared" si="2"/>
        <v>333.33333333333331</v>
      </c>
    </row>
    <row r="28" spans="2:19" x14ac:dyDescent="0.2">
      <c r="B28">
        <v>3920</v>
      </c>
      <c r="C28" s="4" t="s">
        <v>95</v>
      </c>
      <c r="D28">
        <v>6</v>
      </c>
      <c r="E28" s="58" t="s">
        <v>178</v>
      </c>
      <c r="F28" s="55"/>
      <c r="G28" s="36">
        <v>1</v>
      </c>
      <c r="H28" s="14">
        <f t="shared" si="2"/>
        <v>0</v>
      </c>
      <c r="I28" s="14">
        <f t="shared" si="2"/>
        <v>0</v>
      </c>
      <c r="J28" s="14">
        <f t="shared" si="2"/>
        <v>0</v>
      </c>
      <c r="K28" s="14">
        <f t="shared" si="2"/>
        <v>0</v>
      </c>
      <c r="L28" s="14">
        <f t="shared" si="2"/>
        <v>0</v>
      </c>
      <c r="M28" s="14">
        <f t="shared" si="2"/>
        <v>0</v>
      </c>
      <c r="N28" s="14">
        <f t="shared" si="2"/>
        <v>0</v>
      </c>
      <c r="O28" s="14">
        <f t="shared" si="2"/>
        <v>0</v>
      </c>
      <c r="P28" s="14">
        <f t="shared" si="2"/>
        <v>0</v>
      </c>
      <c r="Q28" s="14">
        <f t="shared" si="2"/>
        <v>0</v>
      </c>
      <c r="R28" s="14">
        <f t="shared" si="2"/>
        <v>0</v>
      </c>
      <c r="S28" s="14">
        <f t="shared" si="2"/>
        <v>0</v>
      </c>
    </row>
    <row r="29" spans="2:19" x14ac:dyDescent="0.2">
      <c r="B29">
        <v>3930</v>
      </c>
      <c r="C29" s="4" t="s">
        <v>96</v>
      </c>
      <c r="D29">
        <v>6</v>
      </c>
      <c r="E29" s="58" t="s">
        <v>178</v>
      </c>
      <c r="F29" s="55"/>
      <c r="G29" s="36">
        <v>1</v>
      </c>
      <c r="H29" s="14">
        <f t="shared" si="2"/>
        <v>0</v>
      </c>
      <c r="I29" s="14">
        <f t="shared" si="2"/>
        <v>0</v>
      </c>
      <c r="J29" s="14">
        <f t="shared" si="2"/>
        <v>0</v>
      </c>
      <c r="K29" s="14">
        <f t="shared" si="2"/>
        <v>0</v>
      </c>
      <c r="L29" s="14">
        <f t="shared" si="2"/>
        <v>0</v>
      </c>
      <c r="M29" s="14">
        <f t="shared" si="2"/>
        <v>0</v>
      </c>
      <c r="N29" s="14">
        <f t="shared" si="2"/>
        <v>0</v>
      </c>
      <c r="O29" s="14">
        <f t="shared" si="2"/>
        <v>0</v>
      </c>
      <c r="P29" s="14">
        <f t="shared" si="2"/>
        <v>0</v>
      </c>
      <c r="Q29" s="14">
        <f t="shared" si="2"/>
        <v>0</v>
      </c>
      <c r="R29" s="14">
        <f t="shared" si="2"/>
        <v>0</v>
      </c>
      <c r="S29" s="14">
        <f t="shared" si="2"/>
        <v>0</v>
      </c>
    </row>
    <row r="30" spans="2:19" x14ac:dyDescent="0.2">
      <c r="B30">
        <v>3960</v>
      </c>
      <c r="C30" s="4" t="s">
        <v>97</v>
      </c>
      <c r="D30">
        <v>6</v>
      </c>
      <c r="E30" s="58" t="s">
        <v>178</v>
      </c>
      <c r="F30" s="55"/>
      <c r="G30" s="36">
        <v>1</v>
      </c>
      <c r="H30" s="14">
        <f t="shared" si="2"/>
        <v>0</v>
      </c>
      <c r="I30" s="14">
        <f t="shared" si="2"/>
        <v>0</v>
      </c>
      <c r="J30" s="14">
        <f t="shared" si="2"/>
        <v>0</v>
      </c>
      <c r="K30" s="14">
        <f t="shared" si="2"/>
        <v>0</v>
      </c>
      <c r="L30" s="14">
        <f t="shared" si="2"/>
        <v>0</v>
      </c>
      <c r="M30" s="14">
        <f t="shared" si="2"/>
        <v>0</v>
      </c>
      <c r="N30" s="14">
        <f t="shared" si="2"/>
        <v>0</v>
      </c>
      <c r="O30" s="14">
        <f t="shared" si="2"/>
        <v>0</v>
      </c>
      <c r="P30" s="14">
        <f t="shared" si="2"/>
        <v>0</v>
      </c>
      <c r="Q30" s="14">
        <f t="shared" si="2"/>
        <v>0</v>
      </c>
      <c r="R30" s="14">
        <f t="shared" si="2"/>
        <v>0</v>
      </c>
      <c r="S30" s="14">
        <f t="shared" si="2"/>
        <v>0</v>
      </c>
    </row>
    <row r="31" spans="2:19" x14ac:dyDescent="0.2">
      <c r="B31">
        <v>3970</v>
      </c>
      <c r="C31" s="4" t="s">
        <v>98</v>
      </c>
      <c r="D31">
        <v>6</v>
      </c>
      <c r="E31" s="58" t="s">
        <v>178</v>
      </c>
      <c r="F31" s="55"/>
      <c r="G31" s="36">
        <v>1</v>
      </c>
      <c r="H31" s="14">
        <f t="shared" si="2"/>
        <v>0</v>
      </c>
      <c r="I31" s="14">
        <f t="shared" si="2"/>
        <v>0</v>
      </c>
      <c r="J31" s="14">
        <f t="shared" si="2"/>
        <v>0</v>
      </c>
      <c r="K31" s="14">
        <f t="shared" si="2"/>
        <v>0</v>
      </c>
      <c r="L31" s="14">
        <f t="shared" si="2"/>
        <v>0</v>
      </c>
      <c r="M31" s="14">
        <f t="shared" si="2"/>
        <v>0</v>
      </c>
      <c r="N31" s="14">
        <f t="shared" si="2"/>
        <v>0</v>
      </c>
      <c r="O31" s="14">
        <f t="shared" si="2"/>
        <v>0</v>
      </c>
      <c r="P31" s="14">
        <f t="shared" si="2"/>
        <v>0</v>
      </c>
      <c r="Q31" s="14">
        <f t="shared" si="2"/>
        <v>0</v>
      </c>
      <c r="R31" s="14">
        <f t="shared" si="2"/>
        <v>0</v>
      </c>
      <c r="S31" s="14">
        <f t="shared" si="2"/>
        <v>0</v>
      </c>
    </row>
    <row r="32" spans="2:19" x14ac:dyDescent="0.2">
      <c r="B32">
        <v>3997</v>
      </c>
      <c r="C32" s="4" t="s">
        <v>99</v>
      </c>
      <c r="D32">
        <v>6</v>
      </c>
      <c r="E32" s="58" t="s">
        <v>178</v>
      </c>
      <c r="F32" s="55"/>
      <c r="G32" s="36">
        <v>1</v>
      </c>
      <c r="H32" s="14">
        <f t="shared" si="2"/>
        <v>0</v>
      </c>
      <c r="I32" s="14">
        <f t="shared" si="2"/>
        <v>0</v>
      </c>
      <c r="J32" s="14">
        <f t="shared" si="2"/>
        <v>0</v>
      </c>
      <c r="K32" s="14">
        <f t="shared" si="2"/>
        <v>0</v>
      </c>
      <c r="L32" s="14">
        <f t="shared" si="2"/>
        <v>0</v>
      </c>
      <c r="M32" s="14">
        <f t="shared" si="2"/>
        <v>0</v>
      </c>
      <c r="N32" s="14">
        <f t="shared" si="2"/>
        <v>0</v>
      </c>
      <c r="O32" s="14">
        <f t="shared" si="2"/>
        <v>0</v>
      </c>
      <c r="P32" s="14">
        <f t="shared" si="2"/>
        <v>0</v>
      </c>
      <c r="Q32" s="14">
        <f t="shared" si="2"/>
        <v>0</v>
      </c>
      <c r="R32" s="14">
        <f t="shared" si="2"/>
        <v>0</v>
      </c>
      <c r="S32" s="14">
        <f t="shared" si="2"/>
        <v>0</v>
      </c>
    </row>
    <row r="33" spans="2:19" x14ac:dyDescent="0.2">
      <c r="B33">
        <v>3998</v>
      </c>
      <c r="C33" s="4" t="s">
        <v>100</v>
      </c>
      <c r="D33">
        <v>6</v>
      </c>
      <c r="E33" s="58" t="s">
        <v>178</v>
      </c>
      <c r="F33" s="55"/>
      <c r="G33" s="36">
        <v>1</v>
      </c>
      <c r="H33" s="14">
        <f t="shared" si="2"/>
        <v>0</v>
      </c>
      <c r="I33" s="14">
        <f t="shared" si="2"/>
        <v>0</v>
      </c>
      <c r="J33" s="14">
        <f t="shared" si="2"/>
        <v>0</v>
      </c>
      <c r="K33" s="14">
        <f t="shared" si="2"/>
        <v>0</v>
      </c>
      <c r="L33" s="14">
        <f t="shared" si="2"/>
        <v>0</v>
      </c>
      <c r="M33" s="14">
        <f t="shared" si="2"/>
        <v>0</v>
      </c>
      <c r="N33" s="14">
        <f t="shared" si="2"/>
        <v>0</v>
      </c>
      <c r="O33" s="14">
        <f t="shared" si="2"/>
        <v>0</v>
      </c>
      <c r="P33" s="14">
        <f t="shared" si="2"/>
        <v>0</v>
      </c>
      <c r="Q33" s="14">
        <f t="shared" si="2"/>
        <v>0</v>
      </c>
      <c r="R33" s="14">
        <f t="shared" si="2"/>
        <v>0</v>
      </c>
      <c r="S33" s="14">
        <f t="shared" si="2"/>
        <v>0</v>
      </c>
    </row>
    <row r="34" spans="2:19" x14ac:dyDescent="0.2">
      <c r="B34">
        <v>4071</v>
      </c>
      <c r="C34" s="4" t="s">
        <v>101</v>
      </c>
      <c r="D34">
        <v>6</v>
      </c>
      <c r="E34" s="58" t="s">
        <v>178</v>
      </c>
      <c r="F34" s="55"/>
      <c r="G34" s="36">
        <v>1</v>
      </c>
      <c r="H34" s="14">
        <f t="shared" si="2"/>
        <v>0</v>
      </c>
      <c r="I34" s="14">
        <f t="shared" si="2"/>
        <v>0</v>
      </c>
      <c r="J34" s="14">
        <f t="shared" si="2"/>
        <v>0</v>
      </c>
      <c r="K34" s="14">
        <f t="shared" si="2"/>
        <v>0</v>
      </c>
      <c r="L34" s="14">
        <f t="shared" si="2"/>
        <v>0</v>
      </c>
      <c r="M34" s="14">
        <f t="shared" si="2"/>
        <v>0</v>
      </c>
      <c r="N34" s="14">
        <f t="shared" si="2"/>
        <v>0</v>
      </c>
      <c r="O34" s="14">
        <f t="shared" si="2"/>
        <v>0</v>
      </c>
      <c r="P34" s="14">
        <f t="shared" si="2"/>
        <v>0</v>
      </c>
      <c r="Q34" s="14">
        <f t="shared" si="2"/>
        <v>0</v>
      </c>
      <c r="R34" s="14">
        <f t="shared" si="2"/>
        <v>0</v>
      </c>
      <c r="S34" s="14">
        <f t="shared" si="2"/>
        <v>0</v>
      </c>
    </row>
    <row r="35" spans="2:19" x14ac:dyDescent="0.2">
      <c r="B35">
        <v>4100</v>
      </c>
      <c r="C35" s="4" t="s">
        <v>102</v>
      </c>
      <c r="D35">
        <v>6</v>
      </c>
      <c r="E35" s="58" t="s">
        <v>178</v>
      </c>
      <c r="F35" s="55">
        <v>2000</v>
      </c>
      <c r="G35" s="36">
        <v>1</v>
      </c>
      <c r="H35" s="14">
        <f t="shared" si="2"/>
        <v>166.66666666666666</v>
      </c>
      <c r="I35" s="14">
        <f t="shared" si="2"/>
        <v>166.66666666666666</v>
      </c>
      <c r="J35" s="14">
        <f t="shared" si="2"/>
        <v>166.66666666666666</v>
      </c>
      <c r="K35" s="14">
        <f t="shared" si="2"/>
        <v>166.66666666666666</v>
      </c>
      <c r="L35" s="14">
        <f t="shared" si="2"/>
        <v>166.66666666666666</v>
      </c>
      <c r="M35" s="14">
        <f t="shared" si="2"/>
        <v>166.66666666666666</v>
      </c>
      <c r="N35" s="14">
        <f t="shared" si="2"/>
        <v>166.66666666666666</v>
      </c>
      <c r="O35" s="14">
        <f t="shared" si="2"/>
        <v>166.66666666666666</v>
      </c>
      <c r="P35" s="14">
        <f t="shared" si="2"/>
        <v>166.66666666666666</v>
      </c>
      <c r="Q35" s="14">
        <f t="shared" si="2"/>
        <v>166.66666666666666</v>
      </c>
      <c r="R35" s="14">
        <f t="shared" si="2"/>
        <v>166.66666666666666</v>
      </c>
      <c r="S35" s="14">
        <f t="shared" si="2"/>
        <v>166.66666666666666</v>
      </c>
    </row>
    <row r="36" spans="2:19" x14ac:dyDescent="0.2">
      <c r="B36">
        <v>4150</v>
      </c>
      <c r="C36" s="4" t="s">
        <v>103</v>
      </c>
      <c r="D36">
        <v>6</v>
      </c>
      <c r="E36" s="58" t="s">
        <v>178</v>
      </c>
      <c r="F36" s="55">
        <v>3000</v>
      </c>
      <c r="G36" s="36">
        <v>1</v>
      </c>
      <c r="H36" s="14">
        <f t="shared" si="2"/>
        <v>250</v>
      </c>
      <c r="I36" s="14">
        <f t="shared" si="2"/>
        <v>250</v>
      </c>
      <c r="J36" s="14">
        <f t="shared" si="2"/>
        <v>250</v>
      </c>
      <c r="K36" s="14">
        <f t="shared" si="2"/>
        <v>250</v>
      </c>
      <c r="L36" s="14">
        <f t="shared" si="2"/>
        <v>250</v>
      </c>
      <c r="M36" s="14">
        <f t="shared" si="2"/>
        <v>250</v>
      </c>
      <c r="N36" s="14">
        <f t="shared" si="2"/>
        <v>250</v>
      </c>
      <c r="O36" s="14">
        <f t="shared" si="2"/>
        <v>250</v>
      </c>
      <c r="P36" s="14">
        <f t="shared" si="2"/>
        <v>250</v>
      </c>
      <c r="Q36" s="14">
        <f t="shared" si="2"/>
        <v>250</v>
      </c>
      <c r="R36" s="14">
        <f t="shared" si="2"/>
        <v>250</v>
      </c>
      <c r="S36" s="14">
        <f t="shared" si="2"/>
        <v>250</v>
      </c>
    </row>
    <row r="37" spans="2:19" x14ac:dyDescent="0.2">
      <c r="B37">
        <v>4160</v>
      </c>
      <c r="C37" s="4" t="s">
        <v>104</v>
      </c>
      <c r="D37">
        <v>6</v>
      </c>
      <c r="E37" s="58" t="s">
        <v>178</v>
      </c>
      <c r="F37" s="55"/>
      <c r="G37" s="36">
        <v>1</v>
      </c>
      <c r="H37" s="14">
        <f t="shared" ref="H37:S46" si="3">IF($G37&lt;&gt;0,VLOOKUP($G37,Fordeling,H$4+3,FALSE)*$F37,0)</f>
        <v>0</v>
      </c>
      <c r="I37" s="14">
        <f t="shared" si="3"/>
        <v>0</v>
      </c>
      <c r="J37" s="14">
        <f t="shared" si="3"/>
        <v>0</v>
      </c>
      <c r="K37" s="14">
        <f t="shared" si="3"/>
        <v>0</v>
      </c>
      <c r="L37" s="14">
        <f t="shared" si="3"/>
        <v>0</v>
      </c>
      <c r="M37" s="14">
        <f t="shared" si="3"/>
        <v>0</v>
      </c>
      <c r="N37" s="14">
        <f t="shared" si="3"/>
        <v>0</v>
      </c>
      <c r="O37" s="14">
        <f t="shared" si="3"/>
        <v>0</v>
      </c>
      <c r="P37" s="14">
        <f t="shared" si="3"/>
        <v>0</v>
      </c>
      <c r="Q37" s="14">
        <f t="shared" si="3"/>
        <v>0</v>
      </c>
      <c r="R37" s="14">
        <f t="shared" si="3"/>
        <v>0</v>
      </c>
      <c r="S37" s="14">
        <f t="shared" si="3"/>
        <v>0</v>
      </c>
    </row>
    <row r="38" spans="2:19" x14ac:dyDescent="0.2">
      <c r="B38">
        <v>4170</v>
      </c>
      <c r="C38" s="4" t="s">
        <v>105</v>
      </c>
      <c r="D38">
        <v>6</v>
      </c>
      <c r="E38" s="58" t="s">
        <v>178</v>
      </c>
      <c r="F38" s="55"/>
      <c r="G38" s="36">
        <v>1</v>
      </c>
      <c r="H38" s="14">
        <f t="shared" si="3"/>
        <v>0</v>
      </c>
      <c r="I38" s="14">
        <f t="shared" si="3"/>
        <v>0</v>
      </c>
      <c r="J38" s="14">
        <f t="shared" si="3"/>
        <v>0</v>
      </c>
      <c r="K38" s="14">
        <f t="shared" si="3"/>
        <v>0</v>
      </c>
      <c r="L38" s="14">
        <f t="shared" si="3"/>
        <v>0</v>
      </c>
      <c r="M38" s="14">
        <f t="shared" si="3"/>
        <v>0</v>
      </c>
      <c r="N38" s="14">
        <f t="shared" si="3"/>
        <v>0</v>
      </c>
      <c r="O38" s="14">
        <f t="shared" si="3"/>
        <v>0</v>
      </c>
      <c r="P38" s="14">
        <f t="shared" si="3"/>
        <v>0</v>
      </c>
      <c r="Q38" s="14">
        <f t="shared" si="3"/>
        <v>0</v>
      </c>
      <c r="R38" s="14">
        <f t="shared" si="3"/>
        <v>0</v>
      </c>
      <c r="S38" s="14">
        <f t="shared" si="3"/>
        <v>0</v>
      </c>
    </row>
    <row r="39" spans="2:19" x14ac:dyDescent="0.2">
      <c r="B39">
        <v>4175</v>
      </c>
      <c r="C39" s="4" t="s">
        <v>106</v>
      </c>
      <c r="D39">
        <v>6</v>
      </c>
      <c r="E39" s="58" t="s">
        <v>178</v>
      </c>
      <c r="F39" s="55"/>
      <c r="G39" s="36">
        <v>1</v>
      </c>
      <c r="H39" s="14">
        <f t="shared" si="3"/>
        <v>0</v>
      </c>
      <c r="I39" s="14">
        <f t="shared" si="3"/>
        <v>0</v>
      </c>
      <c r="J39" s="14">
        <f t="shared" si="3"/>
        <v>0</v>
      </c>
      <c r="K39" s="14">
        <f t="shared" si="3"/>
        <v>0</v>
      </c>
      <c r="L39" s="14">
        <f t="shared" si="3"/>
        <v>0</v>
      </c>
      <c r="M39" s="14">
        <f t="shared" si="3"/>
        <v>0</v>
      </c>
      <c r="N39" s="14">
        <f t="shared" si="3"/>
        <v>0</v>
      </c>
      <c r="O39" s="14">
        <f t="shared" si="3"/>
        <v>0</v>
      </c>
      <c r="P39" s="14">
        <f t="shared" si="3"/>
        <v>0</v>
      </c>
      <c r="Q39" s="14">
        <f t="shared" si="3"/>
        <v>0</v>
      </c>
      <c r="R39" s="14">
        <f t="shared" si="3"/>
        <v>0</v>
      </c>
      <c r="S39" s="14">
        <f t="shared" si="3"/>
        <v>0</v>
      </c>
    </row>
    <row r="40" spans="2:19" x14ac:dyDescent="0.2">
      <c r="B40">
        <v>4300</v>
      </c>
      <c r="C40" s="4" t="s">
        <v>107</v>
      </c>
      <c r="D40">
        <v>6</v>
      </c>
      <c r="E40" s="58" t="s">
        <v>178</v>
      </c>
      <c r="F40" s="55">
        <v>2000</v>
      </c>
      <c r="G40" s="36">
        <v>1</v>
      </c>
      <c r="H40" s="14">
        <f t="shared" si="3"/>
        <v>166.66666666666666</v>
      </c>
      <c r="I40" s="14">
        <f t="shared" si="3"/>
        <v>166.66666666666666</v>
      </c>
      <c r="J40" s="14">
        <f t="shared" si="3"/>
        <v>166.66666666666666</v>
      </c>
      <c r="K40" s="14">
        <f t="shared" si="3"/>
        <v>166.66666666666666</v>
      </c>
      <c r="L40" s="14">
        <f t="shared" si="3"/>
        <v>166.66666666666666</v>
      </c>
      <c r="M40" s="14">
        <f t="shared" si="3"/>
        <v>166.66666666666666</v>
      </c>
      <c r="N40" s="14">
        <f t="shared" si="3"/>
        <v>166.66666666666666</v>
      </c>
      <c r="O40" s="14">
        <f t="shared" si="3"/>
        <v>166.66666666666666</v>
      </c>
      <c r="P40" s="14">
        <f t="shared" si="3"/>
        <v>166.66666666666666</v>
      </c>
      <c r="Q40" s="14">
        <f t="shared" si="3"/>
        <v>166.66666666666666</v>
      </c>
      <c r="R40" s="14">
        <f t="shared" si="3"/>
        <v>166.66666666666666</v>
      </c>
      <c r="S40" s="14">
        <f t="shared" si="3"/>
        <v>166.66666666666666</v>
      </c>
    </row>
    <row r="41" spans="2:19" x14ac:dyDescent="0.2">
      <c r="B41">
        <v>5001</v>
      </c>
      <c r="C41" s="4" t="s">
        <v>108</v>
      </c>
      <c r="D41">
        <v>6</v>
      </c>
      <c r="E41" s="58" t="s">
        <v>178</v>
      </c>
      <c r="F41" s="55"/>
      <c r="G41" s="36">
        <v>1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4">
        <f t="shared" si="3"/>
        <v>0</v>
      </c>
      <c r="L41" s="14">
        <f t="shared" si="3"/>
        <v>0</v>
      </c>
      <c r="M41" s="14">
        <f t="shared" si="3"/>
        <v>0</v>
      </c>
      <c r="N41" s="14">
        <f t="shared" si="3"/>
        <v>0</v>
      </c>
      <c r="O41" s="14">
        <f t="shared" si="3"/>
        <v>0</v>
      </c>
      <c r="P41" s="14">
        <f t="shared" si="3"/>
        <v>0</v>
      </c>
      <c r="Q41" s="14">
        <f t="shared" si="3"/>
        <v>0</v>
      </c>
      <c r="R41" s="14">
        <f t="shared" si="3"/>
        <v>0</v>
      </c>
      <c r="S41" s="14">
        <f t="shared" si="3"/>
        <v>0</v>
      </c>
    </row>
    <row r="42" spans="2:19" x14ac:dyDescent="0.2">
      <c r="B42">
        <v>5009</v>
      </c>
      <c r="C42" s="4" t="s">
        <v>109</v>
      </c>
      <c r="D42">
        <v>6</v>
      </c>
      <c r="E42" s="58" t="s">
        <v>178</v>
      </c>
      <c r="F42" s="55"/>
      <c r="G42" s="36">
        <v>1</v>
      </c>
      <c r="H42" s="14">
        <f t="shared" si="3"/>
        <v>0</v>
      </c>
      <c r="I42" s="14">
        <f t="shared" si="3"/>
        <v>0</v>
      </c>
      <c r="J42" s="14">
        <f t="shared" si="3"/>
        <v>0</v>
      </c>
      <c r="K42" s="14">
        <f t="shared" si="3"/>
        <v>0</v>
      </c>
      <c r="L42" s="14">
        <f t="shared" si="3"/>
        <v>0</v>
      </c>
      <c r="M42" s="14">
        <f t="shared" si="3"/>
        <v>0</v>
      </c>
      <c r="N42" s="14">
        <f t="shared" si="3"/>
        <v>0</v>
      </c>
      <c r="O42" s="14">
        <f t="shared" si="3"/>
        <v>0</v>
      </c>
      <c r="P42" s="14">
        <f t="shared" si="3"/>
        <v>0</v>
      </c>
      <c r="Q42" s="14">
        <f t="shared" si="3"/>
        <v>0</v>
      </c>
      <c r="R42" s="14">
        <f t="shared" si="3"/>
        <v>0</v>
      </c>
      <c r="S42" s="14">
        <f t="shared" si="3"/>
        <v>0</v>
      </c>
    </row>
    <row r="43" spans="2:19" x14ac:dyDescent="0.2">
      <c r="B43">
        <v>5092</v>
      </c>
      <c r="C43" s="4" t="s">
        <v>110</v>
      </c>
      <c r="D43">
        <v>6</v>
      </c>
      <c r="E43" s="58" t="s">
        <v>178</v>
      </c>
      <c r="F43" s="55"/>
      <c r="G43" s="36">
        <v>1</v>
      </c>
      <c r="H43" s="14">
        <f t="shared" si="3"/>
        <v>0</v>
      </c>
      <c r="I43" s="14">
        <f t="shared" si="3"/>
        <v>0</v>
      </c>
      <c r="J43" s="14">
        <f t="shared" si="3"/>
        <v>0</v>
      </c>
      <c r="K43" s="14">
        <f t="shared" si="3"/>
        <v>0</v>
      </c>
      <c r="L43" s="14">
        <f t="shared" si="3"/>
        <v>0</v>
      </c>
      <c r="M43" s="14">
        <f t="shared" si="3"/>
        <v>0</v>
      </c>
      <c r="N43" s="14">
        <f t="shared" si="3"/>
        <v>0</v>
      </c>
      <c r="O43" s="14">
        <f t="shared" si="3"/>
        <v>0</v>
      </c>
      <c r="P43" s="14">
        <f t="shared" si="3"/>
        <v>0</v>
      </c>
      <c r="Q43" s="14">
        <f t="shared" si="3"/>
        <v>0</v>
      </c>
      <c r="R43" s="14">
        <f t="shared" si="3"/>
        <v>0</v>
      </c>
      <c r="S43" s="14">
        <f t="shared" si="3"/>
        <v>0</v>
      </c>
    </row>
    <row r="44" spans="2:19" x14ac:dyDescent="0.2">
      <c r="B44">
        <v>5210</v>
      </c>
      <c r="C44" s="4" t="s">
        <v>111</v>
      </c>
      <c r="D44">
        <v>6</v>
      </c>
      <c r="E44" s="58" t="s">
        <v>178</v>
      </c>
      <c r="F44" s="55"/>
      <c r="G44" s="36">
        <v>1</v>
      </c>
      <c r="H44" s="14">
        <f t="shared" si="3"/>
        <v>0</v>
      </c>
      <c r="I44" s="14">
        <f t="shared" si="3"/>
        <v>0</v>
      </c>
      <c r="J44" s="14">
        <f t="shared" si="3"/>
        <v>0</v>
      </c>
      <c r="K44" s="14">
        <f t="shared" si="3"/>
        <v>0</v>
      </c>
      <c r="L44" s="14">
        <f t="shared" si="3"/>
        <v>0</v>
      </c>
      <c r="M44" s="14">
        <f t="shared" si="3"/>
        <v>0</v>
      </c>
      <c r="N44" s="14">
        <f t="shared" si="3"/>
        <v>0</v>
      </c>
      <c r="O44" s="14">
        <f t="shared" si="3"/>
        <v>0</v>
      </c>
      <c r="P44" s="14">
        <f t="shared" si="3"/>
        <v>0</v>
      </c>
      <c r="Q44" s="14">
        <f t="shared" si="3"/>
        <v>0</v>
      </c>
      <c r="R44" s="14">
        <f t="shared" si="3"/>
        <v>0</v>
      </c>
      <c r="S44" s="14">
        <f t="shared" si="3"/>
        <v>0</v>
      </c>
    </row>
    <row r="45" spans="2:19" x14ac:dyDescent="0.2">
      <c r="B45">
        <v>5280</v>
      </c>
      <c r="C45" s="4" t="s">
        <v>112</v>
      </c>
      <c r="D45">
        <v>6</v>
      </c>
      <c r="E45" s="58" t="s">
        <v>178</v>
      </c>
      <c r="F45" s="55"/>
      <c r="G45" s="36">
        <v>1</v>
      </c>
      <c r="H45" s="14">
        <f t="shared" si="3"/>
        <v>0</v>
      </c>
      <c r="I45" s="14">
        <f t="shared" si="3"/>
        <v>0</v>
      </c>
      <c r="J45" s="14">
        <f t="shared" si="3"/>
        <v>0</v>
      </c>
      <c r="K45" s="14">
        <f t="shared" si="3"/>
        <v>0</v>
      </c>
      <c r="L45" s="14">
        <f t="shared" si="3"/>
        <v>0</v>
      </c>
      <c r="M45" s="14">
        <f t="shared" si="3"/>
        <v>0</v>
      </c>
      <c r="N45" s="14">
        <f t="shared" si="3"/>
        <v>0</v>
      </c>
      <c r="O45" s="14">
        <f t="shared" si="3"/>
        <v>0</v>
      </c>
      <c r="P45" s="14">
        <f t="shared" si="3"/>
        <v>0</v>
      </c>
      <c r="Q45" s="14">
        <f t="shared" si="3"/>
        <v>0</v>
      </c>
      <c r="R45" s="14">
        <f t="shared" si="3"/>
        <v>0</v>
      </c>
      <c r="S45" s="14">
        <f t="shared" si="3"/>
        <v>0</v>
      </c>
    </row>
    <row r="46" spans="2:19" x14ac:dyDescent="0.2">
      <c r="B46">
        <v>5290</v>
      </c>
      <c r="C46" s="4" t="s">
        <v>113</v>
      </c>
      <c r="D46">
        <v>6</v>
      </c>
      <c r="E46" s="58" t="s">
        <v>178</v>
      </c>
      <c r="F46" s="55"/>
      <c r="G46" s="36">
        <v>1</v>
      </c>
      <c r="H46" s="14">
        <f t="shared" si="3"/>
        <v>0</v>
      </c>
      <c r="I46" s="14">
        <f t="shared" si="3"/>
        <v>0</v>
      </c>
      <c r="J46" s="14">
        <f t="shared" si="3"/>
        <v>0</v>
      </c>
      <c r="K46" s="14">
        <f t="shared" si="3"/>
        <v>0</v>
      </c>
      <c r="L46" s="14">
        <f t="shared" si="3"/>
        <v>0</v>
      </c>
      <c r="M46" s="14">
        <f t="shared" si="3"/>
        <v>0</v>
      </c>
      <c r="N46" s="14">
        <f t="shared" si="3"/>
        <v>0</v>
      </c>
      <c r="O46" s="14">
        <f t="shared" si="3"/>
        <v>0</v>
      </c>
      <c r="P46" s="14">
        <f t="shared" si="3"/>
        <v>0</v>
      </c>
      <c r="Q46" s="14">
        <f t="shared" si="3"/>
        <v>0</v>
      </c>
      <c r="R46" s="14">
        <f t="shared" si="3"/>
        <v>0</v>
      </c>
      <c r="S46" s="14">
        <f t="shared" si="3"/>
        <v>0</v>
      </c>
    </row>
    <row r="47" spans="2:19" x14ac:dyDescent="0.2">
      <c r="B47">
        <v>5331</v>
      </c>
      <c r="C47" s="4" t="s">
        <v>114</v>
      </c>
      <c r="D47">
        <v>6</v>
      </c>
      <c r="E47" s="58" t="s">
        <v>178</v>
      </c>
      <c r="F47" s="55"/>
      <c r="G47" s="36">
        <v>1</v>
      </c>
      <c r="H47" s="14">
        <f t="shared" ref="H47:S56" si="4">IF($G47&lt;&gt;0,VLOOKUP($G47,Fordeling,H$4+3,FALSE)*$F47,0)</f>
        <v>0</v>
      </c>
      <c r="I47" s="14">
        <f t="shared" si="4"/>
        <v>0</v>
      </c>
      <c r="J47" s="14">
        <f t="shared" si="4"/>
        <v>0</v>
      </c>
      <c r="K47" s="14">
        <f t="shared" si="4"/>
        <v>0</v>
      </c>
      <c r="L47" s="14">
        <f t="shared" si="4"/>
        <v>0</v>
      </c>
      <c r="M47" s="14">
        <f t="shared" si="4"/>
        <v>0</v>
      </c>
      <c r="N47" s="14">
        <f t="shared" si="4"/>
        <v>0</v>
      </c>
      <c r="O47" s="14">
        <f t="shared" si="4"/>
        <v>0</v>
      </c>
      <c r="P47" s="14">
        <f t="shared" si="4"/>
        <v>0</v>
      </c>
      <c r="Q47" s="14">
        <f t="shared" si="4"/>
        <v>0</v>
      </c>
      <c r="R47" s="14">
        <f t="shared" si="4"/>
        <v>0</v>
      </c>
      <c r="S47" s="14">
        <f t="shared" si="4"/>
        <v>0</v>
      </c>
    </row>
    <row r="48" spans="2:19" x14ac:dyDescent="0.2">
      <c r="B48">
        <v>5390</v>
      </c>
      <c r="C48" s="4" t="s">
        <v>115</v>
      </c>
      <c r="D48">
        <v>6</v>
      </c>
      <c r="E48" s="58" t="s">
        <v>178</v>
      </c>
      <c r="F48" s="55"/>
      <c r="G48" s="36">
        <v>1</v>
      </c>
      <c r="H48" s="14">
        <f t="shared" si="4"/>
        <v>0</v>
      </c>
      <c r="I48" s="14">
        <f t="shared" si="4"/>
        <v>0</v>
      </c>
      <c r="J48" s="14">
        <f t="shared" si="4"/>
        <v>0</v>
      </c>
      <c r="K48" s="14">
        <f t="shared" si="4"/>
        <v>0</v>
      </c>
      <c r="L48" s="14">
        <f t="shared" si="4"/>
        <v>0</v>
      </c>
      <c r="M48" s="14">
        <f t="shared" si="4"/>
        <v>0</v>
      </c>
      <c r="N48" s="14">
        <f t="shared" si="4"/>
        <v>0</v>
      </c>
      <c r="O48" s="14">
        <f t="shared" si="4"/>
        <v>0</v>
      </c>
      <c r="P48" s="14">
        <f t="shared" si="4"/>
        <v>0</v>
      </c>
      <c r="Q48" s="14">
        <f t="shared" si="4"/>
        <v>0</v>
      </c>
      <c r="R48" s="14">
        <f t="shared" si="4"/>
        <v>0</v>
      </c>
      <c r="S48" s="14">
        <f t="shared" si="4"/>
        <v>0</v>
      </c>
    </row>
    <row r="49" spans="2:19" x14ac:dyDescent="0.2">
      <c r="B49">
        <v>5401</v>
      </c>
      <c r="C49" s="4" t="s">
        <v>57</v>
      </c>
      <c r="D49">
        <v>6</v>
      </c>
      <c r="E49" s="58" t="s">
        <v>178</v>
      </c>
      <c r="F49" s="55"/>
      <c r="G49" s="36">
        <v>1</v>
      </c>
      <c r="H49" s="14">
        <f t="shared" si="4"/>
        <v>0</v>
      </c>
      <c r="I49" s="14">
        <f t="shared" si="4"/>
        <v>0</v>
      </c>
      <c r="J49" s="14">
        <f t="shared" si="4"/>
        <v>0</v>
      </c>
      <c r="K49" s="14">
        <f t="shared" si="4"/>
        <v>0</v>
      </c>
      <c r="L49" s="14">
        <f t="shared" si="4"/>
        <v>0</v>
      </c>
      <c r="M49" s="14">
        <f t="shared" si="4"/>
        <v>0</v>
      </c>
      <c r="N49" s="14">
        <f t="shared" si="4"/>
        <v>0</v>
      </c>
      <c r="O49" s="14">
        <f t="shared" si="4"/>
        <v>0</v>
      </c>
      <c r="P49" s="14">
        <f t="shared" si="4"/>
        <v>0</v>
      </c>
      <c r="Q49" s="14">
        <f t="shared" si="4"/>
        <v>0</v>
      </c>
      <c r="R49" s="14">
        <f t="shared" si="4"/>
        <v>0</v>
      </c>
      <c r="S49" s="14">
        <f t="shared" si="4"/>
        <v>0</v>
      </c>
    </row>
    <row r="50" spans="2:19" x14ac:dyDescent="0.2">
      <c r="B50">
        <v>5405</v>
      </c>
      <c r="C50" s="4" t="s">
        <v>116</v>
      </c>
      <c r="D50">
        <v>6</v>
      </c>
      <c r="E50" s="58" t="s">
        <v>178</v>
      </c>
      <c r="F50" s="55"/>
      <c r="G50" s="36">
        <v>1</v>
      </c>
      <c r="H50" s="14">
        <f t="shared" si="4"/>
        <v>0</v>
      </c>
      <c r="I50" s="14">
        <f t="shared" si="4"/>
        <v>0</v>
      </c>
      <c r="J50" s="14">
        <f t="shared" si="4"/>
        <v>0</v>
      </c>
      <c r="K50" s="14">
        <f t="shared" si="4"/>
        <v>0</v>
      </c>
      <c r="L50" s="14">
        <f t="shared" si="4"/>
        <v>0</v>
      </c>
      <c r="M50" s="14">
        <f t="shared" si="4"/>
        <v>0</v>
      </c>
      <c r="N50" s="14">
        <f t="shared" si="4"/>
        <v>0</v>
      </c>
      <c r="O50" s="14">
        <f t="shared" si="4"/>
        <v>0</v>
      </c>
      <c r="P50" s="14">
        <f t="shared" si="4"/>
        <v>0</v>
      </c>
      <c r="Q50" s="14">
        <f t="shared" si="4"/>
        <v>0</v>
      </c>
      <c r="R50" s="14">
        <f t="shared" si="4"/>
        <v>0</v>
      </c>
      <c r="S50" s="14">
        <f t="shared" si="4"/>
        <v>0</v>
      </c>
    </row>
    <row r="51" spans="2:19" x14ac:dyDescent="0.2">
      <c r="B51">
        <v>5600</v>
      </c>
      <c r="C51" s="4" t="s">
        <v>117</v>
      </c>
      <c r="D51">
        <v>6</v>
      </c>
      <c r="E51" s="58" t="s">
        <v>178</v>
      </c>
      <c r="F51" s="55"/>
      <c r="G51" s="36">
        <v>1</v>
      </c>
      <c r="H51" s="14">
        <f t="shared" si="4"/>
        <v>0</v>
      </c>
      <c r="I51" s="14">
        <f t="shared" si="4"/>
        <v>0</v>
      </c>
      <c r="J51" s="14">
        <f t="shared" si="4"/>
        <v>0</v>
      </c>
      <c r="K51" s="14">
        <f t="shared" si="4"/>
        <v>0</v>
      </c>
      <c r="L51" s="14">
        <f t="shared" si="4"/>
        <v>0</v>
      </c>
      <c r="M51" s="14">
        <f t="shared" si="4"/>
        <v>0</v>
      </c>
      <c r="N51" s="14">
        <f t="shared" si="4"/>
        <v>0</v>
      </c>
      <c r="O51" s="14">
        <f t="shared" si="4"/>
        <v>0</v>
      </c>
      <c r="P51" s="14">
        <f t="shared" si="4"/>
        <v>0</v>
      </c>
      <c r="Q51" s="14">
        <f t="shared" si="4"/>
        <v>0</v>
      </c>
      <c r="R51" s="14">
        <f t="shared" si="4"/>
        <v>0</v>
      </c>
      <c r="S51" s="14">
        <f t="shared" si="4"/>
        <v>0</v>
      </c>
    </row>
    <row r="52" spans="2:19" x14ac:dyDescent="0.2">
      <c r="B52">
        <v>5900</v>
      </c>
      <c r="C52" s="4" t="s">
        <v>118</v>
      </c>
      <c r="D52">
        <v>6</v>
      </c>
      <c r="E52" s="58" t="s">
        <v>178</v>
      </c>
      <c r="F52" s="55"/>
      <c r="G52" s="36">
        <v>1</v>
      </c>
      <c r="H52" s="14">
        <f t="shared" si="4"/>
        <v>0</v>
      </c>
      <c r="I52" s="14">
        <f t="shared" si="4"/>
        <v>0</v>
      </c>
      <c r="J52" s="14">
        <f t="shared" si="4"/>
        <v>0</v>
      </c>
      <c r="K52" s="14">
        <f t="shared" si="4"/>
        <v>0</v>
      </c>
      <c r="L52" s="14">
        <f t="shared" si="4"/>
        <v>0</v>
      </c>
      <c r="M52" s="14">
        <f t="shared" si="4"/>
        <v>0</v>
      </c>
      <c r="N52" s="14">
        <f t="shared" si="4"/>
        <v>0</v>
      </c>
      <c r="O52" s="14">
        <f t="shared" si="4"/>
        <v>0</v>
      </c>
      <c r="P52" s="14">
        <f t="shared" si="4"/>
        <v>0</v>
      </c>
      <c r="Q52" s="14">
        <f t="shared" si="4"/>
        <v>0</v>
      </c>
      <c r="R52" s="14">
        <f t="shared" si="4"/>
        <v>0</v>
      </c>
      <c r="S52" s="14">
        <f t="shared" si="4"/>
        <v>0</v>
      </c>
    </row>
    <row r="53" spans="2:19" x14ac:dyDescent="0.2">
      <c r="B53">
        <v>5930</v>
      </c>
      <c r="C53" s="4" t="s">
        <v>119</v>
      </c>
      <c r="D53">
        <v>6</v>
      </c>
      <c r="E53" s="58" t="s">
        <v>178</v>
      </c>
      <c r="F53" s="55"/>
      <c r="G53" s="36">
        <v>1</v>
      </c>
      <c r="H53" s="14">
        <f t="shared" si="4"/>
        <v>0</v>
      </c>
      <c r="I53" s="14">
        <f t="shared" si="4"/>
        <v>0</v>
      </c>
      <c r="J53" s="14">
        <f t="shared" si="4"/>
        <v>0</v>
      </c>
      <c r="K53" s="14">
        <f t="shared" si="4"/>
        <v>0</v>
      </c>
      <c r="L53" s="14">
        <f t="shared" si="4"/>
        <v>0</v>
      </c>
      <c r="M53" s="14">
        <f t="shared" si="4"/>
        <v>0</v>
      </c>
      <c r="N53" s="14">
        <f t="shared" si="4"/>
        <v>0</v>
      </c>
      <c r="O53" s="14">
        <f t="shared" si="4"/>
        <v>0</v>
      </c>
      <c r="P53" s="14">
        <f t="shared" si="4"/>
        <v>0</v>
      </c>
      <c r="Q53" s="14">
        <f t="shared" si="4"/>
        <v>0</v>
      </c>
      <c r="R53" s="14">
        <f t="shared" si="4"/>
        <v>0</v>
      </c>
      <c r="S53" s="14">
        <f t="shared" si="4"/>
        <v>0</v>
      </c>
    </row>
    <row r="54" spans="2:19" x14ac:dyDescent="0.2">
      <c r="B54">
        <v>6015</v>
      </c>
      <c r="C54" s="4" t="s">
        <v>120</v>
      </c>
      <c r="D54">
        <v>6</v>
      </c>
      <c r="E54" s="58" t="s">
        <v>178</v>
      </c>
      <c r="F54" s="55"/>
      <c r="G54" s="36">
        <v>1</v>
      </c>
      <c r="H54" s="14">
        <f t="shared" si="4"/>
        <v>0</v>
      </c>
      <c r="I54" s="14">
        <f t="shared" si="4"/>
        <v>0</v>
      </c>
      <c r="J54" s="14">
        <f t="shared" si="4"/>
        <v>0</v>
      </c>
      <c r="K54" s="14">
        <f t="shared" si="4"/>
        <v>0</v>
      </c>
      <c r="L54" s="14">
        <f t="shared" si="4"/>
        <v>0</v>
      </c>
      <c r="M54" s="14">
        <f t="shared" si="4"/>
        <v>0</v>
      </c>
      <c r="N54" s="14">
        <f t="shared" si="4"/>
        <v>0</v>
      </c>
      <c r="O54" s="14">
        <f t="shared" si="4"/>
        <v>0</v>
      </c>
      <c r="P54" s="14">
        <f t="shared" si="4"/>
        <v>0</v>
      </c>
      <c r="Q54" s="14">
        <f t="shared" si="4"/>
        <v>0</v>
      </c>
      <c r="R54" s="14">
        <f t="shared" si="4"/>
        <v>0</v>
      </c>
      <c r="S54" s="14">
        <f t="shared" si="4"/>
        <v>0</v>
      </c>
    </row>
    <row r="55" spans="2:19" x14ac:dyDescent="0.2">
      <c r="B55">
        <v>6300</v>
      </c>
      <c r="C55" s="4" t="s">
        <v>121</v>
      </c>
      <c r="D55">
        <v>6</v>
      </c>
      <c r="E55" s="58" t="s">
        <v>178</v>
      </c>
      <c r="F55" s="55"/>
      <c r="G55" s="36">
        <v>1</v>
      </c>
      <c r="H55" s="14">
        <f t="shared" si="4"/>
        <v>0</v>
      </c>
      <c r="I55" s="14">
        <f t="shared" si="4"/>
        <v>0</v>
      </c>
      <c r="J55" s="14">
        <f t="shared" si="4"/>
        <v>0</v>
      </c>
      <c r="K55" s="14">
        <f t="shared" si="4"/>
        <v>0</v>
      </c>
      <c r="L55" s="14">
        <f t="shared" si="4"/>
        <v>0</v>
      </c>
      <c r="M55" s="14">
        <f t="shared" si="4"/>
        <v>0</v>
      </c>
      <c r="N55" s="14">
        <f t="shared" si="4"/>
        <v>0</v>
      </c>
      <c r="O55" s="14">
        <f t="shared" si="4"/>
        <v>0</v>
      </c>
      <c r="P55" s="14">
        <f t="shared" si="4"/>
        <v>0</v>
      </c>
      <c r="Q55" s="14">
        <f t="shared" si="4"/>
        <v>0</v>
      </c>
      <c r="R55" s="14">
        <f t="shared" si="4"/>
        <v>0</v>
      </c>
      <c r="S55" s="14">
        <f t="shared" si="4"/>
        <v>0</v>
      </c>
    </row>
    <row r="56" spans="2:19" x14ac:dyDescent="0.2">
      <c r="B56">
        <v>6320</v>
      </c>
      <c r="C56" s="4" t="s">
        <v>122</v>
      </c>
      <c r="D56">
        <v>6</v>
      </c>
      <c r="E56" s="58" t="s">
        <v>178</v>
      </c>
      <c r="F56" s="55"/>
      <c r="G56" s="36">
        <v>1</v>
      </c>
      <c r="H56" s="14">
        <f t="shared" si="4"/>
        <v>0</v>
      </c>
      <c r="I56" s="14">
        <f t="shared" si="4"/>
        <v>0</v>
      </c>
      <c r="J56" s="14">
        <f t="shared" si="4"/>
        <v>0</v>
      </c>
      <c r="K56" s="14">
        <f t="shared" si="4"/>
        <v>0</v>
      </c>
      <c r="L56" s="14">
        <f t="shared" si="4"/>
        <v>0</v>
      </c>
      <c r="M56" s="14">
        <f t="shared" si="4"/>
        <v>0</v>
      </c>
      <c r="N56" s="14">
        <f t="shared" si="4"/>
        <v>0</v>
      </c>
      <c r="O56" s="14">
        <f t="shared" si="4"/>
        <v>0</v>
      </c>
      <c r="P56" s="14">
        <f t="shared" si="4"/>
        <v>0</v>
      </c>
      <c r="Q56" s="14">
        <f t="shared" si="4"/>
        <v>0</v>
      </c>
      <c r="R56" s="14">
        <f t="shared" si="4"/>
        <v>0</v>
      </c>
      <c r="S56" s="14">
        <f t="shared" si="4"/>
        <v>0</v>
      </c>
    </row>
    <row r="57" spans="2:19" x14ac:dyDescent="0.2">
      <c r="B57">
        <v>6321</v>
      </c>
      <c r="C57" s="4" t="s">
        <v>123</v>
      </c>
      <c r="D57">
        <v>6</v>
      </c>
      <c r="E57" s="58" t="s">
        <v>178</v>
      </c>
      <c r="F57" s="55"/>
      <c r="G57" s="36">
        <v>1</v>
      </c>
      <c r="H57" s="14">
        <f t="shared" ref="H57:S66" si="5">IF($G57&lt;&gt;0,VLOOKUP($G57,Fordeling,H$4+3,FALSE)*$F57,0)</f>
        <v>0</v>
      </c>
      <c r="I57" s="14">
        <f t="shared" si="5"/>
        <v>0</v>
      </c>
      <c r="J57" s="14">
        <f t="shared" si="5"/>
        <v>0</v>
      </c>
      <c r="K57" s="14">
        <f t="shared" si="5"/>
        <v>0</v>
      </c>
      <c r="L57" s="14">
        <f t="shared" si="5"/>
        <v>0</v>
      </c>
      <c r="M57" s="14">
        <f t="shared" si="5"/>
        <v>0</v>
      </c>
      <c r="N57" s="14">
        <f t="shared" si="5"/>
        <v>0</v>
      </c>
      <c r="O57" s="14">
        <f t="shared" si="5"/>
        <v>0</v>
      </c>
      <c r="P57" s="14">
        <f t="shared" si="5"/>
        <v>0</v>
      </c>
      <c r="Q57" s="14">
        <f t="shared" si="5"/>
        <v>0</v>
      </c>
      <c r="R57" s="14">
        <f t="shared" si="5"/>
        <v>0</v>
      </c>
      <c r="S57" s="14">
        <f t="shared" si="5"/>
        <v>0</v>
      </c>
    </row>
    <row r="58" spans="2:19" x14ac:dyDescent="0.2">
      <c r="B58">
        <v>6340</v>
      </c>
      <c r="C58" s="4" t="s">
        <v>124</v>
      </c>
      <c r="D58">
        <v>6</v>
      </c>
      <c r="E58" s="58" t="s">
        <v>178</v>
      </c>
      <c r="F58" s="55"/>
      <c r="G58" s="36">
        <v>1</v>
      </c>
      <c r="H58" s="14">
        <f t="shared" si="5"/>
        <v>0</v>
      </c>
      <c r="I58" s="14">
        <f t="shared" si="5"/>
        <v>0</v>
      </c>
      <c r="J58" s="14">
        <f t="shared" si="5"/>
        <v>0</v>
      </c>
      <c r="K58" s="14">
        <f t="shared" si="5"/>
        <v>0</v>
      </c>
      <c r="L58" s="14">
        <f t="shared" si="5"/>
        <v>0</v>
      </c>
      <c r="M58" s="14">
        <f t="shared" si="5"/>
        <v>0</v>
      </c>
      <c r="N58" s="14">
        <f t="shared" si="5"/>
        <v>0</v>
      </c>
      <c r="O58" s="14">
        <f t="shared" si="5"/>
        <v>0</v>
      </c>
      <c r="P58" s="14">
        <f t="shared" si="5"/>
        <v>0</v>
      </c>
      <c r="Q58" s="14">
        <f t="shared" si="5"/>
        <v>0</v>
      </c>
      <c r="R58" s="14">
        <f t="shared" si="5"/>
        <v>0</v>
      </c>
      <c r="S58" s="14">
        <f t="shared" si="5"/>
        <v>0</v>
      </c>
    </row>
    <row r="59" spans="2:19" x14ac:dyDescent="0.2">
      <c r="B59">
        <v>6360</v>
      </c>
      <c r="C59" s="4" t="s">
        <v>125</v>
      </c>
      <c r="D59">
        <v>6</v>
      </c>
      <c r="E59" s="58" t="s">
        <v>178</v>
      </c>
      <c r="F59" s="55"/>
      <c r="G59" s="36">
        <v>1</v>
      </c>
      <c r="H59" s="14">
        <f t="shared" si="5"/>
        <v>0</v>
      </c>
      <c r="I59" s="14">
        <f t="shared" si="5"/>
        <v>0</v>
      </c>
      <c r="J59" s="14">
        <f t="shared" si="5"/>
        <v>0</v>
      </c>
      <c r="K59" s="14">
        <f t="shared" si="5"/>
        <v>0</v>
      </c>
      <c r="L59" s="14">
        <f t="shared" si="5"/>
        <v>0</v>
      </c>
      <c r="M59" s="14">
        <f t="shared" si="5"/>
        <v>0</v>
      </c>
      <c r="N59" s="14">
        <f t="shared" si="5"/>
        <v>0</v>
      </c>
      <c r="O59" s="14">
        <f t="shared" si="5"/>
        <v>0</v>
      </c>
      <c r="P59" s="14">
        <f t="shared" si="5"/>
        <v>0</v>
      </c>
      <c r="Q59" s="14">
        <f t="shared" si="5"/>
        <v>0</v>
      </c>
      <c r="R59" s="14">
        <f t="shared" si="5"/>
        <v>0</v>
      </c>
      <c r="S59" s="14">
        <f t="shared" si="5"/>
        <v>0</v>
      </c>
    </row>
    <row r="60" spans="2:19" x14ac:dyDescent="0.2">
      <c r="B60">
        <v>6390</v>
      </c>
      <c r="C60" s="4" t="s">
        <v>126</v>
      </c>
      <c r="D60">
        <v>6</v>
      </c>
      <c r="E60" s="58" t="s">
        <v>178</v>
      </c>
      <c r="F60" s="55"/>
      <c r="G60" s="36">
        <v>1</v>
      </c>
      <c r="H60" s="14">
        <f t="shared" si="5"/>
        <v>0</v>
      </c>
      <c r="I60" s="14">
        <f t="shared" si="5"/>
        <v>0</v>
      </c>
      <c r="J60" s="14">
        <f t="shared" si="5"/>
        <v>0</v>
      </c>
      <c r="K60" s="14">
        <f t="shared" si="5"/>
        <v>0</v>
      </c>
      <c r="L60" s="14">
        <f t="shared" si="5"/>
        <v>0</v>
      </c>
      <c r="M60" s="14">
        <f t="shared" si="5"/>
        <v>0</v>
      </c>
      <c r="N60" s="14">
        <f t="shared" si="5"/>
        <v>0</v>
      </c>
      <c r="O60" s="14">
        <f t="shared" si="5"/>
        <v>0</v>
      </c>
      <c r="P60" s="14">
        <f t="shared" si="5"/>
        <v>0</v>
      </c>
      <c r="Q60" s="14">
        <f t="shared" si="5"/>
        <v>0</v>
      </c>
      <c r="R60" s="14">
        <f t="shared" si="5"/>
        <v>0</v>
      </c>
      <c r="S60" s="14">
        <f t="shared" si="5"/>
        <v>0</v>
      </c>
    </row>
    <row r="61" spans="2:19" x14ac:dyDescent="0.2">
      <c r="B61">
        <v>6410</v>
      </c>
      <c r="C61" s="4" t="s">
        <v>127</v>
      </c>
      <c r="D61">
        <v>6</v>
      </c>
      <c r="E61" s="58" t="s">
        <v>178</v>
      </c>
      <c r="F61" s="55"/>
      <c r="G61" s="36">
        <v>1</v>
      </c>
      <c r="H61" s="14">
        <f t="shared" si="5"/>
        <v>0</v>
      </c>
      <c r="I61" s="14">
        <f t="shared" si="5"/>
        <v>0</v>
      </c>
      <c r="J61" s="14">
        <f t="shared" si="5"/>
        <v>0</v>
      </c>
      <c r="K61" s="14">
        <f t="shared" si="5"/>
        <v>0</v>
      </c>
      <c r="L61" s="14">
        <f t="shared" si="5"/>
        <v>0</v>
      </c>
      <c r="M61" s="14">
        <f t="shared" si="5"/>
        <v>0</v>
      </c>
      <c r="N61" s="14">
        <f t="shared" si="5"/>
        <v>0</v>
      </c>
      <c r="O61" s="14">
        <f t="shared" si="5"/>
        <v>0</v>
      </c>
      <c r="P61" s="14">
        <f t="shared" si="5"/>
        <v>0</v>
      </c>
      <c r="Q61" s="14">
        <f t="shared" si="5"/>
        <v>0</v>
      </c>
      <c r="R61" s="14">
        <f t="shared" si="5"/>
        <v>0</v>
      </c>
      <c r="S61" s="14">
        <f t="shared" si="5"/>
        <v>0</v>
      </c>
    </row>
    <row r="62" spans="2:19" x14ac:dyDescent="0.2">
      <c r="B62">
        <v>6440</v>
      </c>
      <c r="C62" s="4" t="s">
        <v>128</v>
      </c>
      <c r="D62">
        <v>6</v>
      </c>
      <c r="E62" s="58" t="s">
        <v>178</v>
      </c>
      <c r="F62" s="55"/>
      <c r="G62" s="36">
        <v>1</v>
      </c>
      <c r="H62" s="14">
        <f t="shared" si="5"/>
        <v>0</v>
      </c>
      <c r="I62" s="14">
        <f t="shared" si="5"/>
        <v>0</v>
      </c>
      <c r="J62" s="14">
        <f t="shared" si="5"/>
        <v>0</v>
      </c>
      <c r="K62" s="14">
        <f t="shared" si="5"/>
        <v>0</v>
      </c>
      <c r="L62" s="14">
        <f t="shared" si="5"/>
        <v>0</v>
      </c>
      <c r="M62" s="14">
        <f t="shared" si="5"/>
        <v>0</v>
      </c>
      <c r="N62" s="14">
        <f t="shared" si="5"/>
        <v>0</v>
      </c>
      <c r="O62" s="14">
        <f t="shared" si="5"/>
        <v>0</v>
      </c>
      <c r="P62" s="14">
        <f t="shared" si="5"/>
        <v>0</v>
      </c>
      <c r="Q62" s="14">
        <f t="shared" si="5"/>
        <v>0</v>
      </c>
      <c r="R62" s="14">
        <f t="shared" si="5"/>
        <v>0</v>
      </c>
      <c r="S62" s="14">
        <f t="shared" si="5"/>
        <v>0</v>
      </c>
    </row>
    <row r="63" spans="2:19" x14ac:dyDescent="0.2">
      <c r="B63">
        <v>6510</v>
      </c>
      <c r="C63" s="4" t="s">
        <v>129</v>
      </c>
      <c r="D63">
        <v>6</v>
      </c>
      <c r="E63" s="58" t="s">
        <v>178</v>
      </c>
      <c r="F63" s="55"/>
      <c r="G63" s="36">
        <v>1</v>
      </c>
      <c r="H63" s="14">
        <f t="shared" si="5"/>
        <v>0</v>
      </c>
      <c r="I63" s="14">
        <f t="shared" si="5"/>
        <v>0</v>
      </c>
      <c r="J63" s="14">
        <f t="shared" si="5"/>
        <v>0</v>
      </c>
      <c r="K63" s="14">
        <f t="shared" si="5"/>
        <v>0</v>
      </c>
      <c r="L63" s="14">
        <f t="shared" si="5"/>
        <v>0</v>
      </c>
      <c r="M63" s="14">
        <f t="shared" si="5"/>
        <v>0</v>
      </c>
      <c r="N63" s="14">
        <f t="shared" si="5"/>
        <v>0</v>
      </c>
      <c r="O63" s="14">
        <f t="shared" si="5"/>
        <v>0</v>
      </c>
      <c r="P63" s="14">
        <f t="shared" si="5"/>
        <v>0</v>
      </c>
      <c r="Q63" s="14">
        <f t="shared" si="5"/>
        <v>0</v>
      </c>
      <c r="R63" s="14">
        <f t="shared" si="5"/>
        <v>0</v>
      </c>
      <c r="S63" s="14">
        <f t="shared" si="5"/>
        <v>0</v>
      </c>
    </row>
    <row r="64" spans="2:19" x14ac:dyDescent="0.2">
      <c r="B64">
        <v>6540</v>
      </c>
      <c r="C64" s="4" t="s">
        <v>130</v>
      </c>
      <c r="D64">
        <v>6</v>
      </c>
      <c r="E64" s="58" t="s">
        <v>178</v>
      </c>
      <c r="F64" s="55"/>
      <c r="G64" s="36">
        <v>1</v>
      </c>
      <c r="H64" s="14">
        <f t="shared" si="5"/>
        <v>0</v>
      </c>
      <c r="I64" s="14">
        <f t="shared" si="5"/>
        <v>0</v>
      </c>
      <c r="J64" s="14">
        <f t="shared" si="5"/>
        <v>0</v>
      </c>
      <c r="K64" s="14">
        <f t="shared" si="5"/>
        <v>0</v>
      </c>
      <c r="L64" s="14">
        <f t="shared" si="5"/>
        <v>0</v>
      </c>
      <c r="M64" s="14">
        <f t="shared" si="5"/>
        <v>0</v>
      </c>
      <c r="N64" s="14">
        <f t="shared" si="5"/>
        <v>0</v>
      </c>
      <c r="O64" s="14">
        <f t="shared" si="5"/>
        <v>0</v>
      </c>
      <c r="P64" s="14">
        <f t="shared" si="5"/>
        <v>0</v>
      </c>
      <c r="Q64" s="14">
        <f t="shared" si="5"/>
        <v>0</v>
      </c>
      <c r="R64" s="14">
        <f t="shared" si="5"/>
        <v>0</v>
      </c>
      <c r="S64" s="14">
        <f t="shared" si="5"/>
        <v>0</v>
      </c>
    </row>
    <row r="65" spans="2:19" x14ac:dyDescent="0.2">
      <c r="B65">
        <v>6552</v>
      </c>
      <c r="C65" s="4" t="s">
        <v>131</v>
      </c>
      <c r="D65">
        <v>6</v>
      </c>
      <c r="E65" s="58" t="s">
        <v>178</v>
      </c>
      <c r="F65" s="55"/>
      <c r="G65" s="36">
        <v>1</v>
      </c>
      <c r="H65" s="14">
        <f t="shared" si="5"/>
        <v>0</v>
      </c>
      <c r="I65" s="14">
        <f t="shared" si="5"/>
        <v>0</v>
      </c>
      <c r="J65" s="14">
        <f t="shared" si="5"/>
        <v>0</v>
      </c>
      <c r="K65" s="14">
        <f t="shared" si="5"/>
        <v>0</v>
      </c>
      <c r="L65" s="14">
        <f t="shared" si="5"/>
        <v>0</v>
      </c>
      <c r="M65" s="14">
        <f t="shared" si="5"/>
        <v>0</v>
      </c>
      <c r="N65" s="14">
        <f t="shared" si="5"/>
        <v>0</v>
      </c>
      <c r="O65" s="14">
        <f t="shared" si="5"/>
        <v>0</v>
      </c>
      <c r="P65" s="14">
        <f t="shared" si="5"/>
        <v>0</v>
      </c>
      <c r="Q65" s="14">
        <f t="shared" si="5"/>
        <v>0</v>
      </c>
      <c r="R65" s="14">
        <f t="shared" si="5"/>
        <v>0</v>
      </c>
      <c r="S65" s="14">
        <f t="shared" si="5"/>
        <v>0</v>
      </c>
    </row>
    <row r="66" spans="2:19" x14ac:dyDescent="0.2">
      <c r="B66">
        <v>6560</v>
      </c>
      <c r="C66" s="4" t="s">
        <v>132</v>
      </c>
      <c r="D66">
        <v>6</v>
      </c>
      <c r="E66" s="58" t="s">
        <v>178</v>
      </c>
      <c r="F66" s="55"/>
      <c r="G66" s="36">
        <v>1</v>
      </c>
      <c r="H66" s="14">
        <f t="shared" si="5"/>
        <v>0</v>
      </c>
      <c r="I66" s="14">
        <f t="shared" si="5"/>
        <v>0</v>
      </c>
      <c r="J66" s="14">
        <f t="shared" si="5"/>
        <v>0</v>
      </c>
      <c r="K66" s="14">
        <f t="shared" si="5"/>
        <v>0</v>
      </c>
      <c r="L66" s="14">
        <f t="shared" si="5"/>
        <v>0</v>
      </c>
      <c r="M66" s="14">
        <f t="shared" si="5"/>
        <v>0</v>
      </c>
      <c r="N66" s="14">
        <f t="shared" si="5"/>
        <v>0</v>
      </c>
      <c r="O66" s="14">
        <f t="shared" si="5"/>
        <v>0</v>
      </c>
      <c r="P66" s="14">
        <f t="shared" si="5"/>
        <v>0</v>
      </c>
      <c r="Q66" s="14">
        <f t="shared" si="5"/>
        <v>0</v>
      </c>
      <c r="R66" s="14">
        <f t="shared" si="5"/>
        <v>0</v>
      </c>
      <c r="S66" s="14">
        <f t="shared" si="5"/>
        <v>0</v>
      </c>
    </row>
    <row r="67" spans="2:19" x14ac:dyDescent="0.2">
      <c r="B67">
        <v>6600</v>
      </c>
      <c r="C67" s="4" t="s">
        <v>133</v>
      </c>
      <c r="D67">
        <v>6</v>
      </c>
      <c r="E67" s="58" t="s">
        <v>178</v>
      </c>
      <c r="F67" s="55"/>
      <c r="G67" s="36">
        <v>1</v>
      </c>
      <c r="H67" s="14">
        <f t="shared" ref="H67:S76" si="6">IF($G67&lt;&gt;0,VLOOKUP($G67,Fordeling,H$4+3,FALSE)*$F67,0)</f>
        <v>0</v>
      </c>
      <c r="I67" s="14">
        <f t="shared" si="6"/>
        <v>0</v>
      </c>
      <c r="J67" s="14">
        <f t="shared" si="6"/>
        <v>0</v>
      </c>
      <c r="K67" s="14">
        <f t="shared" si="6"/>
        <v>0</v>
      </c>
      <c r="L67" s="14">
        <f t="shared" si="6"/>
        <v>0</v>
      </c>
      <c r="M67" s="14">
        <f t="shared" si="6"/>
        <v>0</v>
      </c>
      <c r="N67" s="14">
        <f t="shared" si="6"/>
        <v>0</v>
      </c>
      <c r="O67" s="14">
        <f t="shared" si="6"/>
        <v>0</v>
      </c>
      <c r="P67" s="14">
        <f t="shared" si="6"/>
        <v>0</v>
      </c>
      <c r="Q67" s="14">
        <f t="shared" si="6"/>
        <v>0</v>
      </c>
      <c r="R67" s="14">
        <f t="shared" si="6"/>
        <v>0</v>
      </c>
      <c r="S67" s="14">
        <f t="shared" si="6"/>
        <v>0</v>
      </c>
    </row>
    <row r="68" spans="2:19" x14ac:dyDescent="0.2">
      <c r="B68">
        <v>6610</v>
      </c>
      <c r="C68" s="4" t="s">
        <v>134</v>
      </c>
      <c r="D68">
        <v>6</v>
      </c>
      <c r="E68" s="58" t="s">
        <v>178</v>
      </c>
      <c r="F68" s="55"/>
      <c r="G68" s="36">
        <v>1</v>
      </c>
      <c r="H68" s="14">
        <f t="shared" si="6"/>
        <v>0</v>
      </c>
      <c r="I68" s="14">
        <f t="shared" si="6"/>
        <v>0</v>
      </c>
      <c r="J68" s="14">
        <f t="shared" si="6"/>
        <v>0</v>
      </c>
      <c r="K68" s="14">
        <f t="shared" si="6"/>
        <v>0</v>
      </c>
      <c r="L68" s="14">
        <f t="shared" si="6"/>
        <v>0</v>
      </c>
      <c r="M68" s="14">
        <f t="shared" si="6"/>
        <v>0</v>
      </c>
      <c r="N68" s="14">
        <f t="shared" si="6"/>
        <v>0</v>
      </c>
      <c r="O68" s="14">
        <f t="shared" si="6"/>
        <v>0</v>
      </c>
      <c r="P68" s="14">
        <f t="shared" si="6"/>
        <v>0</v>
      </c>
      <c r="Q68" s="14">
        <f t="shared" si="6"/>
        <v>0</v>
      </c>
      <c r="R68" s="14">
        <f t="shared" si="6"/>
        <v>0</v>
      </c>
      <c r="S68" s="14">
        <f t="shared" si="6"/>
        <v>0</v>
      </c>
    </row>
    <row r="69" spans="2:19" x14ac:dyDescent="0.2">
      <c r="B69">
        <v>6611</v>
      </c>
      <c r="C69" s="4" t="s">
        <v>135</v>
      </c>
      <c r="D69">
        <v>6</v>
      </c>
      <c r="E69" s="58" t="s">
        <v>178</v>
      </c>
      <c r="F69" s="55"/>
      <c r="G69" s="36">
        <v>1</v>
      </c>
      <c r="H69" s="14">
        <f t="shared" si="6"/>
        <v>0</v>
      </c>
      <c r="I69" s="14">
        <f t="shared" si="6"/>
        <v>0</v>
      </c>
      <c r="J69" s="14">
        <f t="shared" si="6"/>
        <v>0</v>
      </c>
      <c r="K69" s="14">
        <f t="shared" si="6"/>
        <v>0</v>
      </c>
      <c r="L69" s="14">
        <f t="shared" si="6"/>
        <v>0</v>
      </c>
      <c r="M69" s="14">
        <f t="shared" si="6"/>
        <v>0</v>
      </c>
      <c r="N69" s="14">
        <f t="shared" si="6"/>
        <v>0</v>
      </c>
      <c r="O69" s="14">
        <f t="shared" si="6"/>
        <v>0</v>
      </c>
      <c r="P69" s="14">
        <f t="shared" si="6"/>
        <v>0</v>
      </c>
      <c r="Q69" s="14">
        <f t="shared" si="6"/>
        <v>0</v>
      </c>
      <c r="R69" s="14">
        <f t="shared" si="6"/>
        <v>0</v>
      </c>
      <c r="S69" s="14">
        <f t="shared" si="6"/>
        <v>0</v>
      </c>
    </row>
    <row r="70" spans="2:19" x14ac:dyDescent="0.2">
      <c r="B70">
        <v>6620</v>
      </c>
      <c r="C70" s="4" t="s">
        <v>136</v>
      </c>
      <c r="D70">
        <v>6</v>
      </c>
      <c r="E70" s="58" t="s">
        <v>178</v>
      </c>
      <c r="F70" s="55"/>
      <c r="G70" s="36">
        <v>1</v>
      </c>
      <c r="H70" s="14">
        <f t="shared" si="6"/>
        <v>0</v>
      </c>
      <c r="I70" s="14">
        <f t="shared" si="6"/>
        <v>0</v>
      </c>
      <c r="J70" s="14">
        <f t="shared" si="6"/>
        <v>0</v>
      </c>
      <c r="K70" s="14">
        <f t="shared" si="6"/>
        <v>0</v>
      </c>
      <c r="L70" s="14">
        <f t="shared" si="6"/>
        <v>0</v>
      </c>
      <c r="M70" s="14">
        <f t="shared" si="6"/>
        <v>0</v>
      </c>
      <c r="N70" s="14">
        <f t="shared" si="6"/>
        <v>0</v>
      </c>
      <c r="O70" s="14">
        <f t="shared" si="6"/>
        <v>0</v>
      </c>
      <c r="P70" s="14">
        <f t="shared" si="6"/>
        <v>0</v>
      </c>
      <c r="Q70" s="14">
        <f t="shared" si="6"/>
        <v>0</v>
      </c>
      <c r="R70" s="14">
        <f t="shared" si="6"/>
        <v>0</v>
      </c>
      <c r="S70" s="14">
        <f t="shared" si="6"/>
        <v>0</v>
      </c>
    </row>
    <row r="71" spans="2:19" x14ac:dyDescent="0.2">
      <c r="B71">
        <v>6625</v>
      </c>
      <c r="C71" s="4" t="s">
        <v>137</v>
      </c>
      <c r="D71">
        <v>6</v>
      </c>
      <c r="E71" s="58" t="s">
        <v>178</v>
      </c>
      <c r="F71" s="55"/>
      <c r="G71" s="36">
        <v>1</v>
      </c>
      <c r="H71" s="14">
        <f t="shared" si="6"/>
        <v>0</v>
      </c>
      <c r="I71" s="14">
        <f t="shared" si="6"/>
        <v>0</v>
      </c>
      <c r="J71" s="14">
        <f t="shared" si="6"/>
        <v>0</v>
      </c>
      <c r="K71" s="14">
        <f t="shared" si="6"/>
        <v>0</v>
      </c>
      <c r="L71" s="14">
        <f t="shared" si="6"/>
        <v>0</v>
      </c>
      <c r="M71" s="14">
        <f t="shared" si="6"/>
        <v>0</v>
      </c>
      <c r="N71" s="14">
        <f t="shared" si="6"/>
        <v>0</v>
      </c>
      <c r="O71" s="14">
        <f t="shared" si="6"/>
        <v>0</v>
      </c>
      <c r="P71" s="14">
        <f t="shared" si="6"/>
        <v>0</v>
      </c>
      <c r="Q71" s="14">
        <f t="shared" si="6"/>
        <v>0</v>
      </c>
      <c r="R71" s="14">
        <f t="shared" si="6"/>
        <v>0</v>
      </c>
      <c r="S71" s="14">
        <f t="shared" si="6"/>
        <v>0</v>
      </c>
    </row>
    <row r="72" spans="2:19" x14ac:dyDescent="0.2">
      <c r="B72">
        <v>6630</v>
      </c>
      <c r="C72" s="4" t="s">
        <v>138</v>
      </c>
      <c r="D72">
        <v>6</v>
      </c>
      <c r="E72" s="58" t="s">
        <v>178</v>
      </c>
      <c r="F72" s="55"/>
      <c r="G72" s="36">
        <v>1</v>
      </c>
      <c r="H72" s="14">
        <f t="shared" si="6"/>
        <v>0</v>
      </c>
      <c r="I72" s="14">
        <f t="shared" si="6"/>
        <v>0</v>
      </c>
      <c r="J72" s="14">
        <f t="shared" si="6"/>
        <v>0</v>
      </c>
      <c r="K72" s="14">
        <f t="shared" si="6"/>
        <v>0</v>
      </c>
      <c r="L72" s="14">
        <f t="shared" si="6"/>
        <v>0</v>
      </c>
      <c r="M72" s="14">
        <f t="shared" si="6"/>
        <v>0</v>
      </c>
      <c r="N72" s="14">
        <f t="shared" si="6"/>
        <v>0</v>
      </c>
      <c r="O72" s="14">
        <f t="shared" si="6"/>
        <v>0</v>
      </c>
      <c r="P72" s="14">
        <f t="shared" si="6"/>
        <v>0</v>
      </c>
      <c r="Q72" s="14">
        <f t="shared" si="6"/>
        <v>0</v>
      </c>
      <c r="R72" s="14">
        <f t="shared" si="6"/>
        <v>0</v>
      </c>
      <c r="S72" s="14">
        <f t="shared" si="6"/>
        <v>0</v>
      </c>
    </row>
    <row r="73" spans="2:19" x14ac:dyDescent="0.2">
      <c r="B73">
        <v>6705</v>
      </c>
      <c r="C73" s="4" t="s">
        <v>139</v>
      </c>
      <c r="D73">
        <v>6</v>
      </c>
      <c r="E73" s="58" t="s">
        <v>178</v>
      </c>
      <c r="F73" s="55"/>
      <c r="G73" s="36">
        <v>1</v>
      </c>
      <c r="H73" s="14">
        <f t="shared" si="6"/>
        <v>0</v>
      </c>
      <c r="I73" s="14">
        <f t="shared" si="6"/>
        <v>0</v>
      </c>
      <c r="J73" s="14">
        <f t="shared" si="6"/>
        <v>0</v>
      </c>
      <c r="K73" s="14">
        <f t="shared" si="6"/>
        <v>0</v>
      </c>
      <c r="L73" s="14">
        <f t="shared" si="6"/>
        <v>0</v>
      </c>
      <c r="M73" s="14">
        <f t="shared" si="6"/>
        <v>0</v>
      </c>
      <c r="N73" s="14">
        <f t="shared" si="6"/>
        <v>0</v>
      </c>
      <c r="O73" s="14">
        <f t="shared" si="6"/>
        <v>0</v>
      </c>
      <c r="P73" s="14">
        <f t="shared" si="6"/>
        <v>0</v>
      </c>
      <c r="Q73" s="14">
        <f t="shared" si="6"/>
        <v>0</v>
      </c>
      <c r="R73" s="14">
        <f t="shared" si="6"/>
        <v>0</v>
      </c>
      <c r="S73" s="14">
        <f t="shared" si="6"/>
        <v>0</v>
      </c>
    </row>
    <row r="74" spans="2:19" x14ac:dyDescent="0.2">
      <c r="B74">
        <v>6710</v>
      </c>
      <c r="C74" s="4" t="s">
        <v>140</v>
      </c>
      <c r="D74">
        <v>6</v>
      </c>
      <c r="E74" s="58" t="s">
        <v>178</v>
      </c>
      <c r="F74" s="55"/>
      <c r="G74" s="36">
        <v>1</v>
      </c>
      <c r="H74" s="14">
        <f t="shared" si="6"/>
        <v>0</v>
      </c>
      <c r="I74" s="14">
        <f t="shared" si="6"/>
        <v>0</v>
      </c>
      <c r="J74" s="14">
        <f t="shared" si="6"/>
        <v>0</v>
      </c>
      <c r="K74" s="14">
        <f t="shared" si="6"/>
        <v>0</v>
      </c>
      <c r="L74" s="14">
        <f t="shared" si="6"/>
        <v>0</v>
      </c>
      <c r="M74" s="14">
        <f t="shared" si="6"/>
        <v>0</v>
      </c>
      <c r="N74" s="14">
        <f t="shared" si="6"/>
        <v>0</v>
      </c>
      <c r="O74" s="14">
        <f t="shared" si="6"/>
        <v>0</v>
      </c>
      <c r="P74" s="14">
        <f t="shared" si="6"/>
        <v>0</v>
      </c>
      <c r="Q74" s="14">
        <f t="shared" si="6"/>
        <v>0</v>
      </c>
      <c r="R74" s="14">
        <f t="shared" si="6"/>
        <v>0</v>
      </c>
      <c r="S74" s="14">
        <f t="shared" si="6"/>
        <v>0</v>
      </c>
    </row>
    <row r="75" spans="2:19" x14ac:dyDescent="0.2">
      <c r="B75">
        <v>6800</v>
      </c>
      <c r="C75" s="4" t="s">
        <v>141</v>
      </c>
      <c r="D75">
        <v>6</v>
      </c>
      <c r="E75" s="58" t="s">
        <v>178</v>
      </c>
      <c r="F75" s="55"/>
      <c r="G75" s="36">
        <v>1</v>
      </c>
      <c r="H75" s="14">
        <f t="shared" si="6"/>
        <v>0</v>
      </c>
      <c r="I75" s="14">
        <f t="shared" si="6"/>
        <v>0</v>
      </c>
      <c r="J75" s="14">
        <f t="shared" si="6"/>
        <v>0</v>
      </c>
      <c r="K75" s="14">
        <f t="shared" si="6"/>
        <v>0</v>
      </c>
      <c r="L75" s="14">
        <f t="shared" si="6"/>
        <v>0</v>
      </c>
      <c r="M75" s="14">
        <f t="shared" si="6"/>
        <v>0</v>
      </c>
      <c r="N75" s="14">
        <f t="shared" si="6"/>
        <v>0</v>
      </c>
      <c r="O75" s="14">
        <f t="shared" si="6"/>
        <v>0</v>
      </c>
      <c r="P75" s="14">
        <f t="shared" si="6"/>
        <v>0</v>
      </c>
      <c r="Q75" s="14">
        <f t="shared" si="6"/>
        <v>0</v>
      </c>
      <c r="R75" s="14">
        <f t="shared" si="6"/>
        <v>0</v>
      </c>
      <c r="S75" s="14">
        <f t="shared" si="6"/>
        <v>0</v>
      </c>
    </row>
    <row r="76" spans="2:19" x14ac:dyDescent="0.2">
      <c r="B76">
        <v>6820</v>
      </c>
      <c r="C76" s="4" t="s">
        <v>142</v>
      </c>
      <c r="D76">
        <v>6</v>
      </c>
      <c r="E76" s="58" t="s">
        <v>178</v>
      </c>
      <c r="F76" s="55"/>
      <c r="G76" s="36">
        <v>1</v>
      </c>
      <c r="H76" s="14">
        <f t="shared" si="6"/>
        <v>0</v>
      </c>
      <c r="I76" s="14">
        <f t="shared" si="6"/>
        <v>0</v>
      </c>
      <c r="J76" s="14">
        <f t="shared" si="6"/>
        <v>0</v>
      </c>
      <c r="K76" s="14">
        <f t="shared" si="6"/>
        <v>0</v>
      </c>
      <c r="L76" s="14">
        <f t="shared" si="6"/>
        <v>0</v>
      </c>
      <c r="M76" s="14">
        <f t="shared" si="6"/>
        <v>0</v>
      </c>
      <c r="N76" s="14">
        <f t="shared" si="6"/>
        <v>0</v>
      </c>
      <c r="O76" s="14">
        <f t="shared" si="6"/>
        <v>0</v>
      </c>
      <c r="P76" s="14">
        <f t="shared" si="6"/>
        <v>0</v>
      </c>
      <c r="Q76" s="14">
        <f t="shared" si="6"/>
        <v>0</v>
      </c>
      <c r="R76" s="14">
        <f t="shared" si="6"/>
        <v>0</v>
      </c>
      <c r="S76" s="14">
        <f t="shared" si="6"/>
        <v>0</v>
      </c>
    </row>
    <row r="77" spans="2:19" x14ac:dyDescent="0.2">
      <c r="B77">
        <v>6830</v>
      </c>
      <c r="C77" s="4" t="s">
        <v>143</v>
      </c>
      <c r="D77">
        <v>6</v>
      </c>
      <c r="E77" s="58" t="s">
        <v>178</v>
      </c>
      <c r="F77" s="55">
        <v>5000</v>
      </c>
      <c r="G77" s="36">
        <v>1</v>
      </c>
      <c r="H77" s="14">
        <f t="shared" ref="H77:S86" si="7">IF($G77&lt;&gt;0,VLOOKUP($G77,Fordeling,H$4+3,FALSE)*$F77,0)</f>
        <v>416.66666666666663</v>
      </c>
      <c r="I77" s="14">
        <f t="shared" si="7"/>
        <v>416.66666666666663</v>
      </c>
      <c r="J77" s="14">
        <f t="shared" si="7"/>
        <v>416.66666666666663</v>
      </c>
      <c r="K77" s="14">
        <f t="shared" si="7"/>
        <v>416.66666666666663</v>
      </c>
      <c r="L77" s="14">
        <f t="shared" si="7"/>
        <v>416.66666666666663</v>
      </c>
      <c r="M77" s="14">
        <f t="shared" si="7"/>
        <v>416.66666666666663</v>
      </c>
      <c r="N77" s="14">
        <f t="shared" si="7"/>
        <v>416.66666666666663</v>
      </c>
      <c r="O77" s="14">
        <f t="shared" si="7"/>
        <v>416.66666666666663</v>
      </c>
      <c r="P77" s="14">
        <f t="shared" si="7"/>
        <v>416.66666666666663</v>
      </c>
      <c r="Q77" s="14">
        <f t="shared" si="7"/>
        <v>416.66666666666663</v>
      </c>
      <c r="R77" s="14">
        <f t="shared" si="7"/>
        <v>416.66666666666663</v>
      </c>
      <c r="S77" s="14">
        <f t="shared" si="7"/>
        <v>416.66666666666663</v>
      </c>
    </row>
    <row r="78" spans="2:19" x14ac:dyDescent="0.2">
      <c r="B78">
        <v>6850</v>
      </c>
      <c r="C78" s="4" t="s">
        <v>144</v>
      </c>
      <c r="D78">
        <v>6</v>
      </c>
      <c r="E78" s="58" t="s">
        <v>178</v>
      </c>
      <c r="F78" s="55"/>
      <c r="G78" s="36">
        <v>1</v>
      </c>
      <c r="H78" s="14">
        <f t="shared" si="7"/>
        <v>0</v>
      </c>
      <c r="I78" s="14">
        <f t="shared" si="7"/>
        <v>0</v>
      </c>
      <c r="J78" s="14">
        <f t="shared" si="7"/>
        <v>0</v>
      </c>
      <c r="K78" s="14">
        <f t="shared" si="7"/>
        <v>0</v>
      </c>
      <c r="L78" s="14">
        <f t="shared" si="7"/>
        <v>0</v>
      </c>
      <c r="M78" s="14">
        <f t="shared" si="7"/>
        <v>0</v>
      </c>
      <c r="N78" s="14">
        <f t="shared" si="7"/>
        <v>0</v>
      </c>
      <c r="O78" s="14">
        <f t="shared" si="7"/>
        <v>0</v>
      </c>
      <c r="P78" s="14">
        <f t="shared" si="7"/>
        <v>0</v>
      </c>
      <c r="Q78" s="14">
        <f t="shared" si="7"/>
        <v>0</v>
      </c>
      <c r="R78" s="14">
        <f t="shared" si="7"/>
        <v>0</v>
      </c>
      <c r="S78" s="14">
        <f t="shared" si="7"/>
        <v>0</v>
      </c>
    </row>
    <row r="79" spans="2:19" x14ac:dyDescent="0.2">
      <c r="B79">
        <v>6860</v>
      </c>
      <c r="C79" s="4" t="s">
        <v>145</v>
      </c>
      <c r="D79">
        <v>6</v>
      </c>
      <c r="E79" s="58" t="s">
        <v>178</v>
      </c>
      <c r="F79" s="55"/>
      <c r="G79" s="36">
        <v>1</v>
      </c>
      <c r="H79" s="14">
        <f t="shared" si="7"/>
        <v>0</v>
      </c>
      <c r="I79" s="14">
        <f t="shared" si="7"/>
        <v>0</v>
      </c>
      <c r="J79" s="14">
        <f t="shared" si="7"/>
        <v>0</v>
      </c>
      <c r="K79" s="14">
        <f t="shared" si="7"/>
        <v>0</v>
      </c>
      <c r="L79" s="14">
        <f t="shared" si="7"/>
        <v>0</v>
      </c>
      <c r="M79" s="14">
        <f t="shared" si="7"/>
        <v>0</v>
      </c>
      <c r="N79" s="14">
        <f t="shared" si="7"/>
        <v>0</v>
      </c>
      <c r="O79" s="14">
        <f t="shared" si="7"/>
        <v>0</v>
      </c>
      <c r="P79" s="14">
        <f t="shared" si="7"/>
        <v>0</v>
      </c>
      <c r="Q79" s="14">
        <f t="shared" si="7"/>
        <v>0</v>
      </c>
      <c r="R79" s="14">
        <f t="shared" si="7"/>
        <v>0</v>
      </c>
      <c r="S79" s="14">
        <f t="shared" si="7"/>
        <v>0</v>
      </c>
    </row>
    <row r="80" spans="2:19" x14ac:dyDescent="0.2">
      <c r="B80">
        <v>6900</v>
      </c>
      <c r="C80" s="4" t="s">
        <v>146</v>
      </c>
      <c r="D80">
        <v>6</v>
      </c>
      <c r="E80" s="58" t="s">
        <v>178</v>
      </c>
      <c r="F80" s="55"/>
      <c r="G80" s="36">
        <v>1</v>
      </c>
      <c r="H80" s="14">
        <f t="shared" si="7"/>
        <v>0</v>
      </c>
      <c r="I80" s="14">
        <f t="shared" si="7"/>
        <v>0</v>
      </c>
      <c r="J80" s="14">
        <f t="shared" si="7"/>
        <v>0</v>
      </c>
      <c r="K80" s="14">
        <f t="shared" si="7"/>
        <v>0</v>
      </c>
      <c r="L80" s="14">
        <f t="shared" si="7"/>
        <v>0</v>
      </c>
      <c r="M80" s="14">
        <f t="shared" si="7"/>
        <v>0</v>
      </c>
      <c r="N80" s="14">
        <f t="shared" si="7"/>
        <v>0</v>
      </c>
      <c r="O80" s="14">
        <f t="shared" si="7"/>
        <v>0</v>
      </c>
      <c r="P80" s="14">
        <f t="shared" si="7"/>
        <v>0</v>
      </c>
      <c r="Q80" s="14">
        <f t="shared" si="7"/>
        <v>0</v>
      </c>
      <c r="R80" s="14">
        <f t="shared" si="7"/>
        <v>0</v>
      </c>
      <c r="S80" s="14">
        <f t="shared" si="7"/>
        <v>0</v>
      </c>
    </row>
    <row r="81" spans="2:19" x14ac:dyDescent="0.2">
      <c r="B81">
        <v>6902</v>
      </c>
      <c r="C81" s="4" t="s">
        <v>147</v>
      </c>
      <c r="D81">
        <v>6</v>
      </c>
      <c r="E81" s="58" t="s">
        <v>178</v>
      </c>
      <c r="F81" s="55"/>
      <c r="G81" s="36">
        <v>1</v>
      </c>
      <c r="H81" s="14">
        <f t="shared" si="7"/>
        <v>0</v>
      </c>
      <c r="I81" s="14">
        <f t="shared" si="7"/>
        <v>0</v>
      </c>
      <c r="J81" s="14">
        <f t="shared" si="7"/>
        <v>0</v>
      </c>
      <c r="K81" s="14">
        <f t="shared" si="7"/>
        <v>0</v>
      </c>
      <c r="L81" s="14">
        <f t="shared" si="7"/>
        <v>0</v>
      </c>
      <c r="M81" s="14">
        <f t="shared" si="7"/>
        <v>0</v>
      </c>
      <c r="N81" s="14">
        <f t="shared" si="7"/>
        <v>0</v>
      </c>
      <c r="O81" s="14">
        <f t="shared" si="7"/>
        <v>0</v>
      </c>
      <c r="P81" s="14">
        <f t="shared" si="7"/>
        <v>0</v>
      </c>
      <c r="Q81" s="14">
        <f t="shared" si="7"/>
        <v>0</v>
      </c>
      <c r="R81" s="14">
        <f t="shared" si="7"/>
        <v>0</v>
      </c>
      <c r="S81" s="14">
        <f t="shared" si="7"/>
        <v>0</v>
      </c>
    </row>
    <row r="82" spans="2:19" x14ac:dyDescent="0.2">
      <c r="B82">
        <v>6907</v>
      </c>
      <c r="C82" s="4" t="s">
        <v>148</v>
      </c>
      <c r="D82">
        <v>6</v>
      </c>
      <c r="E82" s="58" t="s">
        <v>178</v>
      </c>
      <c r="F82" s="55"/>
      <c r="G82" s="36">
        <v>1</v>
      </c>
      <c r="H82" s="14">
        <f t="shared" si="7"/>
        <v>0</v>
      </c>
      <c r="I82" s="14">
        <f t="shared" si="7"/>
        <v>0</v>
      </c>
      <c r="J82" s="14">
        <f t="shared" si="7"/>
        <v>0</v>
      </c>
      <c r="K82" s="14">
        <f t="shared" si="7"/>
        <v>0</v>
      </c>
      <c r="L82" s="14">
        <f t="shared" si="7"/>
        <v>0</v>
      </c>
      <c r="M82" s="14">
        <f t="shared" si="7"/>
        <v>0</v>
      </c>
      <c r="N82" s="14">
        <f t="shared" si="7"/>
        <v>0</v>
      </c>
      <c r="O82" s="14">
        <f t="shared" si="7"/>
        <v>0</v>
      </c>
      <c r="P82" s="14">
        <f t="shared" si="7"/>
        <v>0</v>
      </c>
      <c r="Q82" s="14">
        <f t="shared" si="7"/>
        <v>0</v>
      </c>
      <c r="R82" s="14">
        <f t="shared" si="7"/>
        <v>0</v>
      </c>
      <c r="S82" s="14">
        <f t="shared" si="7"/>
        <v>0</v>
      </c>
    </row>
    <row r="83" spans="2:19" x14ac:dyDescent="0.2">
      <c r="B83">
        <v>6940</v>
      </c>
      <c r="C83" s="4" t="s">
        <v>149</v>
      </c>
      <c r="D83">
        <v>6</v>
      </c>
      <c r="E83" s="58" t="s">
        <v>178</v>
      </c>
      <c r="F83" s="55"/>
      <c r="G83" s="36">
        <v>1</v>
      </c>
      <c r="H83" s="14">
        <f t="shared" si="7"/>
        <v>0</v>
      </c>
      <c r="I83" s="14">
        <f t="shared" si="7"/>
        <v>0</v>
      </c>
      <c r="J83" s="14">
        <f t="shared" si="7"/>
        <v>0</v>
      </c>
      <c r="K83" s="14">
        <f t="shared" si="7"/>
        <v>0</v>
      </c>
      <c r="L83" s="14">
        <f t="shared" si="7"/>
        <v>0</v>
      </c>
      <c r="M83" s="14">
        <f t="shared" si="7"/>
        <v>0</v>
      </c>
      <c r="N83" s="14">
        <f t="shared" si="7"/>
        <v>0</v>
      </c>
      <c r="O83" s="14">
        <f t="shared" si="7"/>
        <v>0</v>
      </c>
      <c r="P83" s="14">
        <f t="shared" si="7"/>
        <v>0</v>
      </c>
      <c r="Q83" s="14">
        <f t="shared" si="7"/>
        <v>0</v>
      </c>
      <c r="R83" s="14">
        <f t="shared" si="7"/>
        <v>0</v>
      </c>
      <c r="S83" s="14">
        <f t="shared" si="7"/>
        <v>0</v>
      </c>
    </row>
    <row r="84" spans="2:19" x14ac:dyDescent="0.2">
      <c r="B84">
        <v>7000</v>
      </c>
      <c r="C84" s="4" t="s">
        <v>150</v>
      </c>
      <c r="D84">
        <v>6</v>
      </c>
      <c r="E84" s="58" t="s">
        <v>178</v>
      </c>
      <c r="F84" s="55"/>
      <c r="G84" s="36">
        <v>1</v>
      </c>
      <c r="H84" s="14">
        <f t="shared" si="7"/>
        <v>0</v>
      </c>
      <c r="I84" s="14">
        <f t="shared" si="7"/>
        <v>0</v>
      </c>
      <c r="J84" s="14">
        <f t="shared" si="7"/>
        <v>0</v>
      </c>
      <c r="K84" s="14">
        <f t="shared" si="7"/>
        <v>0</v>
      </c>
      <c r="L84" s="14">
        <f t="shared" si="7"/>
        <v>0</v>
      </c>
      <c r="M84" s="14">
        <f t="shared" si="7"/>
        <v>0</v>
      </c>
      <c r="N84" s="14">
        <f t="shared" si="7"/>
        <v>0</v>
      </c>
      <c r="O84" s="14">
        <f t="shared" si="7"/>
        <v>0</v>
      </c>
      <c r="P84" s="14">
        <f t="shared" si="7"/>
        <v>0</v>
      </c>
      <c r="Q84" s="14">
        <f t="shared" si="7"/>
        <v>0</v>
      </c>
      <c r="R84" s="14">
        <f t="shared" si="7"/>
        <v>0</v>
      </c>
      <c r="S84" s="14">
        <f t="shared" si="7"/>
        <v>0</v>
      </c>
    </row>
    <row r="85" spans="2:19" x14ac:dyDescent="0.2">
      <c r="B85">
        <v>7040</v>
      </c>
      <c r="C85" s="4" t="s">
        <v>151</v>
      </c>
      <c r="D85">
        <v>6</v>
      </c>
      <c r="E85" s="58" t="s">
        <v>178</v>
      </c>
      <c r="F85" s="55"/>
      <c r="G85" s="36">
        <v>1</v>
      </c>
      <c r="H85" s="14">
        <f t="shared" si="7"/>
        <v>0</v>
      </c>
      <c r="I85" s="14">
        <f t="shared" si="7"/>
        <v>0</v>
      </c>
      <c r="J85" s="14">
        <f t="shared" si="7"/>
        <v>0</v>
      </c>
      <c r="K85" s="14">
        <f t="shared" si="7"/>
        <v>0</v>
      </c>
      <c r="L85" s="14">
        <f t="shared" si="7"/>
        <v>0</v>
      </c>
      <c r="M85" s="14">
        <f t="shared" si="7"/>
        <v>0</v>
      </c>
      <c r="N85" s="14">
        <f t="shared" si="7"/>
        <v>0</v>
      </c>
      <c r="O85" s="14">
        <f t="shared" si="7"/>
        <v>0</v>
      </c>
      <c r="P85" s="14">
        <f t="shared" si="7"/>
        <v>0</v>
      </c>
      <c r="Q85" s="14">
        <f t="shared" si="7"/>
        <v>0</v>
      </c>
      <c r="R85" s="14">
        <f t="shared" si="7"/>
        <v>0</v>
      </c>
      <c r="S85" s="14">
        <f t="shared" si="7"/>
        <v>0</v>
      </c>
    </row>
    <row r="86" spans="2:19" x14ac:dyDescent="0.2">
      <c r="B86">
        <v>7100</v>
      </c>
      <c r="C86" s="4" t="s">
        <v>152</v>
      </c>
      <c r="D86">
        <v>6</v>
      </c>
      <c r="E86" s="58" t="s">
        <v>178</v>
      </c>
      <c r="F86" s="55"/>
      <c r="G86" s="36">
        <v>1</v>
      </c>
      <c r="H86" s="14">
        <f t="shared" si="7"/>
        <v>0</v>
      </c>
      <c r="I86" s="14">
        <f t="shared" si="7"/>
        <v>0</v>
      </c>
      <c r="J86" s="14">
        <f t="shared" si="7"/>
        <v>0</v>
      </c>
      <c r="K86" s="14">
        <f t="shared" si="7"/>
        <v>0</v>
      </c>
      <c r="L86" s="14">
        <f t="shared" si="7"/>
        <v>0</v>
      </c>
      <c r="M86" s="14">
        <f t="shared" si="7"/>
        <v>0</v>
      </c>
      <c r="N86" s="14">
        <f t="shared" si="7"/>
        <v>0</v>
      </c>
      <c r="O86" s="14">
        <f t="shared" si="7"/>
        <v>0</v>
      </c>
      <c r="P86" s="14">
        <f t="shared" si="7"/>
        <v>0</v>
      </c>
      <c r="Q86" s="14">
        <f t="shared" si="7"/>
        <v>0</v>
      </c>
      <c r="R86" s="14">
        <f t="shared" si="7"/>
        <v>0</v>
      </c>
      <c r="S86" s="14">
        <f t="shared" si="7"/>
        <v>0</v>
      </c>
    </row>
    <row r="87" spans="2:19" x14ac:dyDescent="0.2">
      <c r="B87">
        <v>7140</v>
      </c>
      <c r="C87" s="4" t="s">
        <v>153</v>
      </c>
      <c r="D87">
        <v>6</v>
      </c>
      <c r="E87" s="58" t="s">
        <v>178</v>
      </c>
      <c r="F87" s="55"/>
      <c r="G87" s="36">
        <v>1</v>
      </c>
      <c r="H87" s="14">
        <f t="shared" ref="H87:S96" si="8">IF($G87&lt;&gt;0,VLOOKUP($G87,Fordeling,H$4+3,FALSE)*$F87,0)</f>
        <v>0</v>
      </c>
      <c r="I87" s="14">
        <f t="shared" si="8"/>
        <v>0</v>
      </c>
      <c r="J87" s="14">
        <f t="shared" si="8"/>
        <v>0</v>
      </c>
      <c r="K87" s="14">
        <f t="shared" si="8"/>
        <v>0</v>
      </c>
      <c r="L87" s="14">
        <f t="shared" si="8"/>
        <v>0</v>
      </c>
      <c r="M87" s="14">
        <f t="shared" si="8"/>
        <v>0</v>
      </c>
      <c r="N87" s="14">
        <f t="shared" si="8"/>
        <v>0</v>
      </c>
      <c r="O87" s="14">
        <f t="shared" si="8"/>
        <v>0</v>
      </c>
      <c r="P87" s="14">
        <f t="shared" si="8"/>
        <v>0</v>
      </c>
      <c r="Q87" s="14">
        <f t="shared" si="8"/>
        <v>0</v>
      </c>
      <c r="R87" s="14">
        <f t="shared" si="8"/>
        <v>0</v>
      </c>
      <c r="S87" s="14">
        <f t="shared" si="8"/>
        <v>0</v>
      </c>
    </row>
    <row r="88" spans="2:19" x14ac:dyDescent="0.2">
      <c r="B88">
        <v>7150</v>
      </c>
      <c r="C88" s="4" t="s">
        <v>154</v>
      </c>
      <c r="D88">
        <v>6</v>
      </c>
      <c r="E88" s="58" t="s">
        <v>178</v>
      </c>
      <c r="F88" s="55"/>
      <c r="G88" s="36">
        <v>1</v>
      </c>
      <c r="H88" s="14">
        <f t="shared" si="8"/>
        <v>0</v>
      </c>
      <c r="I88" s="14">
        <f t="shared" si="8"/>
        <v>0</v>
      </c>
      <c r="J88" s="14">
        <f t="shared" si="8"/>
        <v>0</v>
      </c>
      <c r="K88" s="14">
        <f t="shared" si="8"/>
        <v>0</v>
      </c>
      <c r="L88" s="14">
        <f t="shared" si="8"/>
        <v>0</v>
      </c>
      <c r="M88" s="14">
        <f t="shared" si="8"/>
        <v>0</v>
      </c>
      <c r="N88" s="14">
        <f t="shared" si="8"/>
        <v>0</v>
      </c>
      <c r="O88" s="14">
        <f t="shared" si="8"/>
        <v>0</v>
      </c>
      <c r="P88" s="14">
        <f t="shared" si="8"/>
        <v>0</v>
      </c>
      <c r="Q88" s="14">
        <f t="shared" si="8"/>
        <v>0</v>
      </c>
      <c r="R88" s="14">
        <f t="shared" si="8"/>
        <v>0</v>
      </c>
      <c r="S88" s="14">
        <f t="shared" si="8"/>
        <v>0</v>
      </c>
    </row>
    <row r="89" spans="2:19" x14ac:dyDescent="0.2">
      <c r="B89">
        <v>7192</v>
      </c>
      <c r="C89" s="4" t="s">
        <v>155</v>
      </c>
      <c r="D89">
        <v>6</v>
      </c>
      <c r="E89" s="58" t="s">
        <v>178</v>
      </c>
      <c r="F89" s="55"/>
      <c r="G89" s="36">
        <v>1</v>
      </c>
      <c r="H89" s="14">
        <f t="shared" si="8"/>
        <v>0</v>
      </c>
      <c r="I89" s="14">
        <f t="shared" si="8"/>
        <v>0</v>
      </c>
      <c r="J89" s="14">
        <f t="shared" si="8"/>
        <v>0</v>
      </c>
      <c r="K89" s="14">
        <f t="shared" si="8"/>
        <v>0</v>
      </c>
      <c r="L89" s="14">
        <f t="shared" si="8"/>
        <v>0</v>
      </c>
      <c r="M89" s="14">
        <f t="shared" si="8"/>
        <v>0</v>
      </c>
      <c r="N89" s="14">
        <f t="shared" si="8"/>
        <v>0</v>
      </c>
      <c r="O89" s="14">
        <f t="shared" si="8"/>
        <v>0</v>
      </c>
      <c r="P89" s="14">
        <f t="shared" si="8"/>
        <v>0</v>
      </c>
      <c r="Q89" s="14">
        <f t="shared" si="8"/>
        <v>0</v>
      </c>
      <c r="R89" s="14">
        <f t="shared" si="8"/>
        <v>0</v>
      </c>
      <c r="S89" s="14">
        <f t="shared" si="8"/>
        <v>0</v>
      </c>
    </row>
    <row r="90" spans="2:19" x14ac:dyDescent="0.2">
      <c r="B90">
        <v>7320</v>
      </c>
      <c r="C90" s="4" t="s">
        <v>156</v>
      </c>
      <c r="D90">
        <v>6</v>
      </c>
      <c r="E90" s="58" t="s">
        <v>178</v>
      </c>
      <c r="F90" s="55"/>
      <c r="G90" s="36">
        <v>1</v>
      </c>
      <c r="H90" s="14">
        <f t="shared" si="8"/>
        <v>0</v>
      </c>
      <c r="I90" s="14">
        <f t="shared" si="8"/>
        <v>0</v>
      </c>
      <c r="J90" s="14">
        <f t="shared" si="8"/>
        <v>0</v>
      </c>
      <c r="K90" s="14">
        <f t="shared" si="8"/>
        <v>0</v>
      </c>
      <c r="L90" s="14">
        <f t="shared" si="8"/>
        <v>0</v>
      </c>
      <c r="M90" s="14">
        <f t="shared" si="8"/>
        <v>0</v>
      </c>
      <c r="N90" s="14">
        <f t="shared" si="8"/>
        <v>0</v>
      </c>
      <c r="O90" s="14">
        <f t="shared" si="8"/>
        <v>0</v>
      </c>
      <c r="P90" s="14">
        <f t="shared" si="8"/>
        <v>0</v>
      </c>
      <c r="Q90" s="14">
        <f t="shared" si="8"/>
        <v>0</v>
      </c>
      <c r="R90" s="14">
        <f t="shared" si="8"/>
        <v>0</v>
      </c>
      <c r="S90" s="14">
        <f t="shared" si="8"/>
        <v>0</v>
      </c>
    </row>
    <row r="91" spans="2:19" x14ac:dyDescent="0.2">
      <c r="B91">
        <v>7323</v>
      </c>
      <c r="C91" s="4" t="s">
        <v>157</v>
      </c>
      <c r="D91">
        <v>6</v>
      </c>
      <c r="E91" s="58" t="s">
        <v>178</v>
      </c>
      <c r="F91" s="55"/>
      <c r="G91" s="36">
        <v>1</v>
      </c>
      <c r="H91" s="14">
        <f t="shared" si="8"/>
        <v>0</v>
      </c>
      <c r="I91" s="14">
        <f t="shared" si="8"/>
        <v>0</v>
      </c>
      <c r="J91" s="14">
        <f t="shared" si="8"/>
        <v>0</v>
      </c>
      <c r="K91" s="14">
        <f t="shared" si="8"/>
        <v>0</v>
      </c>
      <c r="L91" s="14">
        <f t="shared" si="8"/>
        <v>0</v>
      </c>
      <c r="M91" s="14">
        <f t="shared" si="8"/>
        <v>0</v>
      </c>
      <c r="N91" s="14">
        <f t="shared" si="8"/>
        <v>0</v>
      </c>
      <c r="O91" s="14">
        <f t="shared" si="8"/>
        <v>0</v>
      </c>
      <c r="P91" s="14">
        <f t="shared" si="8"/>
        <v>0</v>
      </c>
      <c r="Q91" s="14">
        <f t="shared" si="8"/>
        <v>0</v>
      </c>
      <c r="R91" s="14">
        <f t="shared" si="8"/>
        <v>0</v>
      </c>
      <c r="S91" s="14">
        <f t="shared" si="8"/>
        <v>0</v>
      </c>
    </row>
    <row r="92" spans="2:19" x14ac:dyDescent="0.2">
      <c r="B92">
        <v>7360</v>
      </c>
      <c r="C92" s="4" t="s">
        <v>158</v>
      </c>
      <c r="D92">
        <v>6</v>
      </c>
      <c r="E92" s="58" t="s">
        <v>178</v>
      </c>
      <c r="F92" s="55"/>
      <c r="G92" s="36">
        <v>1</v>
      </c>
      <c r="H92" s="14">
        <f t="shared" si="8"/>
        <v>0</v>
      </c>
      <c r="I92" s="14">
        <f t="shared" si="8"/>
        <v>0</v>
      </c>
      <c r="J92" s="14">
        <f t="shared" si="8"/>
        <v>0</v>
      </c>
      <c r="K92" s="14">
        <f t="shared" si="8"/>
        <v>0</v>
      </c>
      <c r="L92" s="14">
        <f t="shared" si="8"/>
        <v>0</v>
      </c>
      <c r="M92" s="14">
        <f t="shared" si="8"/>
        <v>0</v>
      </c>
      <c r="N92" s="14">
        <f t="shared" si="8"/>
        <v>0</v>
      </c>
      <c r="O92" s="14">
        <f t="shared" si="8"/>
        <v>0</v>
      </c>
      <c r="P92" s="14">
        <f t="shared" si="8"/>
        <v>0</v>
      </c>
      <c r="Q92" s="14">
        <f t="shared" si="8"/>
        <v>0</v>
      </c>
      <c r="R92" s="14">
        <f t="shared" si="8"/>
        <v>0</v>
      </c>
      <c r="S92" s="14">
        <f t="shared" si="8"/>
        <v>0</v>
      </c>
    </row>
    <row r="93" spans="2:19" x14ac:dyDescent="0.2">
      <c r="B93">
        <v>7410</v>
      </c>
      <c r="C93" s="4" t="s">
        <v>159</v>
      </c>
      <c r="D93">
        <v>6</v>
      </c>
      <c r="E93" s="58" t="s">
        <v>178</v>
      </c>
      <c r="F93" s="55"/>
      <c r="G93" s="36">
        <v>1</v>
      </c>
      <c r="H93" s="14">
        <f t="shared" si="8"/>
        <v>0</v>
      </c>
      <c r="I93" s="14">
        <f t="shared" si="8"/>
        <v>0</v>
      </c>
      <c r="J93" s="14">
        <f t="shared" si="8"/>
        <v>0</v>
      </c>
      <c r="K93" s="14">
        <f t="shared" si="8"/>
        <v>0</v>
      </c>
      <c r="L93" s="14">
        <f t="shared" si="8"/>
        <v>0</v>
      </c>
      <c r="M93" s="14">
        <f t="shared" si="8"/>
        <v>0</v>
      </c>
      <c r="N93" s="14">
        <f t="shared" si="8"/>
        <v>0</v>
      </c>
      <c r="O93" s="14">
        <f t="shared" si="8"/>
        <v>0</v>
      </c>
      <c r="P93" s="14">
        <f t="shared" si="8"/>
        <v>0</v>
      </c>
      <c r="Q93" s="14">
        <f t="shared" si="8"/>
        <v>0</v>
      </c>
      <c r="R93" s="14">
        <f t="shared" si="8"/>
        <v>0</v>
      </c>
      <c r="S93" s="14">
        <f t="shared" si="8"/>
        <v>0</v>
      </c>
    </row>
    <row r="94" spans="2:19" x14ac:dyDescent="0.2">
      <c r="B94">
        <v>7420</v>
      </c>
      <c r="C94" s="4" t="s">
        <v>160</v>
      </c>
      <c r="D94">
        <v>6</v>
      </c>
      <c r="E94" s="58" t="s">
        <v>178</v>
      </c>
      <c r="F94" s="55"/>
      <c r="G94" s="36">
        <v>1</v>
      </c>
      <c r="H94" s="14">
        <f t="shared" si="8"/>
        <v>0</v>
      </c>
      <c r="I94" s="14">
        <f t="shared" si="8"/>
        <v>0</v>
      </c>
      <c r="J94" s="14">
        <f t="shared" si="8"/>
        <v>0</v>
      </c>
      <c r="K94" s="14">
        <f t="shared" si="8"/>
        <v>0</v>
      </c>
      <c r="L94" s="14">
        <f t="shared" si="8"/>
        <v>0</v>
      </c>
      <c r="M94" s="14">
        <f t="shared" si="8"/>
        <v>0</v>
      </c>
      <c r="N94" s="14">
        <f t="shared" si="8"/>
        <v>0</v>
      </c>
      <c r="O94" s="14">
        <f t="shared" si="8"/>
        <v>0</v>
      </c>
      <c r="P94" s="14">
        <f t="shared" si="8"/>
        <v>0</v>
      </c>
      <c r="Q94" s="14">
        <f t="shared" si="8"/>
        <v>0</v>
      </c>
      <c r="R94" s="14">
        <f t="shared" si="8"/>
        <v>0</v>
      </c>
      <c r="S94" s="14">
        <f t="shared" si="8"/>
        <v>0</v>
      </c>
    </row>
    <row r="95" spans="2:19" x14ac:dyDescent="0.2">
      <c r="B95">
        <v>7430</v>
      </c>
      <c r="C95" s="4" t="s">
        <v>161</v>
      </c>
      <c r="D95">
        <v>6</v>
      </c>
      <c r="E95" s="58" t="s">
        <v>178</v>
      </c>
      <c r="F95" s="55">
        <v>10000</v>
      </c>
      <c r="G95" s="36">
        <v>1</v>
      </c>
      <c r="H95" s="14">
        <f t="shared" si="8"/>
        <v>833.33333333333326</v>
      </c>
      <c r="I95" s="14">
        <f t="shared" si="8"/>
        <v>833.33333333333326</v>
      </c>
      <c r="J95" s="14">
        <f t="shared" si="8"/>
        <v>833.33333333333326</v>
      </c>
      <c r="K95" s="14">
        <f t="shared" si="8"/>
        <v>833.33333333333326</v>
      </c>
      <c r="L95" s="14">
        <f t="shared" si="8"/>
        <v>833.33333333333326</v>
      </c>
      <c r="M95" s="14">
        <f t="shared" si="8"/>
        <v>833.33333333333326</v>
      </c>
      <c r="N95" s="14">
        <f t="shared" si="8"/>
        <v>833.33333333333326</v>
      </c>
      <c r="O95" s="14">
        <f t="shared" si="8"/>
        <v>833.33333333333326</v>
      </c>
      <c r="P95" s="14">
        <f t="shared" si="8"/>
        <v>833.33333333333326</v>
      </c>
      <c r="Q95" s="14">
        <f t="shared" si="8"/>
        <v>833.33333333333326</v>
      </c>
      <c r="R95" s="14">
        <f t="shared" si="8"/>
        <v>833.33333333333326</v>
      </c>
      <c r="S95" s="14">
        <f t="shared" si="8"/>
        <v>833.33333333333326</v>
      </c>
    </row>
    <row r="96" spans="2:19" x14ac:dyDescent="0.2">
      <c r="B96">
        <v>7500</v>
      </c>
      <c r="C96" s="4" t="s">
        <v>162</v>
      </c>
      <c r="D96">
        <v>6</v>
      </c>
      <c r="E96" s="58" t="s">
        <v>178</v>
      </c>
      <c r="F96" s="55"/>
      <c r="G96" s="36">
        <v>1</v>
      </c>
      <c r="H96" s="14">
        <f t="shared" si="8"/>
        <v>0</v>
      </c>
      <c r="I96" s="14">
        <f t="shared" si="8"/>
        <v>0</v>
      </c>
      <c r="J96" s="14">
        <f t="shared" si="8"/>
        <v>0</v>
      </c>
      <c r="K96" s="14">
        <f t="shared" si="8"/>
        <v>0</v>
      </c>
      <c r="L96" s="14">
        <f t="shared" si="8"/>
        <v>0</v>
      </c>
      <c r="M96" s="14">
        <f t="shared" si="8"/>
        <v>0</v>
      </c>
      <c r="N96" s="14">
        <f t="shared" si="8"/>
        <v>0</v>
      </c>
      <c r="O96" s="14">
        <f t="shared" si="8"/>
        <v>0</v>
      </c>
      <c r="P96" s="14">
        <f t="shared" si="8"/>
        <v>0</v>
      </c>
      <c r="Q96" s="14">
        <f t="shared" si="8"/>
        <v>0</v>
      </c>
      <c r="R96" s="14">
        <f t="shared" si="8"/>
        <v>0</v>
      </c>
      <c r="S96" s="14">
        <f t="shared" si="8"/>
        <v>0</v>
      </c>
    </row>
    <row r="97" spans="2:19" x14ac:dyDescent="0.2">
      <c r="B97">
        <v>7600</v>
      </c>
      <c r="C97" s="4" t="s">
        <v>163</v>
      </c>
      <c r="D97">
        <v>6</v>
      </c>
      <c r="E97" s="58" t="s">
        <v>178</v>
      </c>
      <c r="F97" s="55"/>
      <c r="G97" s="36">
        <v>1</v>
      </c>
      <c r="H97" s="14">
        <f t="shared" ref="H97:S109" si="9">IF($G97&lt;&gt;0,VLOOKUP($G97,Fordeling,H$4+3,FALSE)*$F97,0)</f>
        <v>0</v>
      </c>
      <c r="I97" s="14">
        <f t="shared" si="9"/>
        <v>0</v>
      </c>
      <c r="J97" s="14">
        <f t="shared" si="9"/>
        <v>0</v>
      </c>
      <c r="K97" s="14">
        <f t="shared" si="9"/>
        <v>0</v>
      </c>
      <c r="L97" s="14">
        <f t="shared" si="9"/>
        <v>0</v>
      </c>
      <c r="M97" s="14">
        <f t="shared" si="9"/>
        <v>0</v>
      </c>
      <c r="N97" s="14">
        <f t="shared" si="9"/>
        <v>0</v>
      </c>
      <c r="O97" s="14">
        <f t="shared" si="9"/>
        <v>0</v>
      </c>
      <c r="P97" s="14">
        <f t="shared" si="9"/>
        <v>0</v>
      </c>
      <c r="Q97" s="14">
        <f t="shared" si="9"/>
        <v>0</v>
      </c>
      <c r="R97" s="14">
        <f t="shared" si="9"/>
        <v>0</v>
      </c>
      <c r="S97" s="14">
        <f t="shared" si="9"/>
        <v>0</v>
      </c>
    </row>
    <row r="98" spans="2:19" x14ac:dyDescent="0.2">
      <c r="B98">
        <v>7770</v>
      </c>
      <c r="C98" s="4" t="s">
        <v>164</v>
      </c>
      <c r="D98">
        <v>6</v>
      </c>
      <c r="E98" s="58" t="s">
        <v>178</v>
      </c>
      <c r="F98" s="55"/>
      <c r="G98" s="36">
        <v>1</v>
      </c>
      <c r="H98" s="14">
        <f t="shared" si="9"/>
        <v>0</v>
      </c>
      <c r="I98" s="14">
        <f t="shared" si="9"/>
        <v>0</v>
      </c>
      <c r="J98" s="14">
        <f t="shared" si="9"/>
        <v>0</v>
      </c>
      <c r="K98" s="14">
        <f t="shared" si="9"/>
        <v>0</v>
      </c>
      <c r="L98" s="14">
        <f t="shared" si="9"/>
        <v>0</v>
      </c>
      <c r="M98" s="14">
        <f t="shared" si="9"/>
        <v>0</v>
      </c>
      <c r="N98" s="14">
        <f t="shared" si="9"/>
        <v>0</v>
      </c>
      <c r="O98" s="14">
        <f t="shared" si="9"/>
        <v>0</v>
      </c>
      <c r="P98" s="14">
        <f t="shared" si="9"/>
        <v>0</v>
      </c>
      <c r="Q98" s="14">
        <f t="shared" si="9"/>
        <v>0</v>
      </c>
      <c r="R98" s="14">
        <f t="shared" si="9"/>
        <v>0</v>
      </c>
      <c r="S98" s="14">
        <f t="shared" si="9"/>
        <v>0</v>
      </c>
    </row>
    <row r="99" spans="2:19" x14ac:dyDescent="0.2">
      <c r="B99">
        <v>7771</v>
      </c>
      <c r="C99" s="4" t="s">
        <v>165</v>
      </c>
      <c r="D99">
        <v>6</v>
      </c>
      <c r="E99" s="58" t="s">
        <v>178</v>
      </c>
      <c r="F99" s="55"/>
      <c r="G99" s="36">
        <v>1</v>
      </c>
      <c r="H99" s="14">
        <f t="shared" si="9"/>
        <v>0</v>
      </c>
      <c r="I99" s="14">
        <f t="shared" si="9"/>
        <v>0</v>
      </c>
      <c r="J99" s="14">
        <f t="shared" si="9"/>
        <v>0</v>
      </c>
      <c r="K99" s="14">
        <f t="shared" si="9"/>
        <v>0</v>
      </c>
      <c r="L99" s="14">
        <f t="shared" si="9"/>
        <v>0</v>
      </c>
      <c r="M99" s="14">
        <f t="shared" si="9"/>
        <v>0</v>
      </c>
      <c r="N99" s="14">
        <f t="shared" si="9"/>
        <v>0</v>
      </c>
      <c r="O99" s="14">
        <f t="shared" si="9"/>
        <v>0</v>
      </c>
      <c r="P99" s="14">
        <f t="shared" si="9"/>
        <v>0</v>
      </c>
      <c r="Q99" s="14">
        <f t="shared" si="9"/>
        <v>0</v>
      </c>
      <c r="R99" s="14">
        <f t="shared" si="9"/>
        <v>0</v>
      </c>
      <c r="S99" s="14">
        <f t="shared" si="9"/>
        <v>0</v>
      </c>
    </row>
    <row r="100" spans="2:19" x14ac:dyDescent="0.2">
      <c r="B100">
        <v>7798</v>
      </c>
      <c r="C100" s="4" t="s">
        <v>166</v>
      </c>
      <c r="D100">
        <v>6</v>
      </c>
      <c r="E100" s="58" t="s">
        <v>178</v>
      </c>
      <c r="F100" s="55"/>
      <c r="G100" s="36">
        <v>1</v>
      </c>
      <c r="H100" s="14">
        <f t="shared" si="9"/>
        <v>0</v>
      </c>
      <c r="I100" s="14">
        <f t="shared" si="9"/>
        <v>0</v>
      </c>
      <c r="J100" s="14">
        <f t="shared" si="9"/>
        <v>0</v>
      </c>
      <c r="K100" s="14">
        <f t="shared" si="9"/>
        <v>0</v>
      </c>
      <c r="L100" s="14">
        <f t="shared" si="9"/>
        <v>0</v>
      </c>
      <c r="M100" s="14">
        <f t="shared" si="9"/>
        <v>0</v>
      </c>
      <c r="N100" s="14">
        <f t="shared" si="9"/>
        <v>0</v>
      </c>
      <c r="O100" s="14">
        <f t="shared" si="9"/>
        <v>0</v>
      </c>
      <c r="P100" s="14">
        <f t="shared" si="9"/>
        <v>0</v>
      </c>
      <c r="Q100" s="14">
        <f t="shared" si="9"/>
        <v>0</v>
      </c>
      <c r="R100" s="14">
        <f t="shared" si="9"/>
        <v>0</v>
      </c>
      <c r="S100" s="14">
        <f t="shared" si="9"/>
        <v>0</v>
      </c>
    </row>
    <row r="101" spans="2:19" x14ac:dyDescent="0.2">
      <c r="B101">
        <v>7830</v>
      </c>
      <c r="C101" s="4" t="s">
        <v>167</v>
      </c>
      <c r="D101">
        <v>6</v>
      </c>
      <c r="E101" s="58" t="s">
        <v>178</v>
      </c>
      <c r="F101" s="55"/>
      <c r="G101" s="36">
        <v>1</v>
      </c>
      <c r="H101" s="14">
        <f t="shared" si="9"/>
        <v>0</v>
      </c>
      <c r="I101" s="14">
        <f t="shared" si="9"/>
        <v>0</v>
      </c>
      <c r="J101" s="14">
        <f t="shared" si="9"/>
        <v>0</v>
      </c>
      <c r="K101" s="14">
        <f t="shared" si="9"/>
        <v>0</v>
      </c>
      <c r="L101" s="14">
        <f t="shared" si="9"/>
        <v>0</v>
      </c>
      <c r="M101" s="14">
        <f t="shared" si="9"/>
        <v>0</v>
      </c>
      <c r="N101" s="14">
        <f t="shared" si="9"/>
        <v>0</v>
      </c>
      <c r="O101" s="14">
        <f t="shared" si="9"/>
        <v>0</v>
      </c>
      <c r="P101" s="14">
        <f t="shared" si="9"/>
        <v>0</v>
      </c>
      <c r="Q101" s="14">
        <f t="shared" si="9"/>
        <v>0</v>
      </c>
      <c r="R101" s="14">
        <f t="shared" si="9"/>
        <v>0</v>
      </c>
      <c r="S101" s="14">
        <f t="shared" si="9"/>
        <v>0</v>
      </c>
    </row>
    <row r="102" spans="2:19" x14ac:dyDescent="0.2">
      <c r="B102">
        <v>8040</v>
      </c>
      <c r="C102" s="4" t="s">
        <v>168</v>
      </c>
      <c r="D102">
        <v>6</v>
      </c>
      <c r="E102" s="58" t="s">
        <v>178</v>
      </c>
      <c r="F102" s="55"/>
      <c r="G102" s="36">
        <v>1</v>
      </c>
      <c r="H102" s="14">
        <f t="shared" si="9"/>
        <v>0</v>
      </c>
      <c r="I102" s="14">
        <f t="shared" si="9"/>
        <v>0</v>
      </c>
      <c r="J102" s="14">
        <f t="shared" si="9"/>
        <v>0</v>
      </c>
      <c r="K102" s="14">
        <f t="shared" si="9"/>
        <v>0</v>
      </c>
      <c r="L102" s="14">
        <f t="shared" si="9"/>
        <v>0</v>
      </c>
      <c r="M102" s="14">
        <f t="shared" si="9"/>
        <v>0</v>
      </c>
      <c r="N102" s="14">
        <f t="shared" si="9"/>
        <v>0</v>
      </c>
      <c r="O102" s="14">
        <f t="shared" si="9"/>
        <v>0</v>
      </c>
      <c r="P102" s="14">
        <f t="shared" si="9"/>
        <v>0</v>
      </c>
      <c r="Q102" s="14">
        <f t="shared" si="9"/>
        <v>0</v>
      </c>
      <c r="R102" s="14">
        <f t="shared" si="9"/>
        <v>0</v>
      </c>
      <c r="S102" s="14">
        <f t="shared" si="9"/>
        <v>0</v>
      </c>
    </row>
    <row r="103" spans="2:19" x14ac:dyDescent="0.2">
      <c r="B103">
        <v>8055</v>
      </c>
      <c r="C103" s="4" t="s">
        <v>169</v>
      </c>
      <c r="D103">
        <v>6</v>
      </c>
      <c r="E103" s="58" t="s">
        <v>178</v>
      </c>
      <c r="F103" s="55"/>
      <c r="G103" s="36">
        <v>1</v>
      </c>
      <c r="H103" s="14">
        <f t="shared" si="9"/>
        <v>0</v>
      </c>
      <c r="I103" s="14">
        <f t="shared" si="9"/>
        <v>0</v>
      </c>
      <c r="J103" s="14">
        <f t="shared" si="9"/>
        <v>0</v>
      </c>
      <c r="K103" s="14">
        <f t="shared" si="9"/>
        <v>0</v>
      </c>
      <c r="L103" s="14">
        <f t="shared" si="9"/>
        <v>0</v>
      </c>
      <c r="M103" s="14">
        <f t="shared" si="9"/>
        <v>0</v>
      </c>
      <c r="N103" s="14">
        <f t="shared" si="9"/>
        <v>0</v>
      </c>
      <c r="O103" s="14">
        <f t="shared" si="9"/>
        <v>0</v>
      </c>
      <c r="P103" s="14">
        <f t="shared" si="9"/>
        <v>0</v>
      </c>
      <c r="Q103" s="14">
        <f t="shared" si="9"/>
        <v>0</v>
      </c>
      <c r="R103" s="14">
        <f t="shared" si="9"/>
        <v>0</v>
      </c>
      <c r="S103" s="14">
        <f t="shared" si="9"/>
        <v>0</v>
      </c>
    </row>
    <row r="104" spans="2:19" x14ac:dyDescent="0.2">
      <c r="B104">
        <v>8060</v>
      </c>
      <c r="C104" s="4" t="s">
        <v>170</v>
      </c>
      <c r="D104">
        <v>6</v>
      </c>
      <c r="E104" s="58" t="s">
        <v>178</v>
      </c>
      <c r="F104" s="55"/>
      <c r="G104" s="36">
        <v>1</v>
      </c>
      <c r="H104" s="14">
        <f t="shared" si="9"/>
        <v>0</v>
      </c>
      <c r="I104" s="14">
        <f t="shared" si="9"/>
        <v>0</v>
      </c>
      <c r="J104" s="14">
        <f t="shared" si="9"/>
        <v>0</v>
      </c>
      <c r="K104" s="14">
        <f t="shared" si="9"/>
        <v>0</v>
      </c>
      <c r="L104" s="14">
        <f t="shared" si="9"/>
        <v>0</v>
      </c>
      <c r="M104" s="14">
        <f t="shared" si="9"/>
        <v>0</v>
      </c>
      <c r="N104" s="14">
        <f t="shared" si="9"/>
        <v>0</v>
      </c>
      <c r="O104" s="14">
        <f t="shared" si="9"/>
        <v>0</v>
      </c>
      <c r="P104" s="14">
        <f t="shared" si="9"/>
        <v>0</v>
      </c>
      <c r="Q104" s="14">
        <f t="shared" si="9"/>
        <v>0</v>
      </c>
      <c r="R104" s="14">
        <f t="shared" si="9"/>
        <v>0</v>
      </c>
      <c r="S104" s="14">
        <f t="shared" si="9"/>
        <v>0</v>
      </c>
    </row>
    <row r="105" spans="2:19" x14ac:dyDescent="0.2">
      <c r="B105">
        <v>8140</v>
      </c>
      <c r="C105" s="4" t="s">
        <v>171</v>
      </c>
      <c r="D105">
        <v>6</v>
      </c>
      <c r="E105" s="58" t="s">
        <v>178</v>
      </c>
      <c r="F105" s="55"/>
      <c r="G105" s="36">
        <v>1</v>
      </c>
      <c r="H105" s="14">
        <f t="shared" si="9"/>
        <v>0</v>
      </c>
      <c r="I105" s="14">
        <f t="shared" si="9"/>
        <v>0</v>
      </c>
      <c r="J105" s="14">
        <f t="shared" si="9"/>
        <v>0</v>
      </c>
      <c r="K105" s="14">
        <f t="shared" si="9"/>
        <v>0</v>
      </c>
      <c r="L105" s="14">
        <f t="shared" si="9"/>
        <v>0</v>
      </c>
      <c r="M105" s="14">
        <f t="shared" si="9"/>
        <v>0</v>
      </c>
      <c r="N105" s="14">
        <f t="shared" si="9"/>
        <v>0</v>
      </c>
      <c r="O105" s="14">
        <f t="shared" si="9"/>
        <v>0</v>
      </c>
      <c r="P105" s="14">
        <f t="shared" si="9"/>
        <v>0</v>
      </c>
      <c r="Q105" s="14">
        <f t="shared" si="9"/>
        <v>0</v>
      </c>
      <c r="R105" s="14">
        <f t="shared" si="9"/>
        <v>0</v>
      </c>
      <c r="S105" s="14">
        <f t="shared" si="9"/>
        <v>0</v>
      </c>
    </row>
    <row r="106" spans="2:19" x14ac:dyDescent="0.2">
      <c r="B106">
        <v>8155</v>
      </c>
      <c r="C106" s="4" t="s">
        <v>172</v>
      </c>
      <c r="D106">
        <v>6</v>
      </c>
      <c r="E106" s="58" t="s">
        <v>178</v>
      </c>
      <c r="F106" s="55"/>
      <c r="G106" s="36">
        <v>1</v>
      </c>
      <c r="H106" s="14">
        <f t="shared" si="9"/>
        <v>0</v>
      </c>
      <c r="I106" s="14">
        <f t="shared" si="9"/>
        <v>0</v>
      </c>
      <c r="J106" s="14">
        <f t="shared" si="9"/>
        <v>0</v>
      </c>
      <c r="K106" s="14">
        <f t="shared" si="9"/>
        <v>0</v>
      </c>
      <c r="L106" s="14">
        <f t="shared" si="9"/>
        <v>0</v>
      </c>
      <c r="M106" s="14">
        <f t="shared" si="9"/>
        <v>0</v>
      </c>
      <c r="N106" s="14">
        <f t="shared" si="9"/>
        <v>0</v>
      </c>
      <c r="O106" s="14">
        <f t="shared" si="9"/>
        <v>0</v>
      </c>
      <c r="P106" s="14">
        <f t="shared" si="9"/>
        <v>0</v>
      </c>
      <c r="Q106" s="14">
        <f t="shared" si="9"/>
        <v>0</v>
      </c>
      <c r="R106" s="14">
        <f t="shared" si="9"/>
        <v>0</v>
      </c>
      <c r="S106" s="14">
        <f t="shared" si="9"/>
        <v>0</v>
      </c>
    </row>
    <row r="107" spans="2:19" x14ac:dyDescent="0.2">
      <c r="B107">
        <v>8160</v>
      </c>
      <c r="C107" s="4" t="s">
        <v>173</v>
      </c>
      <c r="D107">
        <v>6</v>
      </c>
      <c r="E107" s="58" t="s">
        <v>178</v>
      </c>
      <c r="F107" s="55"/>
      <c r="G107" s="36">
        <v>1</v>
      </c>
      <c r="H107" s="14">
        <f t="shared" si="9"/>
        <v>0</v>
      </c>
      <c r="I107" s="14">
        <f t="shared" si="9"/>
        <v>0</v>
      </c>
      <c r="J107" s="14">
        <f t="shared" si="9"/>
        <v>0</v>
      </c>
      <c r="K107" s="14">
        <f t="shared" si="9"/>
        <v>0</v>
      </c>
      <c r="L107" s="14">
        <f t="shared" si="9"/>
        <v>0</v>
      </c>
      <c r="M107" s="14">
        <f t="shared" si="9"/>
        <v>0</v>
      </c>
      <c r="N107" s="14">
        <f t="shared" si="9"/>
        <v>0</v>
      </c>
      <c r="O107" s="14">
        <f t="shared" si="9"/>
        <v>0</v>
      </c>
      <c r="P107" s="14">
        <f t="shared" si="9"/>
        <v>0</v>
      </c>
      <c r="Q107" s="14">
        <f t="shared" si="9"/>
        <v>0</v>
      </c>
      <c r="R107" s="14">
        <f t="shared" si="9"/>
        <v>0</v>
      </c>
      <c r="S107" s="14">
        <f t="shared" si="9"/>
        <v>0</v>
      </c>
    </row>
    <row r="108" spans="2:19" x14ac:dyDescent="0.2">
      <c r="B108">
        <v>8800</v>
      </c>
      <c r="C108" s="4" t="s">
        <v>174</v>
      </c>
      <c r="D108">
        <v>6</v>
      </c>
      <c r="E108" s="58" t="s">
        <v>178</v>
      </c>
      <c r="F108" s="55"/>
      <c r="G108" s="36">
        <v>1</v>
      </c>
      <c r="H108" s="14">
        <f t="shared" si="9"/>
        <v>0</v>
      </c>
      <c r="I108" s="14">
        <f t="shared" si="9"/>
        <v>0</v>
      </c>
      <c r="J108" s="14">
        <f t="shared" si="9"/>
        <v>0</v>
      </c>
      <c r="K108" s="14">
        <f t="shared" si="9"/>
        <v>0</v>
      </c>
      <c r="L108" s="14">
        <f t="shared" si="9"/>
        <v>0</v>
      </c>
      <c r="M108" s="14">
        <f t="shared" si="9"/>
        <v>0</v>
      </c>
      <c r="N108" s="14">
        <f t="shared" si="9"/>
        <v>0</v>
      </c>
      <c r="O108" s="14">
        <f t="shared" si="9"/>
        <v>0</v>
      </c>
      <c r="P108" s="14">
        <f t="shared" si="9"/>
        <v>0</v>
      </c>
      <c r="Q108" s="14">
        <f t="shared" si="9"/>
        <v>0</v>
      </c>
      <c r="R108" s="14">
        <f t="shared" si="9"/>
        <v>0</v>
      </c>
      <c r="S108" s="14">
        <f t="shared" si="9"/>
        <v>0</v>
      </c>
    </row>
    <row r="109" spans="2:19" x14ac:dyDescent="0.2">
      <c r="B109">
        <v>8961</v>
      </c>
      <c r="C109" s="4" t="s">
        <v>175</v>
      </c>
      <c r="D109">
        <v>6</v>
      </c>
      <c r="E109" s="58" t="s">
        <v>178</v>
      </c>
      <c r="F109" s="55"/>
      <c r="G109" s="36">
        <v>1</v>
      </c>
      <c r="H109" s="14">
        <f t="shared" si="9"/>
        <v>0</v>
      </c>
      <c r="I109" s="14">
        <f t="shared" si="9"/>
        <v>0</v>
      </c>
      <c r="J109" s="14">
        <f t="shared" si="9"/>
        <v>0</v>
      </c>
      <c r="K109" s="14">
        <f t="shared" si="9"/>
        <v>0</v>
      </c>
      <c r="L109" s="14">
        <f t="shared" si="9"/>
        <v>0</v>
      </c>
      <c r="M109" s="14">
        <f t="shared" si="9"/>
        <v>0</v>
      </c>
      <c r="N109" s="14">
        <f t="shared" si="9"/>
        <v>0</v>
      </c>
      <c r="O109" s="14">
        <f t="shared" si="9"/>
        <v>0</v>
      </c>
      <c r="P109" s="14">
        <f t="shared" si="9"/>
        <v>0</v>
      </c>
      <c r="Q109" s="14">
        <f t="shared" si="9"/>
        <v>0</v>
      </c>
      <c r="R109" s="14">
        <f t="shared" si="9"/>
        <v>0</v>
      </c>
      <c r="S109" s="14">
        <f t="shared" si="9"/>
        <v>0</v>
      </c>
    </row>
  </sheetData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Button 1">
              <controlPr defaultSize="0" print="0" autoFill="0" autoPict="0" macro="[0]!Generer_budsjett">
                <anchor>
                  <from>
                    <xdr:col>10</xdr:col>
                    <xdr:colOff>457200</xdr:colOff>
                    <xdr:row>0</xdr:row>
                    <xdr:rowOff>19050</xdr:rowOff>
                  </from>
                  <to>
                    <xdr:col>13</xdr:col>
                    <xdr:colOff>161925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Button 2">
              <controlPr defaultSize="0" print="0" autoFill="0" autoPict="0" macro="[0]!LeggInnFormler">
                <anchor>
                  <from>
                    <xdr:col>2</xdr:col>
                    <xdr:colOff>1085850</xdr:colOff>
                    <xdr:row>0</xdr:row>
                    <xdr:rowOff>9525</xdr:rowOff>
                  </from>
                  <to>
                    <xdr:col>5</xdr:col>
                    <xdr:colOff>733425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Button 3">
              <controlPr defaultSize="0" print="0" autoFill="0" autoPict="0" macro="[0]!SettInnSumlinje">
                <anchor>
                  <from>
                    <xdr:col>13</xdr:col>
                    <xdr:colOff>400050</xdr:colOff>
                    <xdr:row>0</xdr:row>
                    <xdr:rowOff>28575</xdr:rowOff>
                  </from>
                  <to>
                    <xdr:col>16</xdr:col>
                    <xdr:colOff>0</xdr:colOff>
                    <xdr:row>2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rdelingsnokler">
    <tabColor rgb="FFFF0000"/>
    <pageSetUpPr fitToPage="1"/>
  </sheetPr>
  <dimension ref="A1:Q30"/>
  <sheetViews>
    <sheetView showGridLines="0" showRowColHeaders="0" zoomScale="90" workbookViewId="0">
      <selection activeCell="B9" sqref="B9"/>
    </sheetView>
  </sheetViews>
  <sheetFormatPr baseColWidth="10" defaultRowHeight="12.75" x14ac:dyDescent="0.2"/>
  <cols>
    <col min="1" max="1" width="3.5703125" customWidth="1"/>
    <col min="2" max="2" width="20.85546875" customWidth="1"/>
    <col min="3" max="3" width="5.85546875" bestFit="1" customWidth="1"/>
    <col min="4" max="15" width="8.28515625" style="7" customWidth="1"/>
    <col min="16" max="16" width="11.42578125" style="7"/>
  </cols>
  <sheetData>
    <row r="1" spans="1:17" ht="18" x14ac:dyDescent="0.25">
      <c r="A1" s="20" t="s">
        <v>20</v>
      </c>
      <c r="B1" s="6"/>
      <c r="C1" s="6"/>
    </row>
    <row r="3" spans="1:17" x14ac:dyDescent="0.2">
      <c r="B3" t="s">
        <v>40</v>
      </c>
      <c r="D3" s="18"/>
      <c r="E3" s="18"/>
      <c r="F3" s="18"/>
      <c r="G3" s="18"/>
      <c r="H3" s="18"/>
      <c r="I3" s="18">
        <v>0.25</v>
      </c>
      <c r="J3" s="18">
        <v>0.5</v>
      </c>
      <c r="K3" s="18">
        <v>0.25</v>
      </c>
      <c r="L3" s="18"/>
      <c r="M3" s="18"/>
      <c r="N3" s="18"/>
      <c r="O3" s="18"/>
      <c r="P3" s="7">
        <f>SUM(D3:O3)</f>
        <v>1</v>
      </c>
    </row>
    <row r="4" spans="1:17" x14ac:dyDescent="0.2"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>
        <v>6</v>
      </c>
      <c r="J4" s="19">
        <v>7</v>
      </c>
      <c r="K4" s="19">
        <v>8</v>
      </c>
      <c r="L4" s="19">
        <v>9</v>
      </c>
      <c r="M4" s="19">
        <v>10</v>
      </c>
      <c r="N4" s="19">
        <v>11</v>
      </c>
      <c r="O4" s="19">
        <v>12</v>
      </c>
    </row>
    <row r="5" spans="1:17" x14ac:dyDescent="0.2">
      <c r="A5" s="8" t="s">
        <v>21</v>
      </c>
      <c r="B5" s="8" t="s">
        <v>39</v>
      </c>
      <c r="C5" s="8"/>
      <c r="D5" s="9" t="s">
        <v>22</v>
      </c>
      <c r="E5" s="9" t="s">
        <v>23</v>
      </c>
      <c r="F5" s="9" t="s">
        <v>24</v>
      </c>
      <c r="G5" s="9" t="s">
        <v>25</v>
      </c>
      <c r="H5" s="9" t="s">
        <v>7</v>
      </c>
      <c r="I5" s="9" t="s">
        <v>26</v>
      </c>
      <c r="J5" s="9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  <c r="P5" s="10" t="s">
        <v>33</v>
      </c>
    </row>
    <row r="6" spans="1:17" x14ac:dyDescent="0.2">
      <c r="A6">
        <v>1</v>
      </c>
      <c r="B6" t="s">
        <v>41</v>
      </c>
      <c r="D6" s="7">
        <f>100%/12</f>
        <v>8.3333333333333329E-2</v>
      </c>
      <c r="E6" s="7">
        <f t="shared" ref="E6:O6" si="0">100%/12</f>
        <v>8.3333333333333329E-2</v>
      </c>
      <c r="F6" s="7">
        <f t="shared" si="0"/>
        <v>8.3333333333333329E-2</v>
      </c>
      <c r="G6" s="7">
        <f t="shared" si="0"/>
        <v>8.3333333333333329E-2</v>
      </c>
      <c r="H6" s="7">
        <f t="shared" si="0"/>
        <v>8.3333333333333329E-2</v>
      </c>
      <c r="I6" s="7">
        <f t="shared" si="0"/>
        <v>8.3333333333333329E-2</v>
      </c>
      <c r="J6" s="7">
        <f t="shared" si="0"/>
        <v>8.3333333333333329E-2</v>
      </c>
      <c r="K6" s="7">
        <f t="shared" si="0"/>
        <v>8.3333333333333329E-2</v>
      </c>
      <c r="L6" s="7">
        <f t="shared" si="0"/>
        <v>8.3333333333333329E-2</v>
      </c>
      <c r="M6" s="7">
        <f t="shared" si="0"/>
        <v>8.3333333333333329E-2</v>
      </c>
      <c r="N6" s="7">
        <f t="shared" si="0"/>
        <v>8.3333333333333329E-2</v>
      </c>
      <c r="O6" s="7">
        <f t="shared" si="0"/>
        <v>8.3333333333333329E-2</v>
      </c>
      <c r="P6" s="7">
        <f>SUM(D6:O6)</f>
        <v>1</v>
      </c>
      <c r="Q6" s="11" t="str">
        <f t="shared" ref="Q6:Q13" si="1">IF(SUM(D6:O6)&gt;0,IF(P6&lt;&gt;1,"&lt;-- Kontrollsum må være hundre",""),"")</f>
        <v/>
      </c>
    </row>
    <row r="7" spans="1:17" x14ac:dyDescent="0.2">
      <c r="A7">
        <v>2</v>
      </c>
      <c r="B7" t="s">
        <v>42</v>
      </c>
      <c r="D7" s="12">
        <f t="shared" ref="D7:I7" si="2">(100%/11)-(100%/11)*D3</f>
        <v>9.0909090909090912E-2</v>
      </c>
      <c r="E7" s="12">
        <f t="shared" si="2"/>
        <v>9.0909090909090912E-2</v>
      </c>
      <c r="F7" s="12">
        <f t="shared" si="2"/>
        <v>9.0909090909090912E-2</v>
      </c>
      <c r="G7" s="12">
        <f t="shared" si="2"/>
        <v>9.0909090909090912E-2</v>
      </c>
      <c r="H7" s="12">
        <f t="shared" si="2"/>
        <v>9.0909090909090912E-2</v>
      </c>
      <c r="I7" s="12">
        <f t="shared" si="2"/>
        <v>6.8181818181818177E-2</v>
      </c>
      <c r="J7" s="12">
        <f t="shared" ref="J7:O7" si="3">(100%/11)-(100%/11)*J3</f>
        <v>4.5454545454545456E-2</v>
      </c>
      <c r="K7" s="12">
        <f t="shared" si="3"/>
        <v>6.8181818181818177E-2</v>
      </c>
      <c r="L7" s="12">
        <f t="shared" si="3"/>
        <v>9.0909090909090912E-2</v>
      </c>
      <c r="M7" s="12">
        <f t="shared" si="3"/>
        <v>9.0909090909090912E-2</v>
      </c>
      <c r="N7" s="12">
        <f t="shared" si="3"/>
        <v>9.0909090909090912E-2</v>
      </c>
      <c r="O7" s="12">
        <f t="shared" si="3"/>
        <v>9.0909090909090912E-2</v>
      </c>
      <c r="P7" s="7">
        <f>SUM(D7:O7)</f>
        <v>1</v>
      </c>
      <c r="Q7" s="11" t="str">
        <f t="shared" si="1"/>
        <v/>
      </c>
    </row>
    <row r="8" spans="1:17" x14ac:dyDescent="0.2">
      <c r="A8">
        <v>3</v>
      </c>
      <c r="B8" s="35" t="s">
        <v>54</v>
      </c>
      <c r="F8" s="7">
        <v>0.25</v>
      </c>
      <c r="I8" s="7">
        <v>0.25</v>
      </c>
      <c r="L8" s="7">
        <v>0.25</v>
      </c>
      <c r="O8" s="7">
        <v>0.25</v>
      </c>
      <c r="P8" s="7">
        <f t="shared" ref="P8:P17" si="4">SUM(D8:O8)</f>
        <v>1</v>
      </c>
      <c r="Q8" s="11" t="str">
        <f t="shared" si="1"/>
        <v/>
      </c>
    </row>
    <row r="9" spans="1:17" x14ac:dyDescent="0.2">
      <c r="A9">
        <v>4</v>
      </c>
      <c r="B9" s="35" t="s">
        <v>55</v>
      </c>
      <c r="E9" s="7">
        <f>1/6</f>
        <v>0.16666666666666666</v>
      </c>
      <c r="G9" s="7">
        <f>1/6</f>
        <v>0.16666666666666666</v>
      </c>
      <c r="I9" s="7">
        <f>1/6</f>
        <v>0.16666666666666666</v>
      </c>
      <c r="K9" s="7">
        <f>1/6</f>
        <v>0.16666666666666666</v>
      </c>
      <c r="M9" s="7">
        <f>1/6</f>
        <v>0.16666666666666666</v>
      </c>
      <c r="O9" s="7">
        <f>1/6</f>
        <v>0.16666666666666666</v>
      </c>
      <c r="P9" s="7">
        <f t="shared" si="4"/>
        <v>0.99999999999999989</v>
      </c>
      <c r="Q9" s="11" t="str">
        <f t="shared" si="1"/>
        <v/>
      </c>
    </row>
    <row r="10" spans="1:17" x14ac:dyDescent="0.2">
      <c r="A10">
        <v>5</v>
      </c>
      <c r="P10" s="7">
        <f t="shared" si="4"/>
        <v>0</v>
      </c>
      <c r="Q10" s="11" t="str">
        <f t="shared" si="1"/>
        <v/>
      </c>
    </row>
    <row r="11" spans="1:17" x14ac:dyDescent="0.2">
      <c r="A11">
        <v>6</v>
      </c>
      <c r="P11" s="7">
        <f t="shared" si="4"/>
        <v>0</v>
      </c>
      <c r="Q11" s="11" t="str">
        <f t="shared" si="1"/>
        <v/>
      </c>
    </row>
    <row r="12" spans="1:17" x14ac:dyDescent="0.2">
      <c r="A12">
        <v>7</v>
      </c>
      <c r="P12" s="7">
        <f t="shared" si="4"/>
        <v>0</v>
      </c>
      <c r="Q12" s="11" t="str">
        <f t="shared" si="1"/>
        <v/>
      </c>
    </row>
    <row r="13" spans="1:17" x14ac:dyDescent="0.2">
      <c r="A13">
        <v>8</v>
      </c>
      <c r="B13" t="s">
        <v>45</v>
      </c>
      <c r="D13" s="7" t="str">
        <f>+D19</f>
        <v/>
      </c>
      <c r="E13" s="7" t="str">
        <f t="shared" ref="E13:O13" si="5">+E19</f>
        <v/>
      </c>
      <c r="F13" s="7" t="str">
        <f t="shared" si="5"/>
        <v/>
      </c>
      <c r="G13" s="7" t="str">
        <f t="shared" si="5"/>
        <v/>
      </c>
      <c r="H13" s="7" t="str">
        <f t="shared" si="5"/>
        <v/>
      </c>
      <c r="I13" s="7" t="str">
        <f t="shared" si="5"/>
        <v/>
      </c>
      <c r="J13" s="7" t="str">
        <f t="shared" si="5"/>
        <v/>
      </c>
      <c r="K13" s="7" t="str">
        <f t="shared" si="5"/>
        <v/>
      </c>
      <c r="L13" s="7" t="str">
        <f t="shared" si="5"/>
        <v/>
      </c>
      <c r="M13" s="7" t="str">
        <f t="shared" si="5"/>
        <v/>
      </c>
      <c r="N13" s="7" t="str">
        <f t="shared" si="5"/>
        <v/>
      </c>
      <c r="O13" s="7" t="str">
        <f t="shared" si="5"/>
        <v/>
      </c>
      <c r="P13" s="7">
        <f t="shared" si="4"/>
        <v>0</v>
      </c>
      <c r="Q13" s="11" t="str">
        <f t="shared" si="1"/>
        <v/>
      </c>
    </row>
    <row r="14" spans="1:17" x14ac:dyDescent="0.2">
      <c r="A14">
        <v>9</v>
      </c>
      <c r="B14" t="s">
        <v>43</v>
      </c>
      <c r="D14" s="7" t="str">
        <f>+D13</f>
        <v/>
      </c>
      <c r="E14" s="7" t="str">
        <f t="shared" ref="E14:O14" si="6">+E13</f>
        <v/>
      </c>
      <c r="F14" s="7" t="str">
        <f t="shared" si="6"/>
        <v/>
      </c>
      <c r="G14" s="7" t="str">
        <f t="shared" si="6"/>
        <v/>
      </c>
      <c r="H14" s="7" t="str">
        <f t="shared" si="6"/>
        <v/>
      </c>
      <c r="I14" s="7" t="str">
        <f t="shared" si="6"/>
        <v/>
      </c>
      <c r="J14" s="7" t="str">
        <f t="shared" si="6"/>
        <v/>
      </c>
      <c r="K14" s="7" t="str">
        <f t="shared" si="6"/>
        <v/>
      </c>
      <c r="L14" s="7" t="str">
        <f t="shared" si="6"/>
        <v/>
      </c>
      <c r="M14" s="7" t="str">
        <f t="shared" si="6"/>
        <v/>
      </c>
      <c r="N14" s="7" t="str">
        <f t="shared" si="6"/>
        <v/>
      </c>
      <c r="O14" s="7" t="str">
        <f t="shared" si="6"/>
        <v/>
      </c>
      <c r="P14" s="7">
        <f t="shared" si="4"/>
        <v>0</v>
      </c>
    </row>
    <row r="15" spans="1:17" x14ac:dyDescent="0.2">
      <c r="P15" s="7">
        <f t="shared" si="4"/>
        <v>0</v>
      </c>
    </row>
    <row r="16" spans="1:17" x14ac:dyDescent="0.2">
      <c r="P16" s="7">
        <f t="shared" si="4"/>
        <v>0</v>
      </c>
    </row>
    <row r="17" spans="2:16" x14ac:dyDescent="0.2">
      <c r="B17" s="25" t="s">
        <v>46</v>
      </c>
      <c r="P17" s="7">
        <f t="shared" si="4"/>
        <v>0</v>
      </c>
    </row>
    <row r="18" spans="2:16" x14ac:dyDescent="0.2">
      <c r="B18" t="s">
        <v>44</v>
      </c>
      <c r="C18" s="23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>
        <f>SUM(D18:O18)</f>
        <v>0</v>
      </c>
    </row>
    <row r="19" spans="2:16" x14ac:dyDescent="0.2">
      <c r="C19" s="23"/>
      <c r="D19" s="24" t="str">
        <f>IF($P$18=0,"",D18/SUM($D$18:$O$18))</f>
        <v/>
      </c>
      <c r="E19" s="24" t="str">
        <f t="shared" ref="E19:O19" si="7">IF($P$18=0,"",E18/SUM($D$18:$O$18))</f>
        <v/>
      </c>
      <c r="F19" s="24" t="str">
        <f t="shared" si="7"/>
        <v/>
      </c>
      <c r="G19" s="24" t="str">
        <f t="shared" si="7"/>
        <v/>
      </c>
      <c r="H19" s="24" t="str">
        <f t="shared" si="7"/>
        <v/>
      </c>
      <c r="I19" s="24" t="str">
        <f t="shared" si="7"/>
        <v/>
      </c>
      <c r="J19" s="24" t="str">
        <f t="shared" si="7"/>
        <v/>
      </c>
      <c r="K19" s="24" t="str">
        <f t="shared" si="7"/>
        <v/>
      </c>
      <c r="L19" s="24" t="str">
        <f t="shared" si="7"/>
        <v/>
      </c>
      <c r="M19" s="24" t="str">
        <f t="shared" si="7"/>
        <v/>
      </c>
      <c r="N19" s="24" t="str">
        <f t="shared" si="7"/>
        <v/>
      </c>
      <c r="O19" s="24" t="str">
        <f t="shared" si="7"/>
        <v/>
      </c>
      <c r="P19" s="7">
        <f>SUM(D19:O19)</f>
        <v>0</v>
      </c>
    </row>
    <row r="20" spans="2:16" x14ac:dyDescent="0.2"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2:16" x14ac:dyDescent="0.2">
      <c r="C21" s="26"/>
      <c r="D21" s="12" t="s">
        <v>49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2:16" x14ac:dyDescent="0.2">
      <c r="C22" s="26"/>
      <c r="D22" s="12" t="s">
        <v>50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4" spans="2:16" x14ac:dyDescent="0.2">
      <c r="D24" s="12" t="s">
        <v>34</v>
      </c>
    </row>
    <row r="25" spans="2:16" x14ac:dyDescent="0.2">
      <c r="D25" s="12" t="s">
        <v>35</v>
      </c>
    </row>
    <row r="27" spans="2:16" x14ac:dyDescent="0.2">
      <c r="D27" s="12" t="s">
        <v>36</v>
      </c>
    </row>
    <row r="28" spans="2:16" x14ac:dyDescent="0.2">
      <c r="D28" s="12" t="s">
        <v>37</v>
      </c>
    </row>
    <row r="29" spans="2:16" x14ac:dyDescent="0.2">
      <c r="D29" s="12"/>
    </row>
    <row r="30" spans="2:16" x14ac:dyDescent="0.2">
      <c r="D30" s="12" t="s">
        <v>52</v>
      </c>
    </row>
  </sheetData>
  <phoneticPr fontId="0" type="noConversion"/>
  <conditionalFormatting sqref="P6:P23 P3">
    <cfRule type="cellIs" dxfId="1" priority="1" stopIfTrue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vb_ovf">
    <tabColor rgb="FFFF0000"/>
  </sheetPr>
  <dimension ref="A1:J6"/>
  <sheetViews>
    <sheetView workbookViewId="0">
      <selection activeCell="B10" sqref="B10"/>
    </sheetView>
  </sheetViews>
  <sheetFormatPr baseColWidth="10" defaultRowHeight="12.75" x14ac:dyDescent="0.2"/>
  <cols>
    <col min="8" max="9" width="13.85546875" customWidth="1"/>
  </cols>
  <sheetData>
    <row r="1" spans="1:10" x14ac:dyDescent="0.2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32" t="s">
        <v>51</v>
      </c>
      <c r="G1" s="2"/>
      <c r="H1" s="27" t="s">
        <v>33</v>
      </c>
      <c r="I1" s="3"/>
      <c r="J1" s="3"/>
    </row>
    <row r="2" spans="1:10" x14ac:dyDescent="0.2">
      <c r="H2" s="34" t="s">
        <v>47</v>
      </c>
      <c r="I2" s="34" t="s">
        <v>48</v>
      </c>
    </row>
    <row r="3" spans="1:10" x14ac:dyDescent="0.2">
      <c r="H3" s="28">
        <f>SUM(C:C)</f>
        <v>0</v>
      </c>
      <c r="I3" s="28">
        <f>SUM(D:D)</f>
        <v>0</v>
      </c>
    </row>
    <row r="5" spans="1:10" ht="13.5" thickBot="1" x14ac:dyDescent="0.25">
      <c r="H5" s="29" t="str">
        <f>IF(I5&gt;=0,"Overskudd kr. ","Underskudd kr. ")</f>
        <v xml:space="preserve">Overskudd kr. </v>
      </c>
      <c r="I5" s="30">
        <f>I3-H3</f>
        <v>0</v>
      </c>
    </row>
    <row r="6" spans="1:10" ht="13.5" thickTop="1" x14ac:dyDescent="0.2"/>
  </sheetData>
  <sortState ref="A2:F25">
    <sortCondition ref="B2"/>
    <sortCondition ref="A2"/>
  </sortState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165"/>
  <sheetViews>
    <sheetView workbookViewId="0">
      <pane xSplit="3" ySplit="7" topLeftCell="D17" activePane="bottomRight" state="frozen"/>
      <selection pane="topRight" activeCell="D1" sqref="D1"/>
      <selection pane="bottomLeft" activeCell="A8" sqref="A8"/>
      <selection pane="bottomRight" activeCell="L39" sqref="L39"/>
    </sheetView>
  </sheetViews>
  <sheetFormatPr baseColWidth="10" defaultRowHeight="12.75" x14ac:dyDescent="0.2"/>
  <cols>
    <col min="1" max="1" width="9" style="38" customWidth="1"/>
    <col min="2" max="2" width="23.7109375" style="38" customWidth="1"/>
    <col min="3" max="3" width="9.85546875" style="39" customWidth="1"/>
    <col min="4" max="4" width="2.5703125" style="38" customWidth="1"/>
    <col min="5" max="5" width="10.85546875" style="38" bestFit="1" customWidth="1"/>
    <col min="6" max="16384" width="11.42578125" style="38"/>
  </cols>
  <sheetData>
    <row r="1" spans="1:16" ht="26.25" x14ac:dyDescent="0.4">
      <c r="A1" s="54" t="s">
        <v>73</v>
      </c>
    </row>
    <row r="2" spans="1:16" x14ac:dyDescent="0.2">
      <c r="E2" s="38" t="s">
        <v>72</v>
      </c>
      <c r="F2" s="51"/>
      <c r="H2" s="50">
        <v>0.12</v>
      </c>
      <c r="J2" s="38" t="s">
        <v>71</v>
      </c>
      <c r="L2" s="53">
        <v>5</v>
      </c>
      <c r="N2" s="52"/>
    </row>
    <row r="3" spans="1:16" x14ac:dyDescent="0.2">
      <c r="E3" s="38" t="s">
        <v>70</v>
      </c>
      <c r="F3" s="51"/>
      <c r="H3" s="50">
        <v>0.14099999999999999</v>
      </c>
      <c r="J3" s="38" t="s">
        <v>69</v>
      </c>
      <c r="L3" s="49">
        <v>2.5000000000000001E-2</v>
      </c>
    </row>
    <row r="5" spans="1:16" x14ac:dyDescent="0.2">
      <c r="E5" s="12">
        <f>IF(E6&gt;='Hjelpeark lønnsbudsjett'!$L$2,Lønnsforhøyelse,1)</f>
        <v>1</v>
      </c>
      <c r="F5" s="12">
        <f>IF(F6&gt;='Hjelpeark lønnsbudsjett'!$L$2,Lønnsforhøyelse,1)</f>
        <v>1</v>
      </c>
      <c r="G5" s="12">
        <f>IF(G6&gt;='Hjelpeark lønnsbudsjett'!$L$2,Lønnsforhøyelse,1)</f>
        <v>1</v>
      </c>
      <c r="H5" s="12">
        <f>IF(H6&gt;='Hjelpeark lønnsbudsjett'!$L$2,Lønnsforhøyelse,1)</f>
        <v>1</v>
      </c>
      <c r="I5" s="12">
        <f>IF(I6&gt;='Hjelpeark lønnsbudsjett'!$L$2,Lønnsforhøyelse,1)</f>
        <v>2.5000000000000001E-2</v>
      </c>
      <c r="J5" s="12">
        <f>IF(J6&gt;='Hjelpeark lønnsbudsjett'!$L$2,Lønnsforhøyelse,1)</f>
        <v>2.5000000000000001E-2</v>
      </c>
      <c r="K5" s="12">
        <f>IF(K6&gt;='Hjelpeark lønnsbudsjett'!$L$2,Lønnsforhøyelse,1)</f>
        <v>2.5000000000000001E-2</v>
      </c>
      <c r="L5" s="12">
        <f>IF(L6&gt;='Hjelpeark lønnsbudsjett'!$L$2,Lønnsforhøyelse,1)</f>
        <v>2.5000000000000001E-2</v>
      </c>
      <c r="M5" s="12">
        <f>IF(M6&gt;='Hjelpeark lønnsbudsjett'!$L$2,Lønnsforhøyelse,1)</f>
        <v>2.5000000000000001E-2</v>
      </c>
      <c r="N5" s="12">
        <f>IF(N6&gt;='Hjelpeark lønnsbudsjett'!$L$2,Lønnsforhøyelse,1)</f>
        <v>2.5000000000000001E-2</v>
      </c>
      <c r="O5" s="12">
        <f>IF(O6&gt;='Hjelpeark lønnsbudsjett'!$L$2,Lønnsforhøyelse,1)</f>
        <v>2.5000000000000001E-2</v>
      </c>
      <c r="P5" s="12">
        <f>IF(P6&gt;='Hjelpeark lønnsbudsjett'!$L$2,Lønnsforhøyelse,1)</f>
        <v>2.5000000000000001E-2</v>
      </c>
    </row>
    <row r="6" spans="1:16" x14ac:dyDescent="0.2">
      <c r="E6" s="48">
        <v>1</v>
      </c>
      <c r="F6" s="48">
        <v>2</v>
      </c>
      <c r="G6" s="48">
        <v>3</v>
      </c>
      <c r="H6" s="48">
        <v>4</v>
      </c>
      <c r="I6" s="48">
        <v>5</v>
      </c>
      <c r="J6" s="48">
        <v>6</v>
      </c>
      <c r="K6" s="48">
        <v>7</v>
      </c>
      <c r="L6" s="48">
        <v>8</v>
      </c>
      <c r="M6" s="48">
        <v>9</v>
      </c>
      <c r="N6" s="48">
        <v>10</v>
      </c>
      <c r="O6" s="48">
        <v>11</v>
      </c>
      <c r="P6" s="48">
        <v>12</v>
      </c>
    </row>
    <row r="7" spans="1:16" s="41" customFormat="1" x14ac:dyDescent="0.2">
      <c r="A7" s="47" t="s">
        <v>68</v>
      </c>
      <c r="B7" s="41" t="s">
        <v>60</v>
      </c>
      <c r="C7" s="46" t="s">
        <v>67</v>
      </c>
      <c r="E7" s="45" t="s">
        <v>22</v>
      </c>
      <c r="F7" s="45" t="s">
        <v>23</v>
      </c>
      <c r="G7" s="45" t="s">
        <v>24</v>
      </c>
      <c r="H7" s="45" t="s">
        <v>25</v>
      </c>
      <c r="I7" s="45" t="s">
        <v>7</v>
      </c>
      <c r="J7" s="45" t="s">
        <v>26</v>
      </c>
      <c r="K7" s="45" t="s">
        <v>27</v>
      </c>
      <c r="L7" s="45" t="s">
        <v>28</v>
      </c>
      <c r="M7" s="45" t="s">
        <v>29</v>
      </c>
      <c r="N7" s="45" t="s">
        <v>30</v>
      </c>
      <c r="O7" s="45" t="s">
        <v>31</v>
      </c>
      <c r="P7" s="45" t="s">
        <v>32</v>
      </c>
    </row>
    <row r="8" spans="1:16" ht="6.75" customHeight="1" x14ac:dyDescent="0.2"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x14ac:dyDescent="0.2">
      <c r="A9" s="38">
        <v>1</v>
      </c>
      <c r="B9" s="38" t="s">
        <v>66</v>
      </c>
      <c r="C9" s="39">
        <v>100000</v>
      </c>
      <c r="E9" s="39">
        <f t="shared" ref="E9:I11" si="0">$C9/12*IF(E$5=100%,1,100%+E$5)</f>
        <v>8333.3333333333339</v>
      </c>
      <c r="F9" s="39">
        <f t="shared" si="0"/>
        <v>8333.3333333333339</v>
      </c>
      <c r="G9" s="39">
        <f t="shared" si="0"/>
        <v>8333.3333333333339</v>
      </c>
      <c r="H9" s="39">
        <f t="shared" si="0"/>
        <v>8333.3333333333339</v>
      </c>
      <c r="I9" s="39">
        <f t="shared" si="0"/>
        <v>8541.6666666666661</v>
      </c>
      <c r="J9" s="39">
        <f>$C9/12*IF(FP=0.12,-4/26,1/21)*IF(J$5=100%,1,100%+J$5)</f>
        <v>-1314.1025641025642</v>
      </c>
      <c r="K9" s="39">
        <f t="shared" ref="K9:P11" si="1">$C9/12*IF(K$5=100%,1,100%+K$5)</f>
        <v>8541.6666666666661</v>
      </c>
      <c r="L9" s="39">
        <f t="shared" si="1"/>
        <v>8541.6666666666661</v>
      </c>
      <c r="M9" s="39">
        <f t="shared" si="1"/>
        <v>8541.6666666666661</v>
      </c>
      <c r="N9" s="39">
        <f t="shared" si="1"/>
        <v>8541.6666666666661</v>
      </c>
      <c r="O9" s="39">
        <f t="shared" si="1"/>
        <v>8541.6666666666661</v>
      </c>
      <c r="P9" s="39">
        <f t="shared" si="1"/>
        <v>8541.6666666666661</v>
      </c>
    </row>
    <row r="10" spans="1:16" x14ac:dyDescent="0.2">
      <c r="A10" s="38">
        <v>2</v>
      </c>
      <c r="B10" s="38" t="s">
        <v>65</v>
      </c>
      <c r="C10" s="39">
        <v>100000</v>
      </c>
      <c r="E10" s="39">
        <f t="shared" si="0"/>
        <v>8333.3333333333339</v>
      </c>
      <c r="F10" s="39">
        <f t="shared" si="0"/>
        <v>8333.3333333333339</v>
      </c>
      <c r="G10" s="39">
        <f t="shared" si="0"/>
        <v>8333.3333333333339</v>
      </c>
      <c r="H10" s="39">
        <f t="shared" si="0"/>
        <v>8333.3333333333339</v>
      </c>
      <c r="I10" s="39">
        <f t="shared" si="0"/>
        <v>8541.6666666666661</v>
      </c>
      <c r="J10" s="39">
        <f>$C10/12*IF(FP=0.12,-4/26,1/21)*IF(J$5=100%,1,100%+J$5)</f>
        <v>-1314.1025641025642</v>
      </c>
      <c r="K10" s="39">
        <f t="shared" si="1"/>
        <v>8541.6666666666661</v>
      </c>
      <c r="L10" s="39">
        <f t="shared" si="1"/>
        <v>8541.6666666666661</v>
      </c>
      <c r="M10" s="39">
        <f t="shared" si="1"/>
        <v>8541.6666666666661</v>
      </c>
      <c r="N10" s="39">
        <f t="shared" si="1"/>
        <v>8541.6666666666661</v>
      </c>
      <c r="O10" s="39">
        <f t="shared" si="1"/>
        <v>8541.6666666666661</v>
      </c>
      <c r="P10" s="39">
        <f t="shared" si="1"/>
        <v>8541.6666666666661</v>
      </c>
    </row>
    <row r="11" spans="1:16" x14ac:dyDescent="0.2">
      <c r="A11" s="38">
        <v>3</v>
      </c>
      <c r="B11" s="38" t="s">
        <v>64</v>
      </c>
      <c r="C11" s="39">
        <v>200000</v>
      </c>
      <c r="E11" s="39">
        <f t="shared" si="0"/>
        <v>16666.666666666668</v>
      </c>
      <c r="F11" s="39">
        <f t="shared" si="0"/>
        <v>16666.666666666668</v>
      </c>
      <c r="G11" s="39">
        <f t="shared" si="0"/>
        <v>16666.666666666668</v>
      </c>
      <c r="H11" s="39">
        <f t="shared" si="0"/>
        <v>16666.666666666668</v>
      </c>
      <c r="I11" s="39">
        <f t="shared" si="0"/>
        <v>17083.333333333332</v>
      </c>
      <c r="J11" s="39">
        <f>$C11/12*IF(FP=0.12,-4/26,1/21)*IF(J$5=100%,1,100%+J$5)</f>
        <v>-2628.2051282051284</v>
      </c>
      <c r="K11" s="39">
        <f t="shared" si="1"/>
        <v>17083.333333333332</v>
      </c>
      <c r="L11" s="39">
        <f t="shared" si="1"/>
        <v>17083.333333333332</v>
      </c>
      <c r="M11" s="39">
        <f t="shared" si="1"/>
        <v>17083.333333333332</v>
      </c>
      <c r="N11" s="39">
        <f t="shared" si="1"/>
        <v>17083.333333333332</v>
      </c>
      <c r="O11" s="39">
        <f t="shared" si="1"/>
        <v>17083.333333333332</v>
      </c>
      <c r="P11" s="39">
        <f t="shared" si="1"/>
        <v>17083.333333333332</v>
      </c>
    </row>
    <row r="12" spans="1:16" x14ac:dyDescent="0.2"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x14ac:dyDescent="0.2"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x14ac:dyDescent="0.2"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x14ac:dyDescent="0.2"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x14ac:dyDescent="0.2"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x14ac:dyDescent="0.2"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x14ac:dyDescent="0.2"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x14ac:dyDescent="0.2"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x14ac:dyDescent="0.2"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x14ac:dyDescent="0.2"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x14ac:dyDescent="0.2"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x14ac:dyDescent="0.2"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x14ac:dyDescent="0.2"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x14ac:dyDescent="0.2"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x14ac:dyDescent="0.2"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x14ac:dyDescent="0.2">
      <c r="B29" s="44" t="s">
        <v>63</v>
      </c>
      <c r="C29" s="43">
        <f>SUM(C9:C28)</f>
        <v>400000</v>
      </c>
      <c r="D29" s="44"/>
      <c r="E29" s="43">
        <f t="shared" ref="E29:P29" si="2">SUM(E9:E28)</f>
        <v>33333.333333333336</v>
      </c>
      <c r="F29" s="43">
        <f t="shared" si="2"/>
        <v>33333.333333333336</v>
      </c>
      <c r="G29" s="43">
        <f t="shared" si="2"/>
        <v>33333.333333333336</v>
      </c>
      <c r="H29" s="43">
        <f t="shared" si="2"/>
        <v>33333.333333333336</v>
      </c>
      <c r="I29" s="43">
        <f t="shared" si="2"/>
        <v>34166.666666666664</v>
      </c>
      <c r="J29" s="43">
        <f t="shared" si="2"/>
        <v>-5256.4102564102568</v>
      </c>
      <c r="K29" s="43">
        <f t="shared" si="2"/>
        <v>34166.666666666664</v>
      </c>
      <c r="L29" s="43">
        <f t="shared" si="2"/>
        <v>34166.666666666664</v>
      </c>
      <c r="M29" s="43">
        <f t="shared" si="2"/>
        <v>34166.666666666664</v>
      </c>
      <c r="N29" s="43">
        <f t="shared" si="2"/>
        <v>34166.666666666664</v>
      </c>
      <c r="O29" s="43">
        <f t="shared" si="2"/>
        <v>34166.666666666664</v>
      </c>
      <c r="P29" s="43">
        <f t="shared" si="2"/>
        <v>34166.666666666664</v>
      </c>
    </row>
    <row r="30" spans="1:16" x14ac:dyDescent="0.2"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x14ac:dyDescent="0.2">
      <c r="A31" s="42" t="s">
        <v>62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x14ac:dyDescent="0.2">
      <c r="A32" s="41" t="s">
        <v>61</v>
      </c>
      <c r="B32" s="41" t="s">
        <v>60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x14ac:dyDescent="0.2">
      <c r="A33" s="40">
        <v>5001</v>
      </c>
      <c r="B33" s="38" t="s">
        <v>59</v>
      </c>
      <c r="C33" s="39">
        <f>SUM(E33:P33)</f>
        <v>367243.58974358981</v>
      </c>
      <c r="E33" s="39">
        <f t="shared" ref="E33:P33" si="3">E$29</f>
        <v>33333.333333333336</v>
      </c>
      <c r="F33" s="39">
        <f t="shared" si="3"/>
        <v>33333.333333333336</v>
      </c>
      <c r="G33" s="39">
        <f t="shared" si="3"/>
        <v>33333.333333333336</v>
      </c>
      <c r="H33" s="39">
        <f t="shared" si="3"/>
        <v>33333.333333333336</v>
      </c>
      <c r="I33" s="39">
        <f t="shared" si="3"/>
        <v>34166.666666666664</v>
      </c>
      <c r="J33" s="39">
        <f t="shared" si="3"/>
        <v>-5256.4102564102568</v>
      </c>
      <c r="K33" s="39">
        <f t="shared" si="3"/>
        <v>34166.666666666664</v>
      </c>
      <c r="L33" s="39">
        <f t="shared" si="3"/>
        <v>34166.666666666664</v>
      </c>
      <c r="M33" s="39">
        <f t="shared" si="3"/>
        <v>34166.666666666664</v>
      </c>
      <c r="N33" s="39">
        <f t="shared" si="3"/>
        <v>34166.666666666664</v>
      </c>
      <c r="O33" s="39">
        <f t="shared" si="3"/>
        <v>34166.666666666664</v>
      </c>
      <c r="P33" s="39">
        <f t="shared" si="3"/>
        <v>34166.666666666664</v>
      </c>
    </row>
    <row r="34" spans="1:16" x14ac:dyDescent="0.2">
      <c r="A34" s="40">
        <v>5092</v>
      </c>
      <c r="B34" s="38" t="s">
        <v>58</v>
      </c>
      <c r="C34" s="39">
        <f>SUM(E34:P34)</f>
        <v>44069.230769230766</v>
      </c>
      <c r="E34" s="39">
        <f t="shared" ref="E34:P34" si="4">E33*FP</f>
        <v>4000</v>
      </c>
      <c r="F34" s="39">
        <f t="shared" si="4"/>
        <v>4000</v>
      </c>
      <c r="G34" s="39">
        <f t="shared" si="4"/>
        <v>4000</v>
      </c>
      <c r="H34" s="39">
        <f t="shared" si="4"/>
        <v>4000</v>
      </c>
      <c r="I34" s="39">
        <f t="shared" si="4"/>
        <v>4100</v>
      </c>
      <c r="J34" s="39">
        <f t="shared" si="4"/>
        <v>-630.76923076923083</v>
      </c>
      <c r="K34" s="39">
        <f t="shared" si="4"/>
        <v>4100</v>
      </c>
      <c r="L34" s="39">
        <f t="shared" si="4"/>
        <v>4100</v>
      </c>
      <c r="M34" s="39">
        <f t="shared" si="4"/>
        <v>4100</v>
      </c>
      <c r="N34" s="39">
        <f t="shared" si="4"/>
        <v>4100</v>
      </c>
      <c r="O34" s="39">
        <f t="shared" si="4"/>
        <v>4100</v>
      </c>
      <c r="P34" s="39">
        <f t="shared" si="4"/>
        <v>4100</v>
      </c>
    </row>
    <row r="35" spans="1:16" x14ac:dyDescent="0.2">
      <c r="A35" s="40">
        <v>5401</v>
      </c>
      <c r="B35" s="38" t="s">
        <v>57</v>
      </c>
      <c r="C35" s="39">
        <f>SUM(E35:P35)</f>
        <v>51781.346153846149</v>
      </c>
      <c r="E35" s="39">
        <f t="shared" ref="E35:P35" si="5">E33*AGA</f>
        <v>4700</v>
      </c>
      <c r="F35" s="39">
        <f t="shared" si="5"/>
        <v>4700</v>
      </c>
      <c r="G35" s="39">
        <f t="shared" si="5"/>
        <v>4700</v>
      </c>
      <c r="H35" s="39">
        <f t="shared" si="5"/>
        <v>4700</v>
      </c>
      <c r="I35" s="39">
        <f t="shared" si="5"/>
        <v>4817.4999999999991</v>
      </c>
      <c r="J35" s="39">
        <f t="shared" si="5"/>
        <v>-741.15384615384619</v>
      </c>
      <c r="K35" s="39">
        <f t="shared" si="5"/>
        <v>4817.4999999999991</v>
      </c>
      <c r="L35" s="39">
        <f t="shared" si="5"/>
        <v>4817.4999999999991</v>
      </c>
      <c r="M35" s="39">
        <f t="shared" si="5"/>
        <v>4817.4999999999991</v>
      </c>
      <c r="N35" s="39">
        <f t="shared" si="5"/>
        <v>4817.4999999999991</v>
      </c>
      <c r="O35" s="39">
        <f t="shared" si="5"/>
        <v>4817.4999999999991</v>
      </c>
      <c r="P35" s="39">
        <f t="shared" si="5"/>
        <v>4817.4999999999991</v>
      </c>
    </row>
    <row r="36" spans="1:16" x14ac:dyDescent="0.2">
      <c r="A36" s="40">
        <v>5405</v>
      </c>
      <c r="B36" s="38" t="s">
        <v>56</v>
      </c>
      <c r="C36" s="39">
        <f>SUM(E36:P36)</f>
        <v>6213.7615384615383</v>
      </c>
      <c r="E36" s="39">
        <f t="shared" ref="E36:P36" si="6">E34*AGA</f>
        <v>564</v>
      </c>
      <c r="F36" s="39">
        <f t="shared" si="6"/>
        <v>564</v>
      </c>
      <c r="G36" s="39">
        <f t="shared" si="6"/>
        <v>564</v>
      </c>
      <c r="H36" s="39">
        <f t="shared" si="6"/>
        <v>564</v>
      </c>
      <c r="I36" s="39">
        <f t="shared" si="6"/>
        <v>578.09999999999991</v>
      </c>
      <c r="J36" s="39">
        <f t="shared" si="6"/>
        <v>-88.938461538461539</v>
      </c>
      <c r="K36" s="39">
        <f t="shared" si="6"/>
        <v>578.09999999999991</v>
      </c>
      <c r="L36" s="39">
        <f t="shared" si="6"/>
        <v>578.09999999999991</v>
      </c>
      <c r="M36" s="39">
        <f t="shared" si="6"/>
        <v>578.09999999999991</v>
      </c>
      <c r="N36" s="39">
        <f t="shared" si="6"/>
        <v>578.09999999999991</v>
      </c>
      <c r="O36" s="39">
        <f t="shared" si="6"/>
        <v>578.09999999999991</v>
      </c>
      <c r="P36" s="39">
        <f t="shared" si="6"/>
        <v>578.09999999999991</v>
      </c>
    </row>
    <row r="37" spans="1:16" x14ac:dyDescent="0.2">
      <c r="A37" s="40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x14ac:dyDescent="0.2">
      <c r="A38" s="40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x14ac:dyDescent="0.2">
      <c r="A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x14ac:dyDescent="0.2">
      <c r="A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x14ac:dyDescent="0.2">
      <c r="A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x14ac:dyDescent="0.2">
      <c r="A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x14ac:dyDescent="0.2">
      <c r="A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x14ac:dyDescent="0.2">
      <c r="A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x14ac:dyDescent="0.2"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x14ac:dyDescent="0.2"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x14ac:dyDescent="0.2"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x14ac:dyDescent="0.2"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5:16" x14ac:dyDescent="0.2"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5:16" x14ac:dyDescent="0.2"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5:16" x14ac:dyDescent="0.2"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5:16" x14ac:dyDescent="0.2"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5:16" x14ac:dyDescent="0.2"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5:16" x14ac:dyDescent="0.2"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5:16" x14ac:dyDescent="0.2"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5:16" x14ac:dyDescent="0.2"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5:16" x14ac:dyDescent="0.2"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5:16" x14ac:dyDescent="0.2"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5:16" x14ac:dyDescent="0.2"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5:16" x14ac:dyDescent="0.2"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5:16" x14ac:dyDescent="0.2"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5:16" x14ac:dyDescent="0.2"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5:16" x14ac:dyDescent="0.2"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5:16" x14ac:dyDescent="0.2"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5:16" x14ac:dyDescent="0.2"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5:16" x14ac:dyDescent="0.2"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5:16" x14ac:dyDescent="0.2"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5:16" x14ac:dyDescent="0.2"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5:16" x14ac:dyDescent="0.2"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5:16" x14ac:dyDescent="0.2"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5:16" x14ac:dyDescent="0.2"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5:16" x14ac:dyDescent="0.2"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5:16" x14ac:dyDescent="0.2"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5:16" x14ac:dyDescent="0.2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5:16" x14ac:dyDescent="0.2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5:16" x14ac:dyDescent="0.2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</row>
    <row r="77" spans="5:16" x14ac:dyDescent="0.2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5:16" x14ac:dyDescent="0.2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5:16" x14ac:dyDescent="0.2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5:16" x14ac:dyDescent="0.2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5:16" x14ac:dyDescent="0.2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</row>
    <row r="82" spans="5:16" x14ac:dyDescent="0.2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5:16" x14ac:dyDescent="0.2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5:16" x14ac:dyDescent="0.2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5:16" x14ac:dyDescent="0.2"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5:16" x14ac:dyDescent="0.2"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5:16" x14ac:dyDescent="0.2"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5:16" x14ac:dyDescent="0.2"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5:16" x14ac:dyDescent="0.2"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5:16" x14ac:dyDescent="0.2"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</row>
    <row r="91" spans="5:16" x14ac:dyDescent="0.2"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5:16" x14ac:dyDescent="0.2"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5:16" x14ac:dyDescent="0.2"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5:16" x14ac:dyDescent="0.2"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5:16" x14ac:dyDescent="0.2"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5:16" x14ac:dyDescent="0.2"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5:16" x14ac:dyDescent="0.2"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5:16" x14ac:dyDescent="0.2"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</row>
    <row r="99" spans="5:16" x14ac:dyDescent="0.2"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5:16" x14ac:dyDescent="0.2"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5:16" x14ac:dyDescent="0.2"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</row>
    <row r="102" spans="5:16" x14ac:dyDescent="0.2"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</row>
    <row r="103" spans="5:16" x14ac:dyDescent="0.2"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</row>
    <row r="104" spans="5:16" x14ac:dyDescent="0.2"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</row>
    <row r="105" spans="5:16" x14ac:dyDescent="0.2"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</row>
    <row r="106" spans="5:16" x14ac:dyDescent="0.2"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</row>
    <row r="107" spans="5:16" x14ac:dyDescent="0.2"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</row>
    <row r="108" spans="5:16" x14ac:dyDescent="0.2"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</row>
    <row r="109" spans="5:16" x14ac:dyDescent="0.2"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</row>
    <row r="110" spans="5:16" x14ac:dyDescent="0.2"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</row>
    <row r="111" spans="5:16" x14ac:dyDescent="0.2"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5:16" x14ac:dyDescent="0.2"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</row>
    <row r="113" spans="5:16" x14ac:dyDescent="0.2"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</row>
    <row r="114" spans="5:16" x14ac:dyDescent="0.2"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</row>
    <row r="115" spans="5:16" x14ac:dyDescent="0.2"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</row>
    <row r="116" spans="5:16" x14ac:dyDescent="0.2"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</row>
    <row r="117" spans="5:16" x14ac:dyDescent="0.2"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</row>
    <row r="118" spans="5:16" x14ac:dyDescent="0.2"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</row>
    <row r="119" spans="5:16" x14ac:dyDescent="0.2"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</row>
    <row r="120" spans="5:16" x14ac:dyDescent="0.2"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</row>
    <row r="121" spans="5:16" x14ac:dyDescent="0.2"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</row>
    <row r="122" spans="5:16" x14ac:dyDescent="0.2"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</row>
    <row r="123" spans="5:16" x14ac:dyDescent="0.2"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</row>
    <row r="124" spans="5:16" x14ac:dyDescent="0.2"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</row>
    <row r="125" spans="5:16" x14ac:dyDescent="0.2"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</row>
    <row r="126" spans="5:16" x14ac:dyDescent="0.2"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</row>
    <row r="127" spans="5:16" x14ac:dyDescent="0.2"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</row>
    <row r="128" spans="5:16" x14ac:dyDescent="0.2"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</row>
    <row r="129" spans="5:16" x14ac:dyDescent="0.2"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</row>
    <row r="130" spans="5:16" x14ac:dyDescent="0.2"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</row>
    <row r="131" spans="5:16" x14ac:dyDescent="0.2"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</row>
    <row r="132" spans="5:16" x14ac:dyDescent="0.2"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</row>
    <row r="133" spans="5:16" x14ac:dyDescent="0.2"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</row>
    <row r="134" spans="5:16" x14ac:dyDescent="0.2"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</row>
    <row r="135" spans="5:16" x14ac:dyDescent="0.2"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</row>
    <row r="136" spans="5:16" x14ac:dyDescent="0.2"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</row>
    <row r="137" spans="5:16" x14ac:dyDescent="0.2"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</row>
    <row r="138" spans="5:16" x14ac:dyDescent="0.2"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</row>
    <row r="139" spans="5:16" x14ac:dyDescent="0.2"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</row>
    <row r="140" spans="5:16" x14ac:dyDescent="0.2"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</row>
    <row r="141" spans="5:16" x14ac:dyDescent="0.2"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</row>
    <row r="142" spans="5:16" x14ac:dyDescent="0.2"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</row>
    <row r="143" spans="5:16" x14ac:dyDescent="0.2"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</row>
    <row r="144" spans="5:16" x14ac:dyDescent="0.2"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</row>
    <row r="145" spans="5:16" x14ac:dyDescent="0.2"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</row>
    <row r="146" spans="5:16" x14ac:dyDescent="0.2"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</row>
    <row r="147" spans="5:16" x14ac:dyDescent="0.2"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</row>
    <row r="148" spans="5:16" x14ac:dyDescent="0.2"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</row>
    <row r="149" spans="5:16" x14ac:dyDescent="0.2"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</row>
    <row r="150" spans="5:16" x14ac:dyDescent="0.2"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</row>
    <row r="151" spans="5:16" x14ac:dyDescent="0.2"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</row>
    <row r="152" spans="5:16" x14ac:dyDescent="0.2"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</row>
    <row r="153" spans="5:16" x14ac:dyDescent="0.2"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</row>
    <row r="154" spans="5:16" x14ac:dyDescent="0.2"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</row>
    <row r="155" spans="5:16" x14ac:dyDescent="0.2"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</row>
    <row r="156" spans="5:16" x14ac:dyDescent="0.2"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</row>
    <row r="157" spans="5:16" x14ac:dyDescent="0.2"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</row>
    <row r="158" spans="5:16" x14ac:dyDescent="0.2"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</row>
    <row r="159" spans="5:16" x14ac:dyDescent="0.2"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</row>
    <row r="160" spans="5:16" x14ac:dyDescent="0.2"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</row>
    <row r="161" spans="5:16" x14ac:dyDescent="0.2"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</row>
    <row r="162" spans="5:16" x14ac:dyDescent="0.2"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</row>
    <row r="163" spans="5:16" x14ac:dyDescent="0.2"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</row>
    <row r="164" spans="5:16" x14ac:dyDescent="0.2"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</row>
    <row r="165" spans="5:16" x14ac:dyDescent="0.2"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</row>
  </sheetData>
  <conditionalFormatting sqref="E5:P5">
    <cfRule type="cellIs" dxfId="0" priority="1" stopIfTrue="1" operator="equal">
      <formula>1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11</vt:i4>
      </vt:variant>
    </vt:vector>
  </HeadingPairs>
  <TitlesOfParts>
    <vt:vector size="20" baseType="lpstr">
      <vt:lpstr>OIL SKI TOTALT</vt:lpstr>
      <vt:lpstr>Input 601 - Administrasjon</vt:lpstr>
      <vt:lpstr>Input 602 - Helt konge</vt:lpstr>
      <vt:lpstr>Input 603 - Ottestadrennet</vt:lpstr>
      <vt:lpstr> Input 607 - Snøproduksjon</vt:lpstr>
      <vt:lpstr>Input 604 - Ottestadstien</vt:lpstr>
      <vt:lpstr>Fordelingsnøkler</vt:lpstr>
      <vt:lpstr>Ovf_vb</vt:lpstr>
      <vt:lpstr>Hjelpeark lønnsbudsjett</vt:lpstr>
      <vt:lpstr>AGA</vt:lpstr>
      <vt:lpstr>Dato_lønn</vt:lpstr>
      <vt:lpstr>Fordeling</vt:lpstr>
      <vt:lpstr>FP</vt:lpstr>
      <vt:lpstr>Lønnsforhøyelse</vt:lpstr>
      <vt:lpstr>' Input 607 - Snøproduksjon'!Utskriftstitler</vt:lpstr>
      <vt:lpstr>'Input 601 - Administrasjon'!Utskriftstitler</vt:lpstr>
      <vt:lpstr>'Input 602 - Helt konge'!Utskriftstitler</vt:lpstr>
      <vt:lpstr>'Input 603 - Ottestadrennet'!Utskriftstitler</vt:lpstr>
      <vt:lpstr>'Input 604 - Ottestadstien'!Utskriftstitler</vt:lpstr>
      <vt:lpstr>'OIL SKI TOTALT'!Utskriftstitler</vt:lpstr>
    </vt:vector>
  </TitlesOfParts>
  <Company>Visma Services Norge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Budsjett til Visma Business</dc:title>
  <dc:subject>Budsjett</dc:subject>
  <dc:creator>Ingrid Robøle</dc:creator>
  <cp:keywords>Budsjett, lim inn, Visma Business</cp:keywords>
  <cp:lastModifiedBy>Hjelseth, Endre</cp:lastModifiedBy>
  <cp:lastPrinted>2013-06-26T09:14:33Z</cp:lastPrinted>
  <dcterms:created xsi:type="dcterms:W3CDTF">2003-02-03T12:27:01Z</dcterms:created>
  <dcterms:modified xsi:type="dcterms:W3CDTF">2016-03-13T21:01:08Z</dcterms:modified>
  <cp:category>Budsjett</cp:category>
</cp:coreProperties>
</file>