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a\Documents\"/>
    </mc:Choice>
  </mc:AlternateContent>
  <bookViews>
    <workbookView xWindow="0" yWindow="0" windowWidth="16815" windowHeight="7755"/>
  </bookViews>
  <sheets>
    <sheet name="GUTAR" sheetId="3" r:id="rId1"/>
    <sheet name="JENTER" sheetId="2" r:id="rId2"/>
    <sheet name="Gutar Kvalfoss" sheetId="4" r:id="rId3"/>
    <sheet name="Jenter Kvalfoss" sheetId="5" r:id="rId4"/>
    <sheet name="Gutar VM" sheetId="6" r:id="rId5"/>
    <sheet name="Jenter VM" sheetId="7" r:id="rId6"/>
  </sheets>
  <calcPr calcId="152511"/>
</workbook>
</file>

<file path=xl/calcChain.xml><?xml version="1.0" encoding="utf-8"?>
<calcChain xmlns="http://schemas.openxmlformats.org/spreadsheetml/2006/main">
  <c r="K5" i="3" l="1"/>
  <c r="J5" i="3" s="1"/>
  <c r="H5" i="3"/>
  <c r="F5" i="3"/>
  <c r="K6" i="3"/>
  <c r="J6" i="3" s="1"/>
  <c r="H6" i="3"/>
  <c r="F6" i="3"/>
  <c r="K8" i="3"/>
  <c r="J8" i="3" s="1"/>
  <c r="K9" i="3"/>
  <c r="J9" i="3" s="1"/>
  <c r="K13" i="3"/>
  <c r="J13" i="3" s="1"/>
  <c r="K12" i="3"/>
  <c r="J12" i="3" s="1"/>
  <c r="K15" i="3"/>
  <c r="K11" i="3"/>
  <c r="J11" i="3" s="1"/>
  <c r="K14" i="3"/>
  <c r="J14" i="3" s="1"/>
  <c r="J7" i="3"/>
  <c r="J15" i="3"/>
  <c r="J10" i="3"/>
  <c r="K8" i="2"/>
  <c r="J8" i="2" s="1"/>
  <c r="K6" i="2"/>
  <c r="J6" i="2" s="1"/>
  <c r="K7" i="2"/>
  <c r="J7" i="2" s="1"/>
  <c r="K14" i="2"/>
  <c r="J14" i="2" s="1"/>
  <c r="K10" i="2"/>
  <c r="K11" i="2"/>
  <c r="J11" i="2" s="1"/>
  <c r="K12" i="2"/>
  <c r="J12" i="2" s="1"/>
  <c r="K13" i="2"/>
  <c r="J13" i="2" s="1"/>
  <c r="K15" i="2"/>
  <c r="J15" i="2" s="1"/>
  <c r="J9" i="2"/>
  <c r="K5" i="2"/>
  <c r="J5" i="2" s="1"/>
  <c r="J10" i="2"/>
  <c r="H7" i="2" l="1"/>
  <c r="H8" i="2"/>
  <c r="H11" i="2"/>
  <c r="H14" i="2"/>
  <c r="H10" i="2"/>
  <c r="H6" i="2"/>
  <c r="H12" i="2"/>
  <c r="H13" i="2"/>
  <c r="H15" i="2"/>
  <c r="H9" i="2"/>
  <c r="H17" i="2"/>
  <c r="H5" i="2"/>
  <c r="H8" i="3"/>
  <c r="H9" i="3"/>
  <c r="H7" i="3"/>
  <c r="H13" i="3"/>
  <c r="H12" i="3"/>
  <c r="H15" i="3"/>
  <c r="H11" i="3"/>
  <c r="H10" i="3"/>
  <c r="H14" i="3"/>
  <c r="F7" i="2"/>
  <c r="F8" i="2"/>
  <c r="F11" i="2"/>
  <c r="F14" i="2"/>
  <c r="F10" i="2"/>
  <c r="F18" i="2"/>
  <c r="F6" i="2"/>
  <c r="F12" i="2"/>
  <c r="F16" i="2"/>
  <c r="F13" i="2"/>
  <c r="F15" i="2"/>
  <c r="F9" i="2"/>
  <c r="F5" i="2"/>
  <c r="F8" i="3"/>
  <c r="F9" i="3"/>
  <c r="F7" i="3"/>
  <c r="F13" i="3"/>
  <c r="F12" i="3"/>
  <c r="F21" i="3"/>
  <c r="F18" i="3"/>
  <c r="F15" i="3"/>
  <c r="F17" i="3"/>
  <c r="F11" i="3"/>
  <c r="F19" i="3"/>
  <c r="F20" i="3"/>
  <c r="F10" i="3"/>
  <c r="F14" i="3"/>
</calcChain>
</file>

<file path=xl/sharedStrings.xml><?xml version="1.0" encoding="utf-8"?>
<sst xmlns="http://schemas.openxmlformats.org/spreadsheetml/2006/main" count="598" uniqueCount="189">
  <si>
    <t>Navn</t>
  </si>
  <si>
    <t>Klubb</t>
  </si>
  <si>
    <t>Kvalfoss sprint</t>
  </si>
  <si>
    <t>VM sprint</t>
  </si>
  <si>
    <t>VM normal</t>
  </si>
  <si>
    <t>Namn</t>
  </si>
  <si>
    <t>Tid</t>
  </si>
  <si>
    <t>Rang</t>
  </si>
  <si>
    <t>Klasse</t>
  </si>
  <si>
    <t>YOUNGSTAR KVALFOSS-SPRINTEN</t>
  </si>
  <si>
    <t>JENTER 15-16 år</t>
  </si>
  <si>
    <t>YOUNGSTAR VM</t>
  </si>
  <si>
    <t>GUTAR 15-16 år</t>
  </si>
  <si>
    <t>Gutar 15-16 år</t>
  </si>
  <si>
    <t>SPRINT</t>
  </si>
  <si>
    <t>NORMAL</t>
  </si>
  <si>
    <t>Frådrag dårlegaste</t>
  </si>
  <si>
    <t>SUM 
3 beste</t>
  </si>
  <si>
    <t xml:space="preserve">SUM: 
3 beste </t>
  </si>
  <si>
    <t>SUM 
2 renn</t>
  </si>
  <si>
    <t>SUM 
3 renn</t>
  </si>
  <si>
    <t>Teljande konkurranser</t>
  </si>
  <si>
    <t>Kvalfoss normal</t>
  </si>
  <si>
    <t>Kvam LSK</t>
  </si>
  <si>
    <t>Hardbagg IL</t>
  </si>
  <si>
    <t>Hålandsdal IL</t>
  </si>
  <si>
    <t>16.50</t>
  </si>
  <si>
    <t>Magnar Lødemel</t>
  </si>
  <si>
    <t>Hornindal IL</t>
  </si>
  <si>
    <t>Erlend Solvang</t>
  </si>
  <si>
    <t>Marius Årestrup Larsen</t>
  </si>
  <si>
    <t>Vik IL</t>
  </si>
  <si>
    <t>Kjerand Kvelvane</t>
  </si>
  <si>
    <t>Voss SSL</t>
  </si>
  <si>
    <t>17.48</t>
  </si>
  <si>
    <t>Simon Hjelmeset Kirkeide</t>
  </si>
  <si>
    <t>Markane IL</t>
  </si>
  <si>
    <t>17.55</t>
  </si>
  <si>
    <t>Stårheim IL</t>
  </si>
  <si>
    <t>Fana IL</t>
  </si>
  <si>
    <t>Lisa Barmen Stein</t>
  </si>
  <si>
    <t>Synnulven IL</t>
  </si>
  <si>
    <t>Kari Alsaker</t>
  </si>
  <si>
    <t>Anne Marie Roset</t>
  </si>
  <si>
    <t>Inger Ringdal Sæter</t>
  </si>
  <si>
    <t>Eirin Tufteland</t>
  </si>
  <si>
    <t>Katarina Aarseth</t>
  </si>
  <si>
    <t>Eirinn Tufteland</t>
  </si>
  <si>
    <t>Håvard Heie Bjørndal</t>
  </si>
  <si>
    <t>STATKRAFT YOUNGSTAR 2016  - REGION VEST</t>
  </si>
  <si>
    <t>G16</t>
  </si>
  <si>
    <t>23.13</t>
  </si>
  <si>
    <t>Magnus Seljeset</t>
  </si>
  <si>
    <t>G15</t>
  </si>
  <si>
    <t>26.12</t>
  </si>
  <si>
    <t>27.04</t>
  </si>
  <si>
    <t>Martin Aaland</t>
  </si>
  <si>
    <t>27.15</t>
  </si>
  <si>
    <t>Magnus Midthjell Gjørven</t>
  </si>
  <si>
    <t>28.05</t>
  </si>
  <si>
    <t>Torjus E Woldsund</t>
  </si>
  <si>
    <t>Volda Turn og A IL</t>
  </si>
  <si>
    <t>28.09</t>
  </si>
  <si>
    <t>Hans Tvilde</t>
  </si>
  <si>
    <t>28.16</t>
  </si>
  <si>
    <t>28.25</t>
  </si>
  <si>
    <t>Vegard Eikevik</t>
  </si>
  <si>
    <t>29.17</t>
  </si>
  <si>
    <t>Erling Olai Aafedt Hønsi</t>
  </si>
  <si>
    <t>29.35</t>
  </si>
  <si>
    <t>Tor Børve Rasmussen</t>
  </si>
  <si>
    <t>30.20</t>
  </si>
  <si>
    <t>Rasmus Bersvein Tvinereim</t>
  </si>
  <si>
    <t>31.00</t>
  </si>
  <si>
    <t>31.11</t>
  </si>
  <si>
    <t>Jens Sune Hauge</t>
  </si>
  <si>
    <t>32.44</t>
  </si>
  <si>
    <t>Ulr Brage Hermannsen Nordvoll</t>
  </si>
  <si>
    <t>38.33</t>
  </si>
  <si>
    <t>Hanna Børve</t>
  </si>
  <si>
    <t>J15</t>
  </si>
  <si>
    <t>23.31</t>
  </si>
  <si>
    <t>J16</t>
  </si>
  <si>
    <t>24.03</t>
  </si>
  <si>
    <t>24.40</t>
  </si>
  <si>
    <t>26.17</t>
  </si>
  <si>
    <t>26.18</t>
  </si>
  <si>
    <t>26.41</t>
  </si>
  <si>
    <t>Maria Haugse Rød</t>
  </si>
  <si>
    <t>26.46</t>
  </si>
  <si>
    <t>Ragna Kolve</t>
  </si>
  <si>
    <t>28.18</t>
  </si>
  <si>
    <t>Lena Vethe</t>
  </si>
  <si>
    <t>28.23</t>
  </si>
  <si>
    <t>Heidi Kolve</t>
  </si>
  <si>
    <t>29.43</t>
  </si>
  <si>
    <t>Ingrid Myrold</t>
  </si>
  <si>
    <t>33.24</t>
  </si>
  <si>
    <t>15.31</t>
  </si>
  <si>
    <t>16.00</t>
  </si>
  <si>
    <t>16.44</t>
  </si>
  <si>
    <t>Mari Fosse Vaksdal</t>
  </si>
  <si>
    <t>16.58</t>
  </si>
  <si>
    <t>17.14</t>
  </si>
  <si>
    <t>17.31</t>
  </si>
  <si>
    <t>17.52</t>
  </si>
  <si>
    <t>18.30</t>
  </si>
  <si>
    <t>18.32</t>
  </si>
  <si>
    <t>19.05</t>
  </si>
  <si>
    <t>20.25</t>
  </si>
  <si>
    <t>Eirik Indrebø</t>
  </si>
  <si>
    <t>Otto Femsteinevik</t>
  </si>
  <si>
    <t>Andreas Hjelle</t>
  </si>
  <si>
    <t>20.23</t>
  </si>
  <si>
    <t xml:space="preserve"> 23.03</t>
  </si>
  <si>
    <t>21.26</t>
  </si>
  <si>
    <t>20.54</t>
  </si>
  <si>
    <t>19.36</t>
  </si>
  <si>
    <t xml:space="preserve"> 19.09</t>
  </si>
  <si>
    <t xml:space="preserve"> 19.04</t>
  </si>
  <si>
    <t>18.55</t>
  </si>
  <si>
    <t>18.43</t>
  </si>
  <si>
    <t>18.37</t>
  </si>
  <si>
    <t>17.33</t>
  </si>
  <si>
    <t>17.30</t>
  </si>
  <si>
    <t xml:space="preserve"> 17.12</t>
  </si>
  <si>
    <t>16.17</t>
  </si>
  <si>
    <t>16.15</t>
  </si>
  <si>
    <t xml:space="preserve"> 15.12</t>
  </si>
  <si>
    <t xml:space="preserve"> 14.11</t>
  </si>
  <si>
    <t>15.13</t>
  </si>
  <si>
    <t>15.18</t>
  </si>
  <si>
    <t>15.21</t>
  </si>
  <si>
    <t>15.44</t>
  </si>
  <si>
    <t>15.52</t>
  </si>
  <si>
    <t>Volda T og All</t>
  </si>
  <si>
    <t>16.26</t>
  </si>
  <si>
    <t>16.35</t>
  </si>
  <si>
    <t>16.55</t>
  </si>
  <si>
    <t>Nicolai Dispen Lødemel</t>
  </si>
  <si>
    <t>17.24</t>
  </si>
  <si>
    <t>Kasper Ringdal</t>
  </si>
  <si>
    <t>18.14</t>
  </si>
  <si>
    <t>19.00</t>
  </si>
  <si>
    <t>15.27</t>
  </si>
  <si>
    <t>15.36</t>
  </si>
  <si>
    <t xml:space="preserve"> 16.02</t>
  </si>
  <si>
    <t>16.45</t>
  </si>
  <si>
    <t>16.52</t>
  </si>
  <si>
    <t>17.17</t>
  </si>
  <si>
    <t>17.36</t>
  </si>
  <si>
    <t>Anna Marie Roset</t>
  </si>
  <si>
    <t>18.35</t>
  </si>
  <si>
    <t>19.30</t>
  </si>
  <si>
    <t>Sigrid Vartdal</t>
  </si>
  <si>
    <t>Volda Turn Og All</t>
  </si>
  <si>
    <t xml:space="preserve"> 20.10</t>
  </si>
  <si>
    <t>Volda Turn og All</t>
  </si>
  <si>
    <t>19.43</t>
  </si>
  <si>
    <t xml:space="preserve"> 20.01</t>
  </si>
  <si>
    <t>20.47</t>
  </si>
  <si>
    <t>21.18</t>
  </si>
  <si>
    <t>21.41</t>
  </si>
  <si>
    <t>21.49</t>
  </si>
  <si>
    <t>22.13</t>
  </si>
  <si>
    <t>22.31</t>
  </si>
  <si>
    <t>22.55</t>
  </si>
  <si>
    <t xml:space="preserve"> 23.04</t>
  </si>
  <si>
    <t xml:space="preserve"> 25.03</t>
  </si>
  <si>
    <t>18.18</t>
  </si>
  <si>
    <t>18.57</t>
  </si>
  <si>
    <t>19.41</t>
  </si>
  <si>
    <t>20.16</t>
  </si>
  <si>
    <t>20.38</t>
  </si>
  <si>
    <t>20.42</t>
  </si>
  <si>
    <t>21.13</t>
  </si>
  <si>
    <t>21.48</t>
  </si>
  <si>
    <t>22.40</t>
  </si>
  <si>
    <t xml:space="preserve"> 23.10</t>
  </si>
  <si>
    <t>23.29</t>
  </si>
  <si>
    <t>23.37</t>
  </si>
  <si>
    <t>23.33</t>
  </si>
  <si>
    <t>24.20</t>
  </si>
  <si>
    <t>24.35</t>
  </si>
  <si>
    <t>Håvard Innset</t>
  </si>
  <si>
    <t>25.15</t>
  </si>
  <si>
    <t>15.25</t>
  </si>
  <si>
    <t xml:space="preserve"> 17.05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</si>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</sst>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7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8"/>
      <name val="Verdana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0" xfId="0" applyBorder="1"/>
    <xf numFmtId="0" fontId="3" fillId="0" borderId="0" xfId="0" applyFont="1" applyAlignment="1">
      <alignment wrapText="1"/>
    </xf>
    <xf numFmtId="0" fontId="4" fillId="0" borderId="0" xfId="1" applyAlignment="1" applyProtection="1">
      <alignment wrapText="1"/>
    </xf>
    <xf numFmtId="0" fontId="5" fillId="0" borderId="1" xfId="0" applyFont="1" applyBorder="1"/>
    <xf numFmtId="0" fontId="5" fillId="0" borderId="1" xfId="0" applyFont="1" applyFill="1" applyBorder="1"/>
    <xf numFmtId="0" fontId="2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0" fontId="5" fillId="0" borderId="0" xfId="0" applyNumberFormat="1" applyFont="1"/>
    <xf numFmtId="20" fontId="5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/>
    <xf numFmtId="0" fontId="0" fillId="0" borderId="4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20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2" fontId="5" fillId="0" borderId="0" xfId="0" applyNumberFormat="1" applyFont="1" applyAlignment="1">
      <alignment horizontal="left"/>
    </xf>
    <xf numFmtId="20" fontId="0" fillId="0" borderId="0" xfId="0" applyNumberFormat="1" applyBorder="1" applyAlignment="1">
      <alignment horizontal="center"/>
    </xf>
    <xf numFmtId="20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5" fillId="0" borderId="5" xfId="0" applyFont="1" applyBorder="1"/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/>
    </xf>
    <xf numFmtId="0" fontId="3" fillId="0" borderId="0" xfId="0" applyFont="1" applyBorder="1" applyAlignment="1">
      <alignment wrapText="1"/>
    </xf>
    <xf numFmtId="164" fontId="5" fillId="0" borderId="0" xfId="0" applyNumberFormat="1" applyFont="1" applyAlignment="1">
      <alignment horizontal="center"/>
    </xf>
    <xf numFmtId="16" fontId="5" fillId="0" borderId="0" xfId="0" applyNumberFormat="1" applyFont="1"/>
    <xf numFmtId="16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imostranda.no/tidtakning/2008/OM160208/resultat/66956.HTM" TargetMode="External"/><Relationship Id="rId7" Type="http://schemas.openxmlformats.org/officeDocument/2006/relationships/hyperlink" Target="http://www.simostranda.no/tidtakning/2008/OM160208/resultat/66950.HTM" TargetMode="External"/><Relationship Id="rId2" Type="http://schemas.openxmlformats.org/officeDocument/2006/relationships/hyperlink" Target="http://www.simostranda.no/tidtakning/2008/OM160208/resultat/67002.HTM" TargetMode="External"/><Relationship Id="rId1" Type="http://schemas.openxmlformats.org/officeDocument/2006/relationships/hyperlink" Target="http://www.simostranda.no/tidtakning/2008/OM160208/resultat/441652.HTM" TargetMode="External"/><Relationship Id="rId6" Type="http://schemas.openxmlformats.org/officeDocument/2006/relationships/hyperlink" Target="http://www.simostranda.no/tidtakning/2008/OM160208/resultat/67001.HTM" TargetMode="External"/><Relationship Id="rId5" Type="http://schemas.openxmlformats.org/officeDocument/2006/relationships/hyperlink" Target="http://www.simostranda.no/tidtakning/2008/OM160208/resultat/192398.HTM" TargetMode="External"/><Relationship Id="rId4" Type="http://schemas.openxmlformats.org/officeDocument/2006/relationships/hyperlink" Target="http://www.simostranda.no/tidtakning/2008/OM160208/resultat/66944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P35"/>
  <sheetViews>
    <sheetView tabSelected="1" workbookViewId="0">
      <selection activeCell="H10" sqref="H10"/>
    </sheetView>
  </sheetViews>
  <sheetFormatPr baseColWidth="10" defaultRowHeight="12.75" x14ac:dyDescent="0.2"/>
  <cols>
    <col min="1" max="1" width="5.5703125" customWidth="1"/>
    <col min="2" max="2" width="25.5703125" bestFit="1" customWidth="1"/>
    <col min="3" max="3" width="12.85546875" customWidth="1"/>
    <col min="4" max="5" width="10.5703125" style="11" customWidth="1"/>
    <col min="6" max="6" width="8" style="11" customWidth="1"/>
    <col min="7" max="7" width="11" style="11" customWidth="1"/>
    <col min="8" max="8" width="8.5703125" style="11" customWidth="1"/>
    <col min="9" max="10" width="11.42578125" style="11" customWidth="1"/>
    <col min="11" max="11" width="11.42578125" customWidth="1"/>
    <col min="12" max="13" width="7.42578125" customWidth="1"/>
    <col min="14" max="14" width="8.85546875" style="11" customWidth="1"/>
    <col min="15" max="15" width="22.5703125" customWidth="1"/>
  </cols>
  <sheetData>
    <row r="1" spans="1:16" ht="15.75" x14ac:dyDescent="0.25">
      <c r="A1" s="22" t="s">
        <v>49</v>
      </c>
      <c r="F1" s="21"/>
    </row>
    <row r="2" spans="1:16" x14ac:dyDescent="0.2">
      <c r="A2" s="9" t="s">
        <v>13</v>
      </c>
      <c r="F2" s="21"/>
    </row>
    <row r="3" spans="1:16" x14ac:dyDescent="0.2">
      <c r="A3" s="4"/>
      <c r="F3" s="21"/>
    </row>
    <row r="4" spans="1:16" ht="51" customHeight="1" x14ac:dyDescent="0.2">
      <c r="A4" s="1" t="s">
        <v>188</v>
      </c>
      <c r="B4" s="1" t="s">
        <v>0</v>
      </c>
      <c r="C4" s="1" t="s">
        <v>1</v>
      </c>
      <c r="D4" s="17" t="s">
        <v>4</v>
      </c>
      <c r="E4" s="17" t="s">
        <v>3</v>
      </c>
      <c r="F4" s="17" t="s">
        <v>19</v>
      </c>
      <c r="G4" s="17" t="s">
        <v>2</v>
      </c>
      <c r="H4" s="17" t="s">
        <v>20</v>
      </c>
      <c r="I4" s="17" t="s">
        <v>22</v>
      </c>
      <c r="J4" s="17" t="s">
        <v>17</v>
      </c>
      <c r="K4" s="2" t="s">
        <v>16</v>
      </c>
      <c r="L4" s="61" t="s">
        <v>21</v>
      </c>
      <c r="M4" s="62"/>
      <c r="N4" s="28" t="s">
        <v>6</v>
      </c>
    </row>
    <row r="5" spans="1:16" x14ac:dyDescent="0.2">
      <c r="A5" s="20">
        <v>1</v>
      </c>
      <c r="B5" s="7" t="s">
        <v>35</v>
      </c>
      <c r="C5" s="7" t="s">
        <v>36</v>
      </c>
      <c r="D5" s="20">
        <v>8</v>
      </c>
      <c r="E5" s="20">
        <v>1</v>
      </c>
      <c r="F5" s="53">
        <f t="shared" ref="F5" si="0">D5+E5</f>
        <v>9</v>
      </c>
      <c r="G5" s="20">
        <v>2</v>
      </c>
      <c r="H5" s="53">
        <f t="shared" ref="H5" si="1">G5+E5+D5</f>
        <v>11</v>
      </c>
      <c r="I5" s="20">
        <v>1</v>
      </c>
      <c r="J5" s="55">
        <f t="shared" ref="J5" si="2">SUM(I5,G5,E5,D5,K5)*1</f>
        <v>4</v>
      </c>
      <c r="K5" s="20">
        <f>0-(LARGE((D5,E5,I5,G5),1))</f>
        <v>-8</v>
      </c>
      <c r="M5" s="5"/>
      <c r="N5" s="29"/>
      <c r="O5" s="6"/>
    </row>
    <row r="6" spans="1:16" ht="13.5" thickBot="1" x14ac:dyDescent="0.25">
      <c r="A6" s="44">
        <v>2</v>
      </c>
      <c r="B6" s="43" t="s">
        <v>27</v>
      </c>
      <c r="C6" s="43" t="s">
        <v>28</v>
      </c>
      <c r="D6" s="45">
        <v>1</v>
      </c>
      <c r="E6" s="44">
        <v>2</v>
      </c>
      <c r="F6" s="59">
        <f t="shared" ref="F6:F14" si="3">D6+E6</f>
        <v>3</v>
      </c>
      <c r="G6" s="44">
        <v>8</v>
      </c>
      <c r="H6" s="59">
        <f t="shared" ref="H6:H14" si="4">G6+E6+D6</f>
        <v>11</v>
      </c>
      <c r="I6" s="44">
        <v>4</v>
      </c>
      <c r="J6" s="60">
        <f t="shared" ref="J6:J14" si="5">SUM(I6,G6,E6,D6,K6)*1</f>
        <v>7</v>
      </c>
      <c r="K6" s="44">
        <f>0-(LARGE((D6,E6,I6,G6),1))</f>
        <v>-8</v>
      </c>
      <c r="M6" s="5"/>
      <c r="N6" s="29"/>
      <c r="O6" s="6"/>
    </row>
    <row r="7" spans="1:16" x14ac:dyDescent="0.2">
      <c r="A7" s="34">
        <v>3</v>
      </c>
      <c r="B7" s="33" t="s">
        <v>56</v>
      </c>
      <c r="C7" s="33" t="s">
        <v>24</v>
      </c>
      <c r="D7" s="34">
        <v>4</v>
      </c>
      <c r="E7" s="34"/>
      <c r="F7" s="57">
        <f t="shared" si="3"/>
        <v>4</v>
      </c>
      <c r="G7" s="34">
        <v>1</v>
      </c>
      <c r="H7" s="57">
        <f t="shared" si="4"/>
        <v>5</v>
      </c>
      <c r="I7" s="34">
        <v>3</v>
      </c>
      <c r="J7" s="58">
        <f t="shared" si="5"/>
        <v>8</v>
      </c>
      <c r="K7" s="34"/>
      <c r="M7" s="5"/>
      <c r="N7" s="29"/>
      <c r="O7" s="13"/>
      <c r="P7" s="13"/>
    </row>
    <row r="8" spans="1:16" x14ac:dyDescent="0.2">
      <c r="A8" s="20">
        <v>4</v>
      </c>
      <c r="B8" s="7" t="s">
        <v>52</v>
      </c>
      <c r="C8" s="7" t="s">
        <v>28</v>
      </c>
      <c r="D8" s="20">
        <v>2</v>
      </c>
      <c r="E8" s="20">
        <v>4</v>
      </c>
      <c r="F8" s="53">
        <f t="shared" si="3"/>
        <v>6</v>
      </c>
      <c r="G8" s="20">
        <v>6</v>
      </c>
      <c r="H8" s="53">
        <f t="shared" si="4"/>
        <v>12</v>
      </c>
      <c r="I8" s="20">
        <v>7</v>
      </c>
      <c r="J8" s="55">
        <f t="shared" si="5"/>
        <v>12</v>
      </c>
      <c r="K8" s="20">
        <f>0-(LARGE((D8,E8,I8,G8),1))</f>
        <v>-7</v>
      </c>
      <c r="L8" s="14"/>
      <c r="M8" s="29"/>
      <c r="N8" s="29"/>
      <c r="O8" s="13"/>
      <c r="P8" s="13"/>
    </row>
    <row r="9" spans="1:16" x14ac:dyDescent="0.2">
      <c r="A9" s="20">
        <v>5</v>
      </c>
      <c r="B9" s="7" t="s">
        <v>32</v>
      </c>
      <c r="C9" s="7" t="s">
        <v>33</v>
      </c>
      <c r="D9" s="20">
        <v>3</v>
      </c>
      <c r="E9" s="20">
        <v>11</v>
      </c>
      <c r="F9" s="53">
        <f t="shared" si="3"/>
        <v>14</v>
      </c>
      <c r="G9" s="20">
        <v>5</v>
      </c>
      <c r="H9" s="53">
        <f t="shared" si="4"/>
        <v>19</v>
      </c>
      <c r="I9" s="20">
        <v>5</v>
      </c>
      <c r="J9" s="55">
        <f t="shared" si="5"/>
        <v>13</v>
      </c>
      <c r="K9" s="20">
        <f>0-(LARGE((D9,E9,I9,G9),1))</f>
        <v>-11</v>
      </c>
      <c r="L9" s="40"/>
      <c r="M9" s="41"/>
      <c r="N9" s="42"/>
      <c r="O9" s="13"/>
      <c r="P9" s="13"/>
    </row>
    <row r="10" spans="1:16" x14ac:dyDescent="0.2">
      <c r="A10" s="20">
        <v>6</v>
      </c>
      <c r="B10" s="7" t="s">
        <v>29</v>
      </c>
      <c r="C10" s="7" t="s">
        <v>25</v>
      </c>
      <c r="D10" s="20"/>
      <c r="E10" s="20">
        <v>3</v>
      </c>
      <c r="F10" s="53">
        <f t="shared" si="3"/>
        <v>3</v>
      </c>
      <c r="G10" s="20">
        <v>10</v>
      </c>
      <c r="H10" s="53">
        <f t="shared" si="4"/>
        <v>13</v>
      </c>
      <c r="I10" s="20">
        <v>2</v>
      </c>
      <c r="J10" s="55">
        <f t="shared" si="5"/>
        <v>15</v>
      </c>
      <c r="K10" s="20"/>
      <c r="L10" s="40"/>
      <c r="M10" s="41"/>
      <c r="N10" s="42"/>
      <c r="O10" s="13"/>
      <c r="P10" s="13"/>
    </row>
    <row r="11" spans="1:16" x14ac:dyDescent="0.2">
      <c r="A11" s="20">
        <v>7</v>
      </c>
      <c r="B11" s="7" t="s">
        <v>48</v>
      </c>
      <c r="C11" s="7" t="s">
        <v>25</v>
      </c>
      <c r="D11" s="20">
        <v>13</v>
      </c>
      <c r="E11" s="20">
        <v>5</v>
      </c>
      <c r="F11" s="53">
        <f t="shared" si="3"/>
        <v>18</v>
      </c>
      <c r="G11" s="20">
        <v>4</v>
      </c>
      <c r="H11" s="53">
        <f t="shared" si="4"/>
        <v>22</v>
      </c>
      <c r="I11" s="20">
        <v>8</v>
      </c>
      <c r="J11" s="55">
        <f t="shared" si="5"/>
        <v>17</v>
      </c>
      <c r="K11" s="20">
        <f>0-(LARGE((D11,E11,I11,G11),1))</f>
        <v>-13</v>
      </c>
      <c r="L11" s="37"/>
      <c r="M11" s="41"/>
      <c r="N11" s="30"/>
      <c r="O11" s="13"/>
      <c r="P11" s="13"/>
    </row>
    <row r="12" spans="1:16" x14ac:dyDescent="0.2">
      <c r="A12" s="20">
        <v>8</v>
      </c>
      <c r="B12" s="7" t="s">
        <v>60</v>
      </c>
      <c r="C12" s="7" t="s">
        <v>61</v>
      </c>
      <c r="D12" s="20">
        <v>6</v>
      </c>
      <c r="E12" s="20">
        <v>9</v>
      </c>
      <c r="F12" s="53">
        <f t="shared" si="3"/>
        <v>15</v>
      </c>
      <c r="G12" s="20">
        <v>7</v>
      </c>
      <c r="H12" s="53">
        <f t="shared" si="4"/>
        <v>22</v>
      </c>
      <c r="I12" s="18">
        <v>9</v>
      </c>
      <c r="J12" s="55">
        <f t="shared" si="5"/>
        <v>22</v>
      </c>
      <c r="K12" s="20">
        <f>0-(LARGE((D12,E12,I12,G12),1))</f>
        <v>-9</v>
      </c>
      <c r="M12" s="49"/>
      <c r="N12" s="29"/>
      <c r="O12" s="13"/>
      <c r="P12" s="13"/>
    </row>
    <row r="13" spans="1:16" x14ac:dyDescent="0.2">
      <c r="A13" s="20">
        <v>9</v>
      </c>
      <c r="B13" s="7" t="s">
        <v>58</v>
      </c>
      <c r="C13" s="7" t="s">
        <v>36</v>
      </c>
      <c r="D13" s="20">
        <v>5</v>
      </c>
      <c r="E13" s="20">
        <v>12</v>
      </c>
      <c r="F13" s="53">
        <f t="shared" si="3"/>
        <v>17</v>
      </c>
      <c r="G13" s="20">
        <v>9</v>
      </c>
      <c r="H13" s="53">
        <f t="shared" si="4"/>
        <v>26</v>
      </c>
      <c r="I13" s="20">
        <v>10</v>
      </c>
      <c r="J13" s="55">
        <f t="shared" si="5"/>
        <v>24</v>
      </c>
      <c r="K13" s="20">
        <f>0-(LARGE((D13,E13,I13,G13),1))</f>
        <v>-12</v>
      </c>
      <c r="M13" s="5"/>
      <c r="N13" s="29"/>
      <c r="O13" s="13"/>
      <c r="P13" s="13"/>
    </row>
    <row r="14" spans="1:16" x14ac:dyDescent="0.2">
      <c r="A14" s="20">
        <v>10</v>
      </c>
      <c r="B14" s="7" t="s">
        <v>112</v>
      </c>
      <c r="C14" s="7" t="s">
        <v>38</v>
      </c>
      <c r="D14" s="20"/>
      <c r="E14" s="20">
        <v>14</v>
      </c>
      <c r="F14" s="53">
        <f t="shared" si="3"/>
        <v>14</v>
      </c>
      <c r="G14" s="20">
        <v>15</v>
      </c>
      <c r="H14" s="53">
        <f t="shared" si="4"/>
        <v>29</v>
      </c>
      <c r="I14" s="20">
        <v>12</v>
      </c>
      <c r="J14" s="55">
        <f t="shared" si="5"/>
        <v>26</v>
      </c>
      <c r="K14" s="20">
        <f>0-(LARGE((D14,E14,I14,G14),1))</f>
        <v>-15</v>
      </c>
      <c r="M14" s="5"/>
      <c r="N14" s="29"/>
      <c r="O14" s="13"/>
      <c r="P14" s="13"/>
    </row>
    <row r="15" spans="1:16" x14ac:dyDescent="0.2">
      <c r="A15" s="20">
        <v>11</v>
      </c>
      <c r="B15" s="7" t="s">
        <v>68</v>
      </c>
      <c r="C15" s="7" t="s">
        <v>31</v>
      </c>
      <c r="D15" s="20">
        <v>10</v>
      </c>
      <c r="E15" s="20">
        <v>8</v>
      </c>
      <c r="F15" s="53">
        <f t="shared" ref="F15:F20" si="6">D15+E15</f>
        <v>18</v>
      </c>
      <c r="G15" s="54">
        <v>14</v>
      </c>
      <c r="H15" s="53">
        <f t="shared" ref="H15" si="7">G15+E15+D15</f>
        <v>32</v>
      </c>
      <c r="I15" s="54">
        <v>11</v>
      </c>
      <c r="J15" s="55">
        <f t="shared" ref="J15" si="8">SUM(I15,G15,E15,D15,K15)*1</f>
        <v>29</v>
      </c>
      <c r="K15" s="20">
        <f>0-(LARGE((D15,E15,I15,G15),1))</f>
        <v>-14</v>
      </c>
      <c r="M15" s="49"/>
      <c r="N15" s="29"/>
      <c r="O15" s="13"/>
      <c r="P15" s="13"/>
    </row>
    <row r="16" spans="1:16" x14ac:dyDescent="0.2">
      <c r="A16" s="20">
        <v>12</v>
      </c>
      <c r="B16" s="7" t="s">
        <v>70</v>
      </c>
      <c r="C16" s="7" t="s">
        <v>23</v>
      </c>
      <c r="D16" s="20">
        <v>11</v>
      </c>
      <c r="E16" s="20"/>
      <c r="F16" s="53"/>
      <c r="G16" s="20"/>
      <c r="H16" s="53"/>
      <c r="I16" s="54"/>
      <c r="J16" s="55"/>
      <c r="K16" s="20"/>
      <c r="M16" s="5"/>
      <c r="N16" s="29"/>
      <c r="O16" s="13"/>
      <c r="P16" s="13"/>
    </row>
    <row r="17" spans="1:16" x14ac:dyDescent="0.2">
      <c r="A17" s="20">
        <v>13</v>
      </c>
      <c r="B17" s="7" t="s">
        <v>72</v>
      </c>
      <c r="C17" s="7" t="s">
        <v>24</v>
      </c>
      <c r="D17" s="20">
        <v>12</v>
      </c>
      <c r="E17" s="20">
        <v>15</v>
      </c>
      <c r="F17" s="53">
        <f t="shared" si="6"/>
        <v>27</v>
      </c>
      <c r="G17" s="20"/>
      <c r="H17" s="53"/>
      <c r="I17" s="20"/>
      <c r="J17" s="55"/>
      <c r="K17" s="20"/>
      <c r="M17" s="5"/>
      <c r="N17" s="29"/>
      <c r="O17" s="13"/>
      <c r="P17" s="13"/>
    </row>
    <row r="18" spans="1:16" x14ac:dyDescent="0.2">
      <c r="A18" s="20">
        <v>14</v>
      </c>
      <c r="B18" s="7" t="s">
        <v>66</v>
      </c>
      <c r="C18" s="7" t="s">
        <v>31</v>
      </c>
      <c r="D18" s="20">
        <v>9</v>
      </c>
      <c r="E18" s="20">
        <v>13</v>
      </c>
      <c r="F18" s="53">
        <f>D18+E18</f>
        <v>22</v>
      </c>
      <c r="G18" s="20"/>
      <c r="H18" s="53"/>
      <c r="I18" s="20"/>
      <c r="J18" s="55"/>
      <c r="K18" s="20"/>
      <c r="M18" s="5"/>
      <c r="N18" s="29"/>
      <c r="O18" s="13"/>
      <c r="P18" s="13"/>
    </row>
    <row r="19" spans="1:16" x14ac:dyDescent="0.2">
      <c r="A19" s="20">
        <v>15</v>
      </c>
      <c r="B19" s="7" t="s">
        <v>75</v>
      </c>
      <c r="C19" s="7" t="s">
        <v>61</v>
      </c>
      <c r="D19" s="20">
        <v>14</v>
      </c>
      <c r="E19" s="20">
        <v>10</v>
      </c>
      <c r="F19" s="53">
        <f t="shared" si="6"/>
        <v>24</v>
      </c>
      <c r="G19" s="20"/>
      <c r="H19" s="53"/>
      <c r="I19" s="20"/>
      <c r="J19" s="55"/>
      <c r="K19" s="20"/>
      <c r="M19" s="5"/>
      <c r="N19" s="29"/>
      <c r="O19" s="13"/>
      <c r="P19" s="13"/>
    </row>
    <row r="20" spans="1:16" x14ac:dyDescent="0.2">
      <c r="A20" s="20">
        <v>16</v>
      </c>
      <c r="B20" s="7" t="s">
        <v>77</v>
      </c>
      <c r="C20" s="7" t="s">
        <v>25</v>
      </c>
      <c r="D20" s="20">
        <v>15</v>
      </c>
      <c r="E20" s="20">
        <v>17</v>
      </c>
      <c r="F20" s="53">
        <f t="shared" si="6"/>
        <v>32</v>
      </c>
      <c r="G20" s="20"/>
      <c r="H20" s="53"/>
      <c r="I20" s="20"/>
      <c r="J20" s="55"/>
      <c r="K20" s="20"/>
      <c r="M20" s="5"/>
      <c r="N20" s="29"/>
      <c r="O20" s="13"/>
      <c r="P20" s="13"/>
    </row>
    <row r="21" spans="1:16" x14ac:dyDescent="0.2">
      <c r="A21" s="20">
        <v>17</v>
      </c>
      <c r="B21" s="7" t="s">
        <v>63</v>
      </c>
      <c r="C21" s="7" t="s">
        <v>33</v>
      </c>
      <c r="D21" s="20">
        <v>7</v>
      </c>
      <c r="E21" s="20">
        <v>16</v>
      </c>
      <c r="F21" s="53">
        <f>D21+E21</f>
        <v>23</v>
      </c>
      <c r="G21" s="20"/>
      <c r="H21" s="53"/>
      <c r="I21" s="20"/>
      <c r="J21" s="55"/>
      <c r="K21" s="20"/>
      <c r="M21" s="5"/>
      <c r="N21" s="29"/>
      <c r="O21" s="13"/>
      <c r="P21" s="13"/>
    </row>
    <row r="22" spans="1:16" x14ac:dyDescent="0.2">
      <c r="A22" s="20">
        <v>18</v>
      </c>
      <c r="B22" s="7" t="s">
        <v>110</v>
      </c>
      <c r="C22" s="7" t="s">
        <v>31</v>
      </c>
      <c r="D22" s="20"/>
      <c r="E22" s="20">
        <v>6</v>
      </c>
      <c r="F22" s="53"/>
      <c r="G22" s="20"/>
      <c r="H22" s="53"/>
      <c r="I22" s="20"/>
      <c r="J22" s="55"/>
      <c r="K22" s="20"/>
      <c r="M22" s="5"/>
      <c r="N22" s="29"/>
      <c r="O22" s="13"/>
      <c r="P22" s="13"/>
    </row>
    <row r="23" spans="1:16" x14ac:dyDescent="0.2">
      <c r="A23" s="20">
        <v>19</v>
      </c>
      <c r="B23" s="7" t="s">
        <v>111</v>
      </c>
      <c r="C23" s="7" t="s">
        <v>25</v>
      </c>
      <c r="D23" s="20"/>
      <c r="E23" s="20">
        <v>7</v>
      </c>
      <c r="F23" s="53"/>
      <c r="G23" s="20"/>
      <c r="H23" s="53"/>
      <c r="I23" s="20"/>
      <c r="J23" s="55"/>
      <c r="K23" s="20"/>
      <c r="M23" s="5"/>
      <c r="N23" s="29"/>
      <c r="O23" s="13"/>
      <c r="P23" s="13"/>
    </row>
    <row r="24" spans="1:16" ht="13.5" customHeight="1" x14ac:dyDescent="0.2">
      <c r="A24" s="20">
        <v>20</v>
      </c>
      <c r="B24" s="7" t="s">
        <v>30</v>
      </c>
      <c r="C24" s="7" t="s">
        <v>31</v>
      </c>
      <c r="D24" s="20"/>
      <c r="E24" s="20"/>
      <c r="F24" s="53"/>
      <c r="G24" s="20">
        <v>3</v>
      </c>
      <c r="H24" s="53"/>
      <c r="I24" s="20">
        <v>6</v>
      </c>
      <c r="J24" s="55"/>
      <c r="K24" s="20"/>
      <c r="M24" s="5"/>
      <c r="N24" s="29"/>
      <c r="O24" s="6"/>
    </row>
    <row r="25" spans="1:16" x14ac:dyDescent="0.2">
      <c r="A25" s="20">
        <v>21</v>
      </c>
      <c r="B25" s="7" t="s">
        <v>139</v>
      </c>
      <c r="C25" s="7" t="s">
        <v>36</v>
      </c>
      <c r="D25" s="20"/>
      <c r="E25" s="20"/>
      <c r="F25" s="53"/>
      <c r="G25" s="54">
        <v>11</v>
      </c>
      <c r="H25" s="53"/>
      <c r="I25" s="54">
        <v>14</v>
      </c>
      <c r="J25" s="55"/>
      <c r="K25" s="20"/>
      <c r="M25" s="5"/>
      <c r="N25" s="29"/>
      <c r="O25" s="6"/>
    </row>
    <row r="26" spans="1:16" x14ac:dyDescent="0.2">
      <c r="A26" s="20">
        <v>22</v>
      </c>
      <c r="B26" s="8" t="s">
        <v>141</v>
      </c>
      <c r="C26" s="8" t="s">
        <v>41</v>
      </c>
      <c r="D26" s="20"/>
      <c r="E26" s="20"/>
      <c r="F26" s="53"/>
      <c r="G26" s="54">
        <v>12</v>
      </c>
      <c r="H26" s="53"/>
      <c r="I26" s="54">
        <v>13</v>
      </c>
      <c r="J26" s="55"/>
      <c r="K26" s="20"/>
    </row>
    <row r="27" spans="1:16" x14ac:dyDescent="0.2">
      <c r="A27" s="20">
        <v>23</v>
      </c>
      <c r="B27" s="7" t="s">
        <v>184</v>
      </c>
      <c r="C27" s="7" t="s">
        <v>33</v>
      </c>
      <c r="D27" s="20"/>
      <c r="E27" s="20"/>
      <c r="F27" s="56"/>
      <c r="G27" s="20">
        <v>12</v>
      </c>
      <c r="H27" s="56"/>
      <c r="I27" s="20">
        <v>15</v>
      </c>
      <c r="J27" s="55"/>
      <c r="K27" s="20"/>
    </row>
    <row r="28" spans="1:16" x14ac:dyDescent="0.2">
      <c r="A28" s="20">
        <v>24</v>
      </c>
      <c r="B28" s="7"/>
      <c r="C28" s="7"/>
      <c r="D28" s="20"/>
      <c r="E28" s="20"/>
      <c r="F28" s="53"/>
      <c r="G28" s="54"/>
      <c r="H28" s="53"/>
      <c r="I28" s="20"/>
      <c r="J28" s="55"/>
      <c r="K28" s="20"/>
    </row>
    <row r="29" spans="1:16" x14ac:dyDescent="0.2">
      <c r="A29" s="20">
        <v>25</v>
      </c>
      <c r="B29" s="7"/>
      <c r="C29" s="7"/>
      <c r="D29" s="20"/>
      <c r="E29" s="20"/>
      <c r="F29" s="53"/>
      <c r="G29" s="20"/>
      <c r="H29" s="53"/>
      <c r="I29" s="20"/>
      <c r="J29" s="55"/>
      <c r="K29" s="20"/>
    </row>
    <row r="30" spans="1:16" x14ac:dyDescent="0.2">
      <c r="A30" s="20"/>
      <c r="B30" s="8"/>
      <c r="C30" s="8"/>
      <c r="D30" s="54"/>
      <c r="E30" s="20"/>
      <c r="F30" s="20"/>
      <c r="G30" s="54"/>
      <c r="H30" s="54"/>
      <c r="I30" s="54"/>
      <c r="J30" s="55"/>
      <c r="K30" s="3"/>
    </row>
    <row r="31" spans="1:16" x14ac:dyDescent="0.2">
      <c r="A31" s="20"/>
      <c r="B31" s="7"/>
      <c r="C31" s="7"/>
      <c r="D31" s="20"/>
      <c r="E31" s="20"/>
      <c r="F31" s="20"/>
      <c r="G31" s="20"/>
      <c r="H31" s="20"/>
      <c r="I31" s="20"/>
      <c r="J31" s="55"/>
      <c r="K31" s="3"/>
    </row>
    <row r="32" spans="1:16" x14ac:dyDescent="0.2">
      <c r="A32" s="20"/>
      <c r="B32" s="7"/>
      <c r="C32" s="7"/>
      <c r="D32" s="20"/>
      <c r="E32" s="20"/>
      <c r="F32" s="20"/>
      <c r="G32" s="20"/>
      <c r="H32" s="20"/>
      <c r="I32" s="20"/>
      <c r="J32" s="55"/>
      <c r="K32" s="3"/>
    </row>
    <row r="33" spans="1:11" x14ac:dyDescent="0.2">
      <c r="A33" s="20"/>
      <c r="B33" s="7"/>
      <c r="C33" s="7"/>
      <c r="D33" s="20"/>
      <c r="E33" s="20"/>
      <c r="F33" s="20"/>
      <c r="G33" s="20"/>
      <c r="H33" s="20"/>
      <c r="I33" s="20"/>
      <c r="J33" s="55"/>
      <c r="K33" s="3"/>
    </row>
    <row r="34" spans="1:11" x14ac:dyDescent="0.2">
      <c r="A34" s="20"/>
      <c r="B34" s="7"/>
      <c r="C34" s="3"/>
      <c r="D34" s="20"/>
      <c r="E34" s="20"/>
      <c r="F34" s="20"/>
      <c r="G34" s="20"/>
      <c r="H34" s="20"/>
      <c r="I34" s="20"/>
      <c r="J34" s="55"/>
      <c r="K34" s="3"/>
    </row>
    <row r="35" spans="1:11" x14ac:dyDescent="0.2">
      <c r="A35" s="11"/>
    </row>
  </sheetData>
  <sortState ref="A4:N27">
    <sortCondition ref="J5:J22"/>
  </sortState>
  <mergeCells count="1">
    <mergeCell ref="L4:M4"/>
  </mergeCells>
  <phoneticPr fontId="1" type="noConversion"/>
  <hyperlinks>
    <hyperlink ref="O30" r:id="rId1" display="http://www.simostranda.no/tidtakning/2008/OM160208/resultat/441652.HTM"/>
    <hyperlink ref="O31" r:id="rId2" display="http://www.simostranda.no/tidtakning/2008/OM160208/resultat/67002.HTM"/>
    <hyperlink ref="O34" r:id="rId3" display="http://www.simostranda.no/tidtakning/2008/OM160208/resultat/66956.HTM"/>
    <hyperlink ref="O29" r:id="rId4" display="http://www.simostranda.no/tidtakning/2008/OM160208/resultat/66944.HTM"/>
    <hyperlink ref="O27" r:id="rId5" display="http://www.simostranda.no/tidtakning/2008/OM160208/resultat/192398.HTM"/>
    <hyperlink ref="O28" r:id="rId6" display="http://www.simostranda.no/tidtakning/2008/OM160208/resultat/67001.HTM"/>
    <hyperlink ref="O26" r:id="rId7" display="http://www.simostranda.no/tidtakning/2008/OM160208/resultat/66950.HTM"/>
  </hyperlinks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35"/>
  <sheetViews>
    <sheetView workbookViewId="0">
      <selection activeCell="E14" sqref="E14"/>
    </sheetView>
  </sheetViews>
  <sheetFormatPr baseColWidth="10" defaultRowHeight="12.75" x14ac:dyDescent="0.2"/>
  <cols>
    <col min="1" max="1" width="4.5703125" customWidth="1"/>
    <col min="2" max="2" width="24" bestFit="1" customWidth="1"/>
    <col min="4" max="5" width="10.5703125" style="11" customWidth="1"/>
    <col min="6" max="6" width="9" style="11" customWidth="1"/>
    <col min="7" max="7" width="11.42578125" style="11"/>
    <col min="8" max="8" width="9.42578125" style="11" customWidth="1"/>
    <col min="9" max="9" width="11.42578125" style="11"/>
    <col min="10" max="10" width="11.42578125" style="11" customWidth="1"/>
    <col min="11" max="12" width="11.42578125" customWidth="1"/>
    <col min="13" max="13" width="8.5703125" customWidth="1"/>
    <col min="14" max="14" width="42.85546875" customWidth="1"/>
  </cols>
  <sheetData>
    <row r="1" spans="1:16" ht="15.75" x14ac:dyDescent="0.25">
      <c r="A1" s="22" t="s">
        <v>49</v>
      </c>
    </row>
    <row r="2" spans="1:16" x14ac:dyDescent="0.2">
      <c r="A2" s="9" t="s">
        <v>10</v>
      </c>
    </row>
    <row r="4" spans="1:16" ht="25.5" x14ac:dyDescent="0.2">
      <c r="A4" s="1" t="s">
        <v>7</v>
      </c>
      <c r="B4" s="1" t="s">
        <v>0</v>
      </c>
      <c r="C4" s="1" t="s">
        <v>1</v>
      </c>
      <c r="D4" s="17" t="s">
        <v>4</v>
      </c>
      <c r="E4" s="17" t="s">
        <v>3</v>
      </c>
      <c r="F4" s="17" t="s">
        <v>19</v>
      </c>
      <c r="G4" s="17" t="s">
        <v>2</v>
      </c>
      <c r="H4" s="17" t="s">
        <v>20</v>
      </c>
      <c r="I4" s="17" t="s">
        <v>22</v>
      </c>
      <c r="J4" s="17" t="s">
        <v>18</v>
      </c>
      <c r="K4" s="2" t="s">
        <v>16</v>
      </c>
    </row>
    <row r="5" spans="1:16" ht="15" customHeight="1" x14ac:dyDescent="0.2">
      <c r="A5" s="20">
        <v>1</v>
      </c>
      <c r="B5" s="7" t="s">
        <v>79</v>
      </c>
      <c r="C5" s="7" t="s">
        <v>23</v>
      </c>
      <c r="D5" s="20">
        <v>1</v>
      </c>
      <c r="E5" s="18">
        <v>2</v>
      </c>
      <c r="F5" s="35">
        <f t="shared" ref="F5:F10" si="0">D5+E5</f>
        <v>3</v>
      </c>
      <c r="G5" s="18">
        <v>2</v>
      </c>
      <c r="H5" s="35">
        <f t="shared" ref="H5:H10" si="1">G5+E5+D5</f>
        <v>5</v>
      </c>
      <c r="I5" s="18">
        <v>1</v>
      </c>
      <c r="J5" s="26">
        <f>SUM(D5,E5,G5,I5,K5)*1</f>
        <v>4</v>
      </c>
      <c r="K5" s="20">
        <f>0-(LARGE((D5,E5,G5,I5),1))</f>
        <v>-2</v>
      </c>
      <c r="M5" s="5"/>
      <c r="N5" s="13"/>
      <c r="O5" s="13"/>
      <c r="P5" s="14"/>
    </row>
    <row r="6" spans="1:16" ht="15" customHeight="1" thickBot="1" x14ac:dyDescent="0.25">
      <c r="A6" s="44">
        <v>2</v>
      </c>
      <c r="B6" s="43" t="s">
        <v>90</v>
      </c>
      <c r="C6" s="43" t="s">
        <v>33</v>
      </c>
      <c r="D6" s="44">
        <v>8</v>
      </c>
      <c r="E6" s="45">
        <v>1</v>
      </c>
      <c r="F6" s="46">
        <f>D6+E6</f>
        <v>9</v>
      </c>
      <c r="G6" s="45">
        <v>1</v>
      </c>
      <c r="H6" s="46">
        <f>G6+E6+D6</f>
        <v>10</v>
      </c>
      <c r="I6" s="45">
        <v>2</v>
      </c>
      <c r="J6" s="47">
        <f>SUM(D6,E6,G6,I6,K6)*1</f>
        <v>4</v>
      </c>
      <c r="K6" s="44">
        <f>0-(LARGE((D6,E6,G6,I6),1))</f>
        <v>-8</v>
      </c>
      <c r="M6" s="5"/>
      <c r="N6" s="13"/>
      <c r="O6" s="13"/>
      <c r="P6" s="14"/>
    </row>
    <row r="7" spans="1:16" ht="15" customHeight="1" x14ac:dyDescent="0.2">
      <c r="A7" s="34">
        <v>3</v>
      </c>
      <c r="B7" s="33" t="s">
        <v>46</v>
      </c>
      <c r="C7" s="33" t="s">
        <v>25</v>
      </c>
      <c r="D7" s="34">
        <v>2</v>
      </c>
      <c r="E7" s="31">
        <v>7</v>
      </c>
      <c r="F7" s="36">
        <f>D7+E7</f>
        <v>9</v>
      </c>
      <c r="G7" s="31">
        <v>3</v>
      </c>
      <c r="H7" s="36">
        <f>G7+E7+D7</f>
        <v>12</v>
      </c>
      <c r="I7" s="31">
        <v>4</v>
      </c>
      <c r="J7" s="32">
        <f>SUM(D7,E7,G7,I7,K7)*1</f>
        <v>9</v>
      </c>
      <c r="K7" s="34">
        <f>0-(LARGE((D7,E7,G7,I7),1))</f>
        <v>-7</v>
      </c>
      <c r="M7" s="5"/>
      <c r="N7" s="13"/>
      <c r="O7" s="13"/>
      <c r="P7" s="14"/>
    </row>
    <row r="8" spans="1:16" ht="15" customHeight="1" x14ac:dyDescent="0.2">
      <c r="A8" s="20">
        <v>4</v>
      </c>
      <c r="B8" s="7" t="s">
        <v>42</v>
      </c>
      <c r="C8" s="7" t="s">
        <v>36</v>
      </c>
      <c r="D8" s="20">
        <v>3</v>
      </c>
      <c r="E8" s="18">
        <v>3</v>
      </c>
      <c r="F8" s="35">
        <f>D8+E8</f>
        <v>6</v>
      </c>
      <c r="G8" s="18">
        <v>4</v>
      </c>
      <c r="H8" s="35">
        <f>G8+E8+D8</f>
        <v>10</v>
      </c>
      <c r="I8" s="18">
        <v>6</v>
      </c>
      <c r="J8" s="26">
        <f>SUM(D8,E8,G8,I8,K8)*1</f>
        <v>10</v>
      </c>
      <c r="K8" s="20">
        <f>0-(LARGE((D8,E8,G8,I8),1))</f>
        <v>-6</v>
      </c>
      <c r="M8" s="5"/>
      <c r="N8" s="13"/>
      <c r="O8" s="13"/>
      <c r="P8" s="14"/>
    </row>
    <row r="9" spans="1:16" ht="15" customHeight="1" x14ac:dyDescent="0.2">
      <c r="A9" s="20">
        <v>5</v>
      </c>
      <c r="B9" s="7" t="s">
        <v>101</v>
      </c>
      <c r="C9" s="7" t="s">
        <v>33</v>
      </c>
      <c r="D9" s="18"/>
      <c r="E9" s="18">
        <v>4</v>
      </c>
      <c r="F9" s="35">
        <f>D9+E9</f>
        <v>4</v>
      </c>
      <c r="G9" s="18">
        <v>5</v>
      </c>
      <c r="H9" s="35">
        <f>G9+E9+D9</f>
        <v>9</v>
      </c>
      <c r="I9" s="18">
        <v>3</v>
      </c>
      <c r="J9" s="26">
        <f>SUM(D9,E9,G9,I9,K9)*1</f>
        <v>12</v>
      </c>
      <c r="K9" s="20"/>
      <c r="M9" s="5"/>
      <c r="N9" s="13"/>
      <c r="O9" s="13"/>
      <c r="P9" s="14"/>
    </row>
    <row r="10" spans="1:16" ht="15" customHeight="1" x14ac:dyDescent="0.2">
      <c r="A10" s="20">
        <v>6</v>
      </c>
      <c r="B10" s="7" t="s">
        <v>40</v>
      </c>
      <c r="C10" s="7" t="s">
        <v>39</v>
      </c>
      <c r="D10" s="20">
        <v>6</v>
      </c>
      <c r="E10" s="18">
        <v>5</v>
      </c>
      <c r="F10" s="35">
        <f t="shared" si="0"/>
        <v>11</v>
      </c>
      <c r="G10" s="18">
        <v>8</v>
      </c>
      <c r="H10" s="35">
        <f t="shared" si="1"/>
        <v>19</v>
      </c>
      <c r="I10" s="18">
        <v>5</v>
      </c>
      <c r="J10" s="26">
        <f t="shared" ref="J10" si="2">SUM(D10,E10,G10,I10,K10)*1</f>
        <v>16</v>
      </c>
      <c r="K10" s="20">
        <f>0-(LARGE((D10,E10,G10,I10),1))</f>
        <v>-8</v>
      </c>
      <c r="M10" s="5"/>
      <c r="N10" s="13"/>
      <c r="O10" s="13"/>
      <c r="P10" s="14"/>
    </row>
    <row r="11" spans="1:16" ht="15" customHeight="1" x14ac:dyDescent="0.2">
      <c r="A11" s="20">
        <v>7</v>
      </c>
      <c r="B11" s="7" t="s">
        <v>43</v>
      </c>
      <c r="C11" s="7" t="s">
        <v>36</v>
      </c>
      <c r="D11" s="20">
        <v>4</v>
      </c>
      <c r="E11" s="18">
        <v>8</v>
      </c>
      <c r="F11" s="35">
        <f t="shared" ref="F11:F16" si="3">D11+E11</f>
        <v>12</v>
      </c>
      <c r="G11" s="18">
        <v>10</v>
      </c>
      <c r="H11" s="35">
        <f>G11+E11+D11</f>
        <v>22</v>
      </c>
      <c r="I11" s="18">
        <v>8</v>
      </c>
      <c r="J11" s="26">
        <f>SUM(D11,E11,G11,I11,K11)*1</f>
        <v>20</v>
      </c>
      <c r="K11" s="20">
        <f>0-(LARGE((D11,E11,G11,I11),1))</f>
        <v>-10</v>
      </c>
      <c r="M11" s="5"/>
      <c r="N11" s="13"/>
      <c r="O11" s="13"/>
      <c r="P11" s="14"/>
    </row>
    <row r="12" spans="1:16" ht="15" customHeight="1" x14ac:dyDescent="0.2">
      <c r="A12" s="20">
        <v>8</v>
      </c>
      <c r="B12" s="7" t="s">
        <v>44</v>
      </c>
      <c r="C12" s="7" t="s">
        <v>41</v>
      </c>
      <c r="D12" s="20">
        <v>9</v>
      </c>
      <c r="E12" s="18">
        <v>6</v>
      </c>
      <c r="F12" s="35">
        <f t="shared" si="3"/>
        <v>15</v>
      </c>
      <c r="G12" s="18">
        <v>9</v>
      </c>
      <c r="H12" s="35">
        <f>G12+E12+D12</f>
        <v>24</v>
      </c>
      <c r="I12" s="18">
        <v>10</v>
      </c>
      <c r="J12" s="26">
        <f>SUM(D12,E12,G12,I12,K12)*1</f>
        <v>24</v>
      </c>
      <c r="K12" s="20">
        <f>0-(LARGE((D12,E12,G12,I12),1))</f>
        <v>-10</v>
      </c>
      <c r="M12" s="5"/>
      <c r="N12" s="13"/>
      <c r="O12" s="13"/>
      <c r="P12" s="14"/>
    </row>
    <row r="13" spans="1:16" ht="15" customHeight="1" x14ac:dyDescent="0.2">
      <c r="A13" s="20">
        <v>9</v>
      </c>
      <c r="B13" s="7" t="s">
        <v>94</v>
      </c>
      <c r="C13" s="7" t="s">
        <v>33</v>
      </c>
      <c r="D13" s="20">
        <v>11</v>
      </c>
      <c r="E13" s="18">
        <v>13</v>
      </c>
      <c r="F13" s="35">
        <f t="shared" si="3"/>
        <v>24</v>
      </c>
      <c r="G13" s="18">
        <v>7</v>
      </c>
      <c r="H13" s="35">
        <f>G13+E13+D13</f>
        <v>31</v>
      </c>
      <c r="I13" s="18">
        <v>7</v>
      </c>
      <c r="J13" s="26">
        <f>SUM(D13,E13,G13,I13,K13)*1</f>
        <v>25</v>
      </c>
      <c r="K13" s="20">
        <f>0-(LARGE((D13,E13,G13,I13),1))</f>
        <v>-13</v>
      </c>
      <c r="M13" s="5"/>
      <c r="N13" s="13"/>
      <c r="O13" s="13"/>
      <c r="P13" s="14"/>
    </row>
    <row r="14" spans="1:16" ht="15" customHeight="1" x14ac:dyDescent="0.2">
      <c r="A14" s="20">
        <v>10</v>
      </c>
      <c r="B14" s="7" t="s">
        <v>45</v>
      </c>
      <c r="C14" s="7" t="s">
        <v>23</v>
      </c>
      <c r="D14" s="20">
        <v>5</v>
      </c>
      <c r="E14" s="18">
        <v>11</v>
      </c>
      <c r="F14" s="35">
        <f t="shared" si="3"/>
        <v>16</v>
      </c>
      <c r="G14" s="18">
        <v>11</v>
      </c>
      <c r="H14" s="35">
        <f>G14+E14+D14</f>
        <v>27</v>
      </c>
      <c r="I14" s="18">
        <v>11</v>
      </c>
      <c r="J14" s="26">
        <f>SUM(D14,E14,G14,I14,K14)*1</f>
        <v>27</v>
      </c>
      <c r="K14" s="20">
        <f>0-(LARGE((D14,E14,G14,I14),1))</f>
        <v>-11</v>
      </c>
      <c r="M14" s="5"/>
      <c r="N14" s="13"/>
      <c r="O14" s="13"/>
      <c r="P14" s="14"/>
    </row>
    <row r="15" spans="1:16" ht="15" customHeight="1" x14ac:dyDescent="0.2">
      <c r="A15" s="20">
        <v>11</v>
      </c>
      <c r="B15" s="7" t="s">
        <v>96</v>
      </c>
      <c r="C15" s="7" t="s">
        <v>38</v>
      </c>
      <c r="D15" s="20">
        <v>12</v>
      </c>
      <c r="E15" s="18">
        <v>12</v>
      </c>
      <c r="F15" s="35">
        <f t="shared" si="3"/>
        <v>24</v>
      </c>
      <c r="G15" s="18">
        <v>6</v>
      </c>
      <c r="H15" s="35">
        <f>G15+E15+D15</f>
        <v>30</v>
      </c>
      <c r="I15" s="18">
        <v>9</v>
      </c>
      <c r="J15" s="26">
        <f>SUM(D15,E15,G15,I15,K15)*1</f>
        <v>27</v>
      </c>
      <c r="K15" s="20">
        <f>0-(LARGE((D15,E15,G15,I15),1))</f>
        <v>-12</v>
      </c>
      <c r="M15" s="5"/>
      <c r="N15" s="13"/>
      <c r="O15" s="13"/>
      <c r="P15" s="14"/>
    </row>
    <row r="16" spans="1:16" ht="15" customHeight="1" x14ac:dyDescent="0.2">
      <c r="A16" s="20">
        <v>12</v>
      </c>
      <c r="B16" s="7" t="s">
        <v>92</v>
      </c>
      <c r="C16" s="7" t="s">
        <v>33</v>
      </c>
      <c r="D16" s="20">
        <v>10</v>
      </c>
      <c r="E16" s="18">
        <v>10</v>
      </c>
      <c r="F16" s="35">
        <f t="shared" si="3"/>
        <v>20</v>
      </c>
      <c r="G16" s="18"/>
      <c r="H16" s="35"/>
      <c r="I16" s="18"/>
      <c r="J16" s="26"/>
      <c r="K16" s="20"/>
      <c r="M16" s="5"/>
      <c r="N16" s="13"/>
      <c r="O16" s="13"/>
    </row>
    <row r="17" spans="1:15" ht="15" customHeight="1" x14ac:dyDescent="0.2">
      <c r="A17" s="20">
        <v>13</v>
      </c>
      <c r="B17" s="7" t="s">
        <v>154</v>
      </c>
      <c r="C17" s="7" t="s">
        <v>157</v>
      </c>
      <c r="D17" s="18"/>
      <c r="E17" s="18"/>
      <c r="F17" s="35"/>
      <c r="G17" s="18">
        <v>12</v>
      </c>
      <c r="H17" s="35">
        <f>G17+E17+D17</f>
        <v>12</v>
      </c>
      <c r="I17" s="18"/>
      <c r="J17" s="26"/>
      <c r="K17" s="20"/>
      <c r="M17" s="5"/>
      <c r="N17" s="13"/>
      <c r="O17" s="13"/>
    </row>
    <row r="18" spans="1:15" ht="15" customHeight="1" x14ac:dyDescent="0.2">
      <c r="A18" s="20">
        <v>14</v>
      </c>
      <c r="B18" s="7" t="s">
        <v>88</v>
      </c>
      <c r="C18" s="7" t="s">
        <v>25</v>
      </c>
      <c r="D18" s="20">
        <v>7</v>
      </c>
      <c r="E18" s="18">
        <v>9</v>
      </c>
      <c r="F18" s="35">
        <f>D18+E18</f>
        <v>16</v>
      </c>
      <c r="G18" s="18"/>
      <c r="H18" s="35"/>
      <c r="I18" s="18"/>
      <c r="J18" s="26"/>
      <c r="K18" s="20"/>
      <c r="M18" s="5"/>
      <c r="N18" s="5"/>
    </row>
    <row r="19" spans="1:15" ht="15" customHeight="1" x14ac:dyDescent="0.2">
      <c r="A19" s="20">
        <v>15</v>
      </c>
      <c r="B19" s="8"/>
      <c r="C19" s="8"/>
      <c r="D19" s="19"/>
      <c r="E19" s="19"/>
      <c r="F19" s="19"/>
      <c r="G19" s="19"/>
      <c r="H19" s="19"/>
      <c r="I19" s="19"/>
      <c r="J19" s="26"/>
      <c r="K19" s="3"/>
      <c r="M19" s="5"/>
      <c r="N19" s="5"/>
    </row>
    <row r="20" spans="1:15" ht="15" customHeight="1" x14ac:dyDescent="0.2">
      <c r="A20" s="20">
        <v>16</v>
      </c>
      <c r="B20" s="7"/>
      <c r="C20" s="7"/>
      <c r="D20" s="18"/>
      <c r="E20" s="18"/>
      <c r="F20" s="18"/>
      <c r="G20" s="18"/>
      <c r="H20" s="18"/>
      <c r="I20" s="18"/>
      <c r="J20" s="26"/>
      <c r="K20" s="3"/>
      <c r="M20" s="5"/>
      <c r="N20" s="5"/>
    </row>
    <row r="21" spans="1:15" ht="15" customHeight="1" x14ac:dyDescent="0.2">
      <c r="A21" s="20">
        <v>17</v>
      </c>
      <c r="B21" s="8"/>
      <c r="C21" s="8"/>
      <c r="D21" s="19"/>
      <c r="E21" s="19"/>
      <c r="F21" s="19"/>
      <c r="G21" s="19"/>
      <c r="H21" s="19"/>
      <c r="I21" s="19"/>
      <c r="J21" s="26"/>
      <c r="K21" s="3"/>
      <c r="M21" s="5"/>
      <c r="N21" s="5"/>
    </row>
    <row r="22" spans="1:15" ht="15" customHeight="1" x14ac:dyDescent="0.2">
      <c r="A22" s="20">
        <v>18</v>
      </c>
      <c r="B22" s="7"/>
      <c r="C22" s="7"/>
      <c r="D22" s="18"/>
      <c r="E22" s="18"/>
      <c r="F22" s="18"/>
      <c r="G22" s="18"/>
      <c r="H22" s="18"/>
      <c r="I22" s="18"/>
      <c r="J22" s="26"/>
      <c r="K22" s="3"/>
      <c r="M22" s="5"/>
      <c r="N22" s="5"/>
    </row>
    <row r="23" spans="1:15" ht="15" customHeight="1" x14ac:dyDescent="0.2">
      <c r="A23" s="21"/>
    </row>
    <row r="24" spans="1:15" ht="15" customHeight="1" x14ac:dyDescent="0.2">
      <c r="A24" s="21"/>
    </row>
    <row r="25" spans="1:15" ht="15" customHeight="1" x14ac:dyDescent="0.2">
      <c r="A25" s="21"/>
    </row>
    <row r="26" spans="1:15" ht="15" customHeight="1" x14ac:dyDescent="0.2">
      <c r="A26" s="21"/>
      <c r="J26" s="21"/>
    </row>
    <row r="27" spans="1:15" x14ac:dyDescent="0.2">
      <c r="A27" s="21"/>
    </row>
    <row r="28" spans="1:15" x14ac:dyDescent="0.2">
      <c r="A28" s="21"/>
    </row>
    <row r="29" spans="1:15" x14ac:dyDescent="0.2">
      <c r="A29" s="21"/>
    </row>
    <row r="30" spans="1:15" x14ac:dyDescent="0.2">
      <c r="A30" s="21"/>
    </row>
    <row r="31" spans="1:15" x14ac:dyDescent="0.2">
      <c r="A31" s="21"/>
    </row>
    <row r="32" spans="1:15" x14ac:dyDescent="0.2">
      <c r="A32" s="21"/>
    </row>
    <row r="33" spans="1:1" x14ac:dyDescent="0.2">
      <c r="A33" s="21"/>
    </row>
    <row r="34" spans="1:1" x14ac:dyDescent="0.2">
      <c r="A34" s="21"/>
    </row>
    <row r="35" spans="1:1" x14ac:dyDescent="0.2">
      <c r="A35" s="11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8" workbookViewId="0">
      <selection activeCell="A26" sqref="A26:B40"/>
    </sheetView>
  </sheetViews>
  <sheetFormatPr baseColWidth="10" defaultRowHeight="12.75" x14ac:dyDescent="0.2"/>
  <cols>
    <col min="1" max="1" width="24.5703125" customWidth="1"/>
    <col min="2" max="2" width="12.140625" customWidth="1"/>
    <col min="3" max="3" width="7" style="11" customWidth="1"/>
    <col min="4" max="4" width="5.85546875" customWidth="1"/>
    <col min="5" max="5" width="9.42578125" style="11" customWidth="1"/>
  </cols>
  <sheetData>
    <row r="1" spans="1:6" x14ac:dyDescent="0.2">
      <c r="A1" s="9" t="s">
        <v>9</v>
      </c>
    </row>
    <row r="2" spans="1:6" x14ac:dyDescent="0.2">
      <c r="A2" s="9" t="s">
        <v>13</v>
      </c>
    </row>
    <row r="4" spans="1:6" x14ac:dyDescent="0.2">
      <c r="A4" s="9" t="s">
        <v>14</v>
      </c>
    </row>
    <row r="5" spans="1:6" x14ac:dyDescent="0.2">
      <c r="A5" s="9" t="s">
        <v>5</v>
      </c>
      <c r="B5" s="9" t="s">
        <v>1</v>
      </c>
      <c r="C5" s="12" t="s">
        <v>8</v>
      </c>
      <c r="D5" s="12" t="s">
        <v>6</v>
      </c>
      <c r="E5" s="12" t="s">
        <v>7</v>
      </c>
    </row>
    <row r="6" spans="1:6" x14ac:dyDescent="0.2">
      <c r="A6" s="13" t="s">
        <v>56</v>
      </c>
      <c r="B6" s="13" t="s">
        <v>24</v>
      </c>
      <c r="C6" s="14" t="s">
        <v>53</v>
      </c>
      <c r="D6" s="15" t="s">
        <v>130</v>
      </c>
      <c r="E6" s="11">
        <v>1</v>
      </c>
    </row>
    <row r="7" spans="1:6" x14ac:dyDescent="0.2">
      <c r="A7" s="13" t="s">
        <v>35</v>
      </c>
      <c r="B7" s="13" t="s">
        <v>36</v>
      </c>
      <c r="C7" s="14" t="s">
        <v>50</v>
      </c>
      <c r="D7" s="15" t="s">
        <v>131</v>
      </c>
      <c r="E7" s="14">
        <v>2</v>
      </c>
      <c r="F7" s="13"/>
    </row>
    <row r="8" spans="1:6" x14ac:dyDescent="0.2">
      <c r="A8" s="13" t="s">
        <v>30</v>
      </c>
      <c r="B8" s="13" t="s">
        <v>31</v>
      </c>
      <c r="C8" s="14" t="s">
        <v>50</v>
      </c>
      <c r="D8" s="15" t="s">
        <v>132</v>
      </c>
      <c r="E8" s="11">
        <v>3</v>
      </c>
      <c r="F8" s="13"/>
    </row>
    <row r="9" spans="1:6" x14ac:dyDescent="0.2">
      <c r="A9" s="13" t="s">
        <v>48</v>
      </c>
      <c r="B9" s="13" t="s">
        <v>25</v>
      </c>
      <c r="C9" s="14" t="s">
        <v>50</v>
      </c>
      <c r="D9" s="15" t="s">
        <v>186</v>
      </c>
      <c r="E9" s="11">
        <v>4</v>
      </c>
      <c r="F9" s="13"/>
    </row>
    <row r="10" spans="1:6" x14ac:dyDescent="0.2">
      <c r="A10" s="13" t="s">
        <v>32</v>
      </c>
      <c r="B10" s="13" t="s">
        <v>33</v>
      </c>
      <c r="C10" s="14" t="s">
        <v>50</v>
      </c>
      <c r="D10" s="15" t="s">
        <v>133</v>
      </c>
      <c r="E10" s="11">
        <v>5</v>
      </c>
      <c r="F10" s="13"/>
    </row>
    <row r="11" spans="1:6" x14ac:dyDescent="0.2">
      <c r="A11" s="13" t="s">
        <v>52</v>
      </c>
      <c r="B11" s="13" t="s">
        <v>28</v>
      </c>
      <c r="C11" s="14" t="s">
        <v>53</v>
      </c>
      <c r="D11" s="15" t="s">
        <v>134</v>
      </c>
      <c r="E11" s="14">
        <v>6</v>
      </c>
      <c r="F11" s="13"/>
    </row>
    <row r="12" spans="1:6" x14ac:dyDescent="0.2">
      <c r="A12" s="13" t="s">
        <v>60</v>
      </c>
      <c r="B12" s="13" t="s">
        <v>135</v>
      </c>
      <c r="C12" s="14" t="s">
        <v>53</v>
      </c>
      <c r="D12" s="15" t="s">
        <v>136</v>
      </c>
      <c r="E12" s="11">
        <v>7</v>
      </c>
      <c r="F12" s="13"/>
    </row>
    <row r="13" spans="1:6" x14ac:dyDescent="0.2">
      <c r="A13" s="13" t="s">
        <v>27</v>
      </c>
      <c r="B13" s="13" t="s">
        <v>28</v>
      </c>
      <c r="C13" s="14" t="s">
        <v>50</v>
      </c>
      <c r="D13" s="15" t="s">
        <v>137</v>
      </c>
      <c r="E13" s="11">
        <v>8</v>
      </c>
      <c r="F13" s="13"/>
    </row>
    <row r="14" spans="1:6" x14ac:dyDescent="0.2">
      <c r="A14" s="13" t="s">
        <v>58</v>
      </c>
      <c r="B14" s="13" t="s">
        <v>36</v>
      </c>
      <c r="C14" s="14" t="s">
        <v>53</v>
      </c>
      <c r="D14" s="15" t="s">
        <v>138</v>
      </c>
      <c r="E14" s="11">
        <v>9</v>
      </c>
      <c r="F14" s="13"/>
    </row>
    <row r="15" spans="1:6" x14ac:dyDescent="0.2">
      <c r="A15" s="13" t="s">
        <v>29</v>
      </c>
      <c r="B15" s="13" t="s">
        <v>25</v>
      </c>
      <c r="C15" s="14" t="s">
        <v>50</v>
      </c>
      <c r="D15" s="51" t="s">
        <v>187</v>
      </c>
      <c r="E15" s="11">
        <v>10</v>
      </c>
      <c r="F15" s="13"/>
    </row>
    <row r="16" spans="1:6" x14ac:dyDescent="0.2">
      <c r="A16" s="13" t="s">
        <v>139</v>
      </c>
      <c r="B16" s="13" t="s">
        <v>36</v>
      </c>
      <c r="C16" s="14" t="s">
        <v>53</v>
      </c>
      <c r="D16" s="15" t="s">
        <v>140</v>
      </c>
      <c r="E16" s="11">
        <v>11</v>
      </c>
      <c r="F16" s="13"/>
    </row>
    <row r="17" spans="1:5" x14ac:dyDescent="0.2">
      <c r="A17" s="13" t="s">
        <v>141</v>
      </c>
      <c r="B17" s="13" t="s">
        <v>41</v>
      </c>
      <c r="C17" s="14" t="s">
        <v>53</v>
      </c>
      <c r="D17" s="15" t="s">
        <v>37</v>
      </c>
      <c r="E17" s="11">
        <v>12</v>
      </c>
    </row>
    <row r="18" spans="1:5" x14ac:dyDescent="0.2">
      <c r="A18" s="13" t="s">
        <v>184</v>
      </c>
      <c r="B18" s="13" t="s">
        <v>33</v>
      </c>
      <c r="C18" s="14" t="s">
        <v>53</v>
      </c>
      <c r="D18" s="15" t="s">
        <v>37</v>
      </c>
      <c r="E18" s="11">
        <v>12</v>
      </c>
    </row>
    <row r="19" spans="1:5" x14ac:dyDescent="0.2">
      <c r="A19" s="13" t="s">
        <v>68</v>
      </c>
      <c r="B19" s="13" t="s">
        <v>31</v>
      </c>
      <c r="C19" s="14" t="s">
        <v>50</v>
      </c>
      <c r="D19" s="15" t="s">
        <v>142</v>
      </c>
      <c r="E19" s="11">
        <v>14</v>
      </c>
    </row>
    <row r="20" spans="1:5" x14ac:dyDescent="0.2">
      <c r="A20" s="13" t="s">
        <v>112</v>
      </c>
      <c r="B20" s="13" t="s">
        <v>38</v>
      </c>
      <c r="C20" s="14" t="s">
        <v>53</v>
      </c>
      <c r="D20" s="15" t="s">
        <v>143</v>
      </c>
      <c r="E20" s="11">
        <v>15</v>
      </c>
    </row>
    <row r="21" spans="1:5" x14ac:dyDescent="0.2">
      <c r="A21" s="13"/>
      <c r="B21" s="13"/>
      <c r="C21" s="14"/>
      <c r="D21" s="10"/>
    </row>
    <row r="22" spans="1:5" x14ac:dyDescent="0.2">
      <c r="A22" s="13"/>
      <c r="B22" s="13"/>
      <c r="C22" s="14"/>
      <c r="D22" s="15"/>
    </row>
    <row r="24" spans="1:5" x14ac:dyDescent="0.2">
      <c r="A24" s="9" t="s">
        <v>15</v>
      </c>
    </row>
    <row r="25" spans="1:5" x14ac:dyDescent="0.2">
      <c r="A25" s="9" t="s">
        <v>5</v>
      </c>
      <c r="B25" s="9" t="s">
        <v>1</v>
      </c>
      <c r="C25" s="12" t="s">
        <v>8</v>
      </c>
      <c r="D25" s="12" t="s">
        <v>6</v>
      </c>
      <c r="E25" s="12" t="s">
        <v>7</v>
      </c>
    </row>
    <row r="26" spans="1:5" x14ac:dyDescent="0.2">
      <c r="A26" s="13" t="s">
        <v>35</v>
      </c>
      <c r="B26" s="13" t="s">
        <v>36</v>
      </c>
      <c r="C26" s="14" t="s">
        <v>50</v>
      </c>
      <c r="D26" s="37" t="s">
        <v>170</v>
      </c>
      <c r="E26" s="11">
        <v>1</v>
      </c>
    </row>
    <row r="27" spans="1:5" x14ac:dyDescent="0.2">
      <c r="A27" s="13" t="s">
        <v>29</v>
      </c>
      <c r="B27" s="13" t="s">
        <v>25</v>
      </c>
      <c r="C27" s="14" t="s">
        <v>50</v>
      </c>
      <c r="D27" s="37" t="s">
        <v>171</v>
      </c>
      <c r="E27" s="14">
        <v>2</v>
      </c>
    </row>
    <row r="28" spans="1:5" x14ac:dyDescent="0.2">
      <c r="A28" s="13" t="s">
        <v>56</v>
      </c>
      <c r="B28" s="13" t="s">
        <v>24</v>
      </c>
      <c r="C28" s="14" t="s">
        <v>53</v>
      </c>
      <c r="D28" s="37" t="s">
        <v>172</v>
      </c>
      <c r="E28" s="11">
        <v>3</v>
      </c>
    </row>
    <row r="29" spans="1:5" x14ac:dyDescent="0.2">
      <c r="A29" s="13" t="s">
        <v>27</v>
      </c>
      <c r="B29" s="13" t="s">
        <v>28</v>
      </c>
      <c r="C29" s="14" t="s">
        <v>50</v>
      </c>
      <c r="D29" s="16" t="s">
        <v>173</v>
      </c>
      <c r="E29" s="14">
        <v>4</v>
      </c>
    </row>
    <row r="30" spans="1:5" x14ac:dyDescent="0.2">
      <c r="A30" s="13" t="s">
        <v>32</v>
      </c>
      <c r="B30" s="13" t="s">
        <v>33</v>
      </c>
      <c r="C30" s="14" t="s">
        <v>50</v>
      </c>
      <c r="D30" s="16" t="s">
        <v>174</v>
      </c>
      <c r="E30" s="11">
        <v>5</v>
      </c>
    </row>
    <row r="31" spans="1:5" x14ac:dyDescent="0.2">
      <c r="A31" s="13" t="s">
        <v>30</v>
      </c>
      <c r="B31" s="13" t="s">
        <v>31</v>
      </c>
      <c r="C31" s="14" t="s">
        <v>50</v>
      </c>
      <c r="D31" s="37" t="s">
        <v>175</v>
      </c>
      <c r="E31" s="14">
        <v>6</v>
      </c>
    </row>
    <row r="32" spans="1:5" x14ac:dyDescent="0.2">
      <c r="A32" s="13" t="s">
        <v>52</v>
      </c>
      <c r="B32" s="13" t="s">
        <v>28</v>
      </c>
      <c r="C32" s="14" t="s">
        <v>53</v>
      </c>
      <c r="D32" s="37" t="s">
        <v>176</v>
      </c>
      <c r="E32" s="11">
        <v>7</v>
      </c>
    </row>
    <row r="33" spans="1:5" x14ac:dyDescent="0.2">
      <c r="A33" s="13" t="s">
        <v>48</v>
      </c>
      <c r="B33" s="13" t="s">
        <v>25</v>
      </c>
      <c r="C33" s="14" t="s">
        <v>50</v>
      </c>
      <c r="D33" s="16" t="s">
        <v>177</v>
      </c>
      <c r="E33" s="14">
        <v>8</v>
      </c>
    </row>
    <row r="34" spans="1:5" x14ac:dyDescent="0.2">
      <c r="A34" s="13" t="s">
        <v>60</v>
      </c>
      <c r="B34" s="13" t="s">
        <v>135</v>
      </c>
      <c r="C34" s="14" t="s">
        <v>53</v>
      </c>
      <c r="D34" s="48" t="s">
        <v>178</v>
      </c>
      <c r="E34" s="11">
        <v>9</v>
      </c>
    </row>
    <row r="35" spans="1:5" x14ac:dyDescent="0.2">
      <c r="A35" s="13" t="s">
        <v>58</v>
      </c>
      <c r="B35" s="13" t="s">
        <v>36</v>
      </c>
      <c r="C35" s="14" t="s">
        <v>53</v>
      </c>
      <c r="D35" s="16" t="s">
        <v>179</v>
      </c>
      <c r="E35" s="14">
        <v>10</v>
      </c>
    </row>
    <row r="36" spans="1:5" x14ac:dyDescent="0.2">
      <c r="A36" s="13" t="s">
        <v>68</v>
      </c>
      <c r="B36" s="13" t="s">
        <v>31</v>
      </c>
      <c r="C36" s="14" t="s">
        <v>50</v>
      </c>
      <c r="D36" s="16" t="s">
        <v>181</v>
      </c>
      <c r="E36" s="11">
        <v>11</v>
      </c>
    </row>
    <row r="37" spans="1:5" x14ac:dyDescent="0.2">
      <c r="A37" s="13" t="s">
        <v>112</v>
      </c>
      <c r="B37" s="13" t="s">
        <v>38</v>
      </c>
      <c r="C37" s="14" t="s">
        <v>53</v>
      </c>
      <c r="D37" s="16" t="s">
        <v>180</v>
      </c>
      <c r="E37" s="14">
        <v>12</v>
      </c>
    </row>
    <row r="38" spans="1:5" x14ac:dyDescent="0.2">
      <c r="A38" s="13" t="s">
        <v>141</v>
      </c>
      <c r="B38" s="13" t="s">
        <v>41</v>
      </c>
      <c r="C38" s="14" t="s">
        <v>53</v>
      </c>
      <c r="D38" s="16" t="s">
        <v>182</v>
      </c>
      <c r="E38" s="11">
        <v>13</v>
      </c>
    </row>
    <row r="39" spans="1:5" x14ac:dyDescent="0.2">
      <c r="A39" s="13" t="s">
        <v>139</v>
      </c>
      <c r="B39" s="13" t="s">
        <v>36</v>
      </c>
      <c r="C39" s="14" t="s">
        <v>53</v>
      </c>
      <c r="D39" s="16" t="s">
        <v>183</v>
      </c>
      <c r="E39" s="14">
        <v>14</v>
      </c>
    </row>
    <row r="40" spans="1:5" x14ac:dyDescent="0.2">
      <c r="A40" s="13" t="s">
        <v>184</v>
      </c>
      <c r="B40" s="13" t="s">
        <v>33</v>
      </c>
      <c r="C40" s="14" t="s">
        <v>53</v>
      </c>
      <c r="D40" s="16" t="s">
        <v>185</v>
      </c>
      <c r="E40" s="11">
        <v>15</v>
      </c>
    </row>
    <row r="41" spans="1:5" x14ac:dyDescent="0.2">
      <c r="A41" s="13"/>
      <c r="B41" s="13"/>
      <c r="C41" s="14"/>
      <c r="D41" s="16"/>
      <c r="E41" s="14"/>
    </row>
    <row r="42" spans="1:5" x14ac:dyDescent="0.2">
      <c r="A42" s="13"/>
      <c r="B42" s="13"/>
      <c r="C42" s="14"/>
      <c r="D42" s="16"/>
    </row>
    <row r="43" spans="1:5" x14ac:dyDescent="0.2">
      <c r="A43" s="13"/>
      <c r="B43" s="13"/>
      <c r="C43" s="14"/>
      <c r="D43" s="16"/>
      <c r="E43" s="14"/>
    </row>
    <row r="44" spans="1:5" x14ac:dyDescent="0.2">
      <c r="A44" s="13"/>
      <c r="B44" s="13"/>
      <c r="C44" s="14"/>
      <c r="D44" s="16"/>
    </row>
    <row r="45" spans="1:5" x14ac:dyDescent="0.2">
      <c r="A45" s="13"/>
      <c r="B45" s="13"/>
      <c r="C45" s="14"/>
      <c r="D45" s="48"/>
      <c r="E45" s="14"/>
    </row>
    <row r="46" spans="1:5" x14ac:dyDescent="0.2">
      <c r="A46" s="13"/>
      <c r="B46" s="13"/>
      <c r="C46" s="14"/>
      <c r="D46" s="15"/>
      <c r="E46" s="14"/>
    </row>
    <row r="47" spans="1:5" x14ac:dyDescent="0.2">
      <c r="A47" s="13"/>
      <c r="B47" s="13"/>
      <c r="C47" s="14"/>
      <c r="D47" s="15"/>
    </row>
    <row r="48" spans="1:5" x14ac:dyDescent="0.2">
      <c r="A48" s="13"/>
      <c r="B48" s="13"/>
      <c r="C48" s="14"/>
      <c r="D48" s="15"/>
      <c r="E48" s="14"/>
    </row>
    <row r="49" spans="1:4" x14ac:dyDescent="0.2">
      <c r="A49" s="13"/>
      <c r="B49" s="13"/>
      <c r="C49" s="14"/>
      <c r="D49" s="15"/>
    </row>
    <row r="50" spans="1:4" x14ac:dyDescent="0.2">
      <c r="A50" s="13"/>
      <c r="B50" s="13"/>
      <c r="D50" s="10"/>
    </row>
  </sheetData>
  <sortState ref="A31:D52">
    <sortCondition ref="C31:C5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9" workbookViewId="0">
      <selection activeCell="A23" sqref="A23:C33"/>
    </sheetView>
  </sheetViews>
  <sheetFormatPr baseColWidth="10" defaultRowHeight="12.75" x14ac:dyDescent="0.2"/>
  <cols>
    <col min="1" max="1" width="22.42578125" customWidth="1"/>
    <col min="2" max="2" width="14.5703125" customWidth="1"/>
    <col min="3" max="3" width="7" style="11" customWidth="1"/>
    <col min="4" max="4" width="9.42578125" customWidth="1"/>
    <col min="5" max="5" width="7" customWidth="1"/>
  </cols>
  <sheetData>
    <row r="1" spans="1:5" x14ac:dyDescent="0.2">
      <c r="A1" s="9" t="s">
        <v>9</v>
      </c>
      <c r="C1" s="12"/>
    </row>
    <row r="2" spans="1:5" x14ac:dyDescent="0.2">
      <c r="A2" s="9" t="s">
        <v>10</v>
      </c>
      <c r="D2" s="13"/>
    </row>
    <row r="4" spans="1:5" x14ac:dyDescent="0.2">
      <c r="A4" s="9" t="s">
        <v>14</v>
      </c>
    </row>
    <row r="5" spans="1:5" x14ac:dyDescent="0.2">
      <c r="A5" s="9" t="s">
        <v>5</v>
      </c>
      <c r="B5" s="9" t="s">
        <v>1</v>
      </c>
      <c r="C5" s="12" t="s">
        <v>8</v>
      </c>
      <c r="D5" s="9" t="s">
        <v>6</v>
      </c>
      <c r="E5" s="9" t="s">
        <v>7</v>
      </c>
    </row>
    <row r="6" spans="1:5" x14ac:dyDescent="0.2">
      <c r="A6" s="13" t="s">
        <v>90</v>
      </c>
      <c r="B6" s="13" t="s">
        <v>33</v>
      </c>
      <c r="C6" s="14" t="s">
        <v>80</v>
      </c>
      <c r="D6" s="16" t="s">
        <v>144</v>
      </c>
      <c r="E6" s="11">
        <v>1</v>
      </c>
    </row>
    <row r="7" spans="1:5" x14ac:dyDescent="0.2">
      <c r="A7" s="13" t="s">
        <v>79</v>
      </c>
      <c r="B7" s="13" t="s">
        <v>23</v>
      </c>
      <c r="C7" s="14" t="s">
        <v>80</v>
      </c>
      <c r="D7" s="16" t="s">
        <v>145</v>
      </c>
      <c r="E7" s="11">
        <v>2</v>
      </c>
    </row>
    <row r="8" spans="1:5" x14ac:dyDescent="0.2">
      <c r="A8" s="13" t="s">
        <v>46</v>
      </c>
      <c r="B8" s="13" t="s">
        <v>25</v>
      </c>
      <c r="C8" s="14" t="s">
        <v>82</v>
      </c>
      <c r="D8" s="48" t="s">
        <v>146</v>
      </c>
      <c r="E8" s="11">
        <v>3</v>
      </c>
    </row>
    <row r="9" spans="1:5" x14ac:dyDescent="0.2">
      <c r="A9" s="13" t="s">
        <v>42</v>
      </c>
      <c r="B9" s="13" t="s">
        <v>36</v>
      </c>
      <c r="C9" s="14" t="s">
        <v>82</v>
      </c>
      <c r="D9" s="16" t="s">
        <v>147</v>
      </c>
      <c r="E9" s="11">
        <v>4</v>
      </c>
    </row>
    <row r="10" spans="1:5" x14ac:dyDescent="0.2">
      <c r="A10" s="13" t="s">
        <v>101</v>
      </c>
      <c r="B10" s="13" t="s">
        <v>33</v>
      </c>
      <c r="C10" s="14" t="s">
        <v>80</v>
      </c>
      <c r="D10" s="16" t="s">
        <v>148</v>
      </c>
      <c r="E10" s="11">
        <v>5</v>
      </c>
    </row>
    <row r="11" spans="1:5" x14ac:dyDescent="0.2">
      <c r="A11" s="13" t="s">
        <v>96</v>
      </c>
      <c r="B11" s="13" t="s">
        <v>38</v>
      </c>
      <c r="C11" s="14" t="s">
        <v>80</v>
      </c>
      <c r="D11" s="16" t="s">
        <v>149</v>
      </c>
      <c r="E11" s="11">
        <v>6</v>
      </c>
    </row>
    <row r="12" spans="1:5" x14ac:dyDescent="0.2">
      <c r="A12" s="13" t="s">
        <v>94</v>
      </c>
      <c r="B12" s="13" t="s">
        <v>33</v>
      </c>
      <c r="C12" s="14" t="s">
        <v>80</v>
      </c>
      <c r="D12" s="16" t="s">
        <v>150</v>
      </c>
      <c r="E12" s="11">
        <v>7</v>
      </c>
    </row>
    <row r="13" spans="1:5" x14ac:dyDescent="0.2">
      <c r="A13" s="13" t="s">
        <v>40</v>
      </c>
      <c r="B13" s="13" t="s">
        <v>39</v>
      </c>
      <c r="C13" s="14" t="s">
        <v>82</v>
      </c>
      <c r="D13" s="16" t="s">
        <v>34</v>
      </c>
      <c r="E13" s="11">
        <v>8</v>
      </c>
    </row>
    <row r="14" spans="1:5" x14ac:dyDescent="0.2">
      <c r="A14" s="13" t="s">
        <v>44</v>
      </c>
      <c r="B14" s="13" t="s">
        <v>41</v>
      </c>
      <c r="C14" s="14" t="s">
        <v>82</v>
      </c>
      <c r="D14" s="16" t="s">
        <v>169</v>
      </c>
      <c r="E14" s="11">
        <v>9</v>
      </c>
    </row>
    <row r="15" spans="1:5" x14ac:dyDescent="0.2">
      <c r="A15" s="13" t="s">
        <v>151</v>
      </c>
      <c r="B15" s="13" t="s">
        <v>36</v>
      </c>
      <c r="C15" s="14" t="s">
        <v>82</v>
      </c>
      <c r="D15" s="16" t="s">
        <v>152</v>
      </c>
      <c r="E15" s="11">
        <v>10</v>
      </c>
    </row>
    <row r="16" spans="1:5" x14ac:dyDescent="0.2">
      <c r="A16" s="13" t="s">
        <v>47</v>
      </c>
      <c r="B16" s="13" t="s">
        <v>23</v>
      </c>
      <c r="C16" s="14" t="s">
        <v>82</v>
      </c>
      <c r="D16" s="16" t="s">
        <v>153</v>
      </c>
      <c r="E16" s="11">
        <v>11</v>
      </c>
    </row>
    <row r="17" spans="1:5" x14ac:dyDescent="0.2">
      <c r="A17" s="13" t="s">
        <v>154</v>
      </c>
      <c r="B17" s="13" t="s">
        <v>155</v>
      </c>
      <c r="C17" s="14" t="s">
        <v>80</v>
      </c>
      <c r="D17" s="48" t="s">
        <v>156</v>
      </c>
      <c r="E17" s="11">
        <v>12</v>
      </c>
    </row>
    <row r="18" spans="1:5" x14ac:dyDescent="0.2">
      <c r="A18" s="13"/>
      <c r="B18" s="13"/>
      <c r="C18" s="14"/>
      <c r="D18" s="37"/>
      <c r="E18" s="11"/>
    </row>
    <row r="19" spans="1:5" x14ac:dyDescent="0.2">
      <c r="A19" s="13"/>
      <c r="B19" s="13"/>
      <c r="C19" s="14"/>
      <c r="D19" s="37"/>
      <c r="E19" s="11"/>
    </row>
    <row r="21" spans="1:5" x14ac:dyDescent="0.2">
      <c r="A21" s="9" t="s">
        <v>15</v>
      </c>
    </row>
    <row r="22" spans="1:5" x14ac:dyDescent="0.2">
      <c r="A22" s="9" t="s">
        <v>5</v>
      </c>
      <c r="B22" s="9" t="s">
        <v>1</v>
      </c>
      <c r="C22" s="12" t="s">
        <v>8</v>
      </c>
      <c r="D22" s="9" t="s">
        <v>6</v>
      </c>
      <c r="E22" s="9" t="s">
        <v>7</v>
      </c>
    </row>
    <row r="23" spans="1:5" x14ac:dyDescent="0.2">
      <c r="A23" s="13" t="s">
        <v>79</v>
      </c>
      <c r="B23" s="13" t="s">
        <v>23</v>
      </c>
      <c r="C23" s="14" t="s">
        <v>80</v>
      </c>
      <c r="D23" s="37" t="s">
        <v>158</v>
      </c>
      <c r="E23" s="11">
        <v>1</v>
      </c>
    </row>
    <row r="24" spans="1:5" x14ac:dyDescent="0.2">
      <c r="A24" s="13" t="s">
        <v>90</v>
      </c>
      <c r="B24" s="13" t="s">
        <v>33</v>
      </c>
      <c r="C24" s="14" t="s">
        <v>80</v>
      </c>
      <c r="D24" s="52" t="s">
        <v>159</v>
      </c>
      <c r="E24" s="11">
        <v>2</v>
      </c>
    </row>
    <row r="25" spans="1:5" x14ac:dyDescent="0.2">
      <c r="A25" s="13" t="s">
        <v>101</v>
      </c>
      <c r="B25" s="13" t="s">
        <v>33</v>
      </c>
      <c r="C25" s="14" t="s">
        <v>80</v>
      </c>
      <c r="D25" s="37" t="s">
        <v>160</v>
      </c>
      <c r="E25" s="11">
        <v>3</v>
      </c>
    </row>
    <row r="26" spans="1:5" x14ac:dyDescent="0.2">
      <c r="A26" s="13" t="s">
        <v>46</v>
      </c>
      <c r="B26" s="13" t="s">
        <v>25</v>
      </c>
      <c r="C26" s="14" t="s">
        <v>82</v>
      </c>
      <c r="D26" s="37" t="s">
        <v>161</v>
      </c>
      <c r="E26" s="11">
        <v>4</v>
      </c>
    </row>
    <row r="27" spans="1:5" x14ac:dyDescent="0.2">
      <c r="A27" s="13" t="s">
        <v>40</v>
      </c>
      <c r="B27" s="13" t="s">
        <v>39</v>
      </c>
      <c r="C27" s="14" t="s">
        <v>82</v>
      </c>
      <c r="D27" s="37" t="s">
        <v>162</v>
      </c>
      <c r="E27" s="11">
        <v>5</v>
      </c>
    </row>
    <row r="28" spans="1:5" x14ac:dyDescent="0.2">
      <c r="A28" s="13" t="s">
        <v>42</v>
      </c>
      <c r="B28" s="13" t="s">
        <v>36</v>
      </c>
      <c r="C28" s="14" t="s">
        <v>82</v>
      </c>
      <c r="D28" s="37" t="s">
        <v>163</v>
      </c>
      <c r="E28" s="11">
        <v>6</v>
      </c>
    </row>
    <row r="29" spans="1:5" x14ac:dyDescent="0.2">
      <c r="A29" s="13" t="s">
        <v>94</v>
      </c>
      <c r="B29" s="13" t="s">
        <v>33</v>
      </c>
      <c r="C29" s="14" t="s">
        <v>80</v>
      </c>
      <c r="D29" s="37" t="s">
        <v>164</v>
      </c>
      <c r="E29" s="11">
        <v>7</v>
      </c>
    </row>
    <row r="30" spans="1:5" x14ac:dyDescent="0.2">
      <c r="A30" s="13" t="s">
        <v>151</v>
      </c>
      <c r="B30" s="13" t="s">
        <v>36</v>
      </c>
      <c r="C30" s="14" t="s">
        <v>82</v>
      </c>
      <c r="D30" s="37" t="s">
        <v>165</v>
      </c>
      <c r="E30" s="11">
        <v>8</v>
      </c>
    </row>
    <row r="31" spans="1:5" x14ac:dyDescent="0.2">
      <c r="A31" s="13" t="s">
        <v>96</v>
      </c>
      <c r="B31" s="13" t="s">
        <v>38</v>
      </c>
      <c r="C31" s="14" t="s">
        <v>80</v>
      </c>
      <c r="D31" s="37" t="s">
        <v>166</v>
      </c>
      <c r="E31" s="11">
        <v>9</v>
      </c>
    </row>
    <row r="32" spans="1:5" x14ac:dyDescent="0.2">
      <c r="A32" s="13" t="s">
        <v>44</v>
      </c>
      <c r="B32" s="13" t="s">
        <v>41</v>
      </c>
      <c r="C32" s="14" t="s">
        <v>82</v>
      </c>
      <c r="D32" s="48" t="s">
        <v>167</v>
      </c>
      <c r="E32" s="11">
        <v>10</v>
      </c>
    </row>
    <row r="33" spans="1:5" x14ac:dyDescent="0.2">
      <c r="A33" s="13" t="s">
        <v>47</v>
      </c>
      <c r="B33" s="13" t="s">
        <v>23</v>
      </c>
      <c r="C33" s="14" t="s">
        <v>82</v>
      </c>
      <c r="D33" s="48" t="s">
        <v>168</v>
      </c>
      <c r="E33" s="11">
        <v>11</v>
      </c>
    </row>
    <row r="34" spans="1:5" x14ac:dyDescent="0.2">
      <c r="A34" s="13"/>
      <c r="B34" s="13"/>
      <c r="C34" s="14"/>
      <c r="D34" s="16"/>
      <c r="E34" s="11"/>
    </row>
    <row r="35" spans="1:5" x14ac:dyDescent="0.2">
      <c r="A35" s="13"/>
      <c r="B35" s="13"/>
      <c r="C35" s="14"/>
      <c r="D35" s="16"/>
      <c r="E35" s="11"/>
    </row>
    <row r="36" spans="1:5" x14ac:dyDescent="0.2">
      <c r="B36" s="13"/>
      <c r="D36" s="10"/>
    </row>
    <row r="37" spans="1:5" x14ac:dyDescent="0.2">
      <c r="B37" s="13"/>
      <c r="D37" s="10"/>
    </row>
    <row r="38" spans="1:5" x14ac:dyDescent="0.2">
      <c r="B38" s="13"/>
      <c r="D38" s="1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19" workbookViewId="0">
      <selection activeCell="A25" sqref="A25:B41"/>
    </sheetView>
  </sheetViews>
  <sheetFormatPr baseColWidth="10" defaultRowHeight="12.75" x14ac:dyDescent="0.2"/>
  <cols>
    <col min="1" max="1" width="26.42578125" customWidth="1"/>
    <col min="2" max="2" width="15.7109375" customWidth="1"/>
    <col min="3" max="3" width="6.85546875" style="11" bestFit="1" customWidth="1"/>
    <col min="4" max="4" width="7.140625" style="24" customWidth="1"/>
    <col min="5" max="5" width="7.5703125" style="11" customWidth="1"/>
  </cols>
  <sheetData>
    <row r="1" spans="1:5" x14ac:dyDescent="0.2">
      <c r="A1" s="9" t="s">
        <v>11</v>
      </c>
    </row>
    <row r="2" spans="1:5" x14ac:dyDescent="0.2">
      <c r="A2" s="9" t="s">
        <v>12</v>
      </c>
    </row>
    <row r="4" spans="1:5" x14ac:dyDescent="0.2">
      <c r="A4" s="9" t="s">
        <v>15</v>
      </c>
    </row>
    <row r="5" spans="1:5" x14ac:dyDescent="0.2">
      <c r="A5" s="9" t="s">
        <v>5</v>
      </c>
      <c r="B5" s="9" t="s">
        <v>1</v>
      </c>
      <c r="C5" s="12" t="s">
        <v>8</v>
      </c>
      <c r="D5" s="27" t="s">
        <v>6</v>
      </c>
      <c r="E5" s="12" t="s">
        <v>7</v>
      </c>
    </row>
    <row r="6" spans="1:5" x14ac:dyDescent="0.2">
      <c r="A6" s="13" t="s">
        <v>27</v>
      </c>
      <c r="B6" s="13" t="s">
        <v>28</v>
      </c>
      <c r="C6" s="14" t="s">
        <v>50</v>
      </c>
      <c r="D6" s="23" t="s">
        <v>51</v>
      </c>
      <c r="E6" s="11">
        <v>1</v>
      </c>
    </row>
    <row r="7" spans="1:5" x14ac:dyDescent="0.2">
      <c r="A7" s="13" t="s">
        <v>52</v>
      </c>
      <c r="B7" s="13" t="s">
        <v>28</v>
      </c>
      <c r="C7" s="11" t="s">
        <v>53</v>
      </c>
      <c r="D7" s="23" t="s">
        <v>54</v>
      </c>
      <c r="E7" s="11">
        <v>2</v>
      </c>
    </row>
    <row r="8" spans="1:5" x14ac:dyDescent="0.2">
      <c r="A8" s="13" t="s">
        <v>32</v>
      </c>
      <c r="B8" s="13" t="s">
        <v>33</v>
      </c>
      <c r="C8" s="14" t="s">
        <v>50</v>
      </c>
      <c r="D8" s="23" t="s">
        <v>55</v>
      </c>
      <c r="E8" s="11">
        <v>3</v>
      </c>
    </row>
    <row r="9" spans="1:5" x14ac:dyDescent="0.2">
      <c r="A9" s="13" t="s">
        <v>56</v>
      </c>
      <c r="B9" s="13" t="s">
        <v>24</v>
      </c>
      <c r="C9" s="14" t="s">
        <v>53</v>
      </c>
      <c r="D9" s="23" t="s">
        <v>57</v>
      </c>
      <c r="E9" s="11">
        <v>4</v>
      </c>
    </row>
    <row r="10" spans="1:5" x14ac:dyDescent="0.2">
      <c r="A10" s="13" t="s">
        <v>58</v>
      </c>
      <c r="B10" s="13" t="s">
        <v>36</v>
      </c>
      <c r="C10" s="14" t="s">
        <v>53</v>
      </c>
      <c r="D10" s="23" t="s">
        <v>59</v>
      </c>
      <c r="E10" s="11">
        <v>5</v>
      </c>
    </row>
    <row r="11" spans="1:5" x14ac:dyDescent="0.2">
      <c r="A11" s="13" t="s">
        <v>60</v>
      </c>
      <c r="B11" s="13" t="s">
        <v>61</v>
      </c>
      <c r="C11" s="14" t="s">
        <v>53</v>
      </c>
      <c r="D11" s="23" t="s">
        <v>62</v>
      </c>
      <c r="E11" s="11">
        <v>6</v>
      </c>
    </row>
    <row r="12" spans="1:5" x14ac:dyDescent="0.2">
      <c r="A12" s="13" t="s">
        <v>63</v>
      </c>
      <c r="B12" s="13" t="s">
        <v>33</v>
      </c>
      <c r="C12" s="14" t="s">
        <v>53</v>
      </c>
      <c r="D12" s="23" t="s">
        <v>64</v>
      </c>
      <c r="E12" s="11">
        <v>7</v>
      </c>
    </row>
    <row r="13" spans="1:5" x14ac:dyDescent="0.2">
      <c r="A13" s="13" t="s">
        <v>35</v>
      </c>
      <c r="B13" s="13" t="s">
        <v>36</v>
      </c>
      <c r="C13" s="14" t="s">
        <v>50</v>
      </c>
      <c r="D13" s="23" t="s">
        <v>65</v>
      </c>
      <c r="E13" s="11">
        <v>8</v>
      </c>
    </row>
    <row r="14" spans="1:5" x14ac:dyDescent="0.2">
      <c r="A14" s="13" t="s">
        <v>66</v>
      </c>
      <c r="B14" s="13" t="s">
        <v>31</v>
      </c>
      <c r="C14" s="14" t="s">
        <v>53</v>
      </c>
      <c r="D14" s="23" t="s">
        <v>67</v>
      </c>
      <c r="E14" s="11">
        <v>9</v>
      </c>
    </row>
    <row r="15" spans="1:5" x14ac:dyDescent="0.2">
      <c r="A15" s="13" t="s">
        <v>68</v>
      </c>
      <c r="B15" s="13" t="s">
        <v>31</v>
      </c>
      <c r="C15" s="14" t="s">
        <v>50</v>
      </c>
      <c r="D15" s="23" t="s">
        <v>69</v>
      </c>
      <c r="E15" s="11">
        <v>10</v>
      </c>
    </row>
    <row r="16" spans="1:5" x14ac:dyDescent="0.2">
      <c r="A16" s="13" t="s">
        <v>70</v>
      </c>
      <c r="B16" s="13" t="s">
        <v>23</v>
      </c>
      <c r="C16" s="14" t="s">
        <v>53</v>
      </c>
      <c r="D16" s="23" t="s">
        <v>71</v>
      </c>
      <c r="E16" s="11">
        <v>11</v>
      </c>
    </row>
    <row r="17" spans="1:5" x14ac:dyDescent="0.2">
      <c r="A17" s="13" t="s">
        <v>72</v>
      </c>
      <c r="B17" s="13" t="s">
        <v>24</v>
      </c>
      <c r="C17" s="14" t="s">
        <v>53</v>
      </c>
      <c r="D17" s="23" t="s">
        <v>73</v>
      </c>
      <c r="E17" s="11">
        <v>12</v>
      </c>
    </row>
    <row r="18" spans="1:5" x14ac:dyDescent="0.2">
      <c r="A18" s="13" t="s">
        <v>48</v>
      </c>
      <c r="B18" s="13" t="s">
        <v>25</v>
      </c>
      <c r="C18" s="14" t="s">
        <v>50</v>
      </c>
      <c r="D18" s="23" t="s">
        <v>74</v>
      </c>
      <c r="E18" s="11">
        <v>13</v>
      </c>
    </row>
    <row r="19" spans="1:5" x14ac:dyDescent="0.2">
      <c r="A19" s="13" t="s">
        <v>75</v>
      </c>
      <c r="B19" s="13" t="s">
        <v>61</v>
      </c>
      <c r="C19" s="14" t="s">
        <v>53</v>
      </c>
      <c r="D19" s="23" t="s">
        <v>76</v>
      </c>
      <c r="E19" s="11">
        <v>14</v>
      </c>
    </row>
    <row r="20" spans="1:5" x14ac:dyDescent="0.2">
      <c r="A20" s="13" t="s">
        <v>77</v>
      </c>
      <c r="B20" s="13" t="s">
        <v>25</v>
      </c>
      <c r="C20" s="14" t="s">
        <v>53</v>
      </c>
      <c r="D20" s="23" t="s">
        <v>78</v>
      </c>
      <c r="E20" s="11">
        <v>15</v>
      </c>
    </row>
    <row r="21" spans="1:5" x14ac:dyDescent="0.2">
      <c r="A21" s="13"/>
      <c r="B21" s="13"/>
      <c r="D21" s="23"/>
    </row>
    <row r="23" spans="1:5" x14ac:dyDescent="0.2">
      <c r="A23" s="9" t="s">
        <v>14</v>
      </c>
      <c r="D23"/>
    </row>
    <row r="24" spans="1:5" x14ac:dyDescent="0.2">
      <c r="A24" s="9" t="s">
        <v>5</v>
      </c>
      <c r="B24" s="9" t="s">
        <v>1</v>
      </c>
      <c r="C24" s="12" t="s">
        <v>8</v>
      </c>
      <c r="D24" s="12" t="s">
        <v>6</v>
      </c>
      <c r="E24" s="12" t="s">
        <v>7</v>
      </c>
    </row>
    <row r="25" spans="1:5" x14ac:dyDescent="0.2">
      <c r="A25" s="13" t="s">
        <v>35</v>
      </c>
      <c r="B25" s="13" t="s">
        <v>36</v>
      </c>
      <c r="C25" s="14" t="s">
        <v>50</v>
      </c>
      <c r="D25" s="51" t="s">
        <v>129</v>
      </c>
      <c r="E25" s="11">
        <v>1</v>
      </c>
    </row>
    <row r="26" spans="1:5" x14ac:dyDescent="0.2">
      <c r="A26" s="13" t="s">
        <v>27</v>
      </c>
      <c r="B26" s="13" t="s">
        <v>28</v>
      </c>
      <c r="C26" s="14" t="s">
        <v>50</v>
      </c>
      <c r="D26" s="51" t="s">
        <v>128</v>
      </c>
      <c r="E26" s="11">
        <v>2</v>
      </c>
    </row>
    <row r="27" spans="1:5" x14ac:dyDescent="0.2">
      <c r="A27" s="13" t="s">
        <v>29</v>
      </c>
      <c r="B27" s="13" t="s">
        <v>25</v>
      </c>
      <c r="C27" s="14" t="s">
        <v>50</v>
      </c>
      <c r="D27" s="15" t="s">
        <v>127</v>
      </c>
      <c r="E27" s="11">
        <v>3</v>
      </c>
    </row>
    <row r="28" spans="1:5" x14ac:dyDescent="0.2">
      <c r="A28" s="13" t="s">
        <v>52</v>
      </c>
      <c r="B28" s="13" t="s">
        <v>28</v>
      </c>
      <c r="C28" s="11" t="s">
        <v>53</v>
      </c>
      <c r="D28" s="39" t="s">
        <v>126</v>
      </c>
      <c r="E28" s="11">
        <v>4</v>
      </c>
    </row>
    <row r="29" spans="1:5" x14ac:dyDescent="0.2">
      <c r="A29" s="13" t="s">
        <v>48</v>
      </c>
      <c r="B29" s="13" t="s">
        <v>25</v>
      </c>
      <c r="C29" s="14" t="s">
        <v>50</v>
      </c>
      <c r="D29" s="51" t="s">
        <v>125</v>
      </c>
      <c r="E29" s="11">
        <v>5</v>
      </c>
    </row>
    <row r="30" spans="1:5" x14ac:dyDescent="0.2">
      <c r="A30" s="13" t="s">
        <v>110</v>
      </c>
      <c r="B30" s="13" t="s">
        <v>31</v>
      </c>
      <c r="C30" s="14" t="s">
        <v>53</v>
      </c>
      <c r="D30" s="15" t="s">
        <v>124</v>
      </c>
      <c r="E30" s="11">
        <v>6</v>
      </c>
    </row>
    <row r="31" spans="1:5" x14ac:dyDescent="0.2">
      <c r="A31" s="13" t="s">
        <v>111</v>
      </c>
      <c r="B31" s="13" t="s">
        <v>25</v>
      </c>
      <c r="C31" s="14" t="s">
        <v>53</v>
      </c>
      <c r="D31" s="39" t="s">
        <v>123</v>
      </c>
      <c r="E31" s="11">
        <v>7</v>
      </c>
    </row>
    <row r="32" spans="1:5" x14ac:dyDescent="0.2">
      <c r="A32" s="13" t="s">
        <v>68</v>
      </c>
      <c r="B32" s="13" t="s">
        <v>31</v>
      </c>
      <c r="C32" s="14" t="s">
        <v>50</v>
      </c>
      <c r="D32" s="39" t="s">
        <v>122</v>
      </c>
      <c r="E32" s="11">
        <v>8</v>
      </c>
    </row>
    <row r="33" spans="1:5" x14ac:dyDescent="0.2">
      <c r="A33" s="13" t="s">
        <v>60</v>
      </c>
      <c r="B33" s="13" t="s">
        <v>61</v>
      </c>
      <c r="C33" s="14" t="s">
        <v>53</v>
      </c>
      <c r="D33" s="39" t="s">
        <v>121</v>
      </c>
      <c r="E33" s="11">
        <v>9</v>
      </c>
    </row>
    <row r="34" spans="1:5" x14ac:dyDescent="0.2">
      <c r="A34" s="13" t="s">
        <v>75</v>
      </c>
      <c r="B34" s="13" t="s">
        <v>61</v>
      </c>
      <c r="C34" s="14" t="s">
        <v>53</v>
      </c>
      <c r="D34" s="15" t="s">
        <v>120</v>
      </c>
      <c r="E34" s="11">
        <v>10</v>
      </c>
    </row>
    <row r="35" spans="1:5" x14ac:dyDescent="0.2">
      <c r="A35" s="13" t="s">
        <v>32</v>
      </c>
      <c r="B35" s="13" t="s">
        <v>33</v>
      </c>
      <c r="C35" s="14" t="s">
        <v>50</v>
      </c>
      <c r="D35" s="51" t="s">
        <v>119</v>
      </c>
      <c r="E35" s="11">
        <v>11</v>
      </c>
    </row>
    <row r="36" spans="1:5" x14ac:dyDescent="0.2">
      <c r="A36" s="13" t="s">
        <v>58</v>
      </c>
      <c r="B36" s="13" t="s">
        <v>36</v>
      </c>
      <c r="C36" s="14" t="s">
        <v>53</v>
      </c>
      <c r="D36" s="51" t="s">
        <v>118</v>
      </c>
      <c r="E36" s="11">
        <v>12</v>
      </c>
    </row>
    <row r="37" spans="1:5" x14ac:dyDescent="0.2">
      <c r="A37" s="13" t="s">
        <v>66</v>
      </c>
      <c r="B37" s="13" t="s">
        <v>31</v>
      </c>
      <c r="C37" s="14" t="s">
        <v>53</v>
      </c>
      <c r="D37" s="15" t="s">
        <v>117</v>
      </c>
      <c r="E37" s="11">
        <v>13</v>
      </c>
    </row>
    <row r="38" spans="1:5" x14ac:dyDescent="0.2">
      <c r="A38" s="13" t="s">
        <v>112</v>
      </c>
      <c r="B38" s="13" t="s">
        <v>38</v>
      </c>
      <c r="C38" s="14" t="s">
        <v>53</v>
      </c>
      <c r="D38" s="15" t="s">
        <v>113</v>
      </c>
      <c r="E38" s="11">
        <v>14</v>
      </c>
    </row>
    <row r="39" spans="1:5" x14ac:dyDescent="0.2">
      <c r="A39" s="13" t="s">
        <v>72</v>
      </c>
      <c r="B39" s="13" t="s">
        <v>24</v>
      </c>
      <c r="C39" s="14" t="s">
        <v>53</v>
      </c>
      <c r="D39" s="15" t="s">
        <v>116</v>
      </c>
      <c r="E39" s="11">
        <v>15</v>
      </c>
    </row>
    <row r="40" spans="1:5" x14ac:dyDescent="0.2">
      <c r="A40" s="13" t="s">
        <v>63</v>
      </c>
      <c r="B40" s="13" t="s">
        <v>33</v>
      </c>
      <c r="C40" s="14" t="s">
        <v>53</v>
      </c>
      <c r="D40" s="15" t="s">
        <v>115</v>
      </c>
      <c r="E40" s="11">
        <v>16</v>
      </c>
    </row>
    <row r="41" spans="1:5" x14ac:dyDescent="0.2">
      <c r="A41" s="13" t="s">
        <v>77</v>
      </c>
      <c r="B41" s="13" t="s">
        <v>25</v>
      </c>
      <c r="C41" s="14" t="s">
        <v>53</v>
      </c>
      <c r="D41" s="51" t="s">
        <v>114</v>
      </c>
      <c r="E41" s="11">
        <v>17</v>
      </c>
    </row>
    <row r="42" spans="1:5" x14ac:dyDescent="0.2">
      <c r="A42" s="13"/>
      <c r="B42" s="13"/>
      <c r="C42" s="14"/>
      <c r="D42" s="39"/>
    </row>
    <row r="43" spans="1:5" x14ac:dyDescent="0.2">
      <c r="A43" s="13"/>
      <c r="B43" s="13"/>
      <c r="D43" s="38"/>
    </row>
    <row r="44" spans="1:5" x14ac:dyDescent="0.2">
      <c r="A44" s="13"/>
      <c r="B44" s="13"/>
      <c r="D44" s="38"/>
    </row>
    <row r="45" spans="1:5" x14ac:dyDescent="0.2">
      <c r="A45" s="13"/>
      <c r="B45" s="13"/>
      <c r="D45" s="38"/>
    </row>
    <row r="46" spans="1:5" x14ac:dyDescent="0.2">
      <c r="A46" s="13"/>
      <c r="B46" s="13"/>
      <c r="D46" s="38"/>
    </row>
    <row r="47" spans="1:5" x14ac:dyDescent="0.2">
      <c r="A47" s="13"/>
      <c r="B47" s="13"/>
      <c r="D47" s="38"/>
    </row>
    <row r="48" spans="1:5" x14ac:dyDescent="0.2">
      <c r="A48" s="13"/>
      <c r="B48" s="13"/>
      <c r="D48" s="10"/>
    </row>
    <row r="49" spans="1:4" x14ac:dyDescent="0.2">
      <c r="A49" s="13"/>
      <c r="B49" s="13"/>
      <c r="D49" s="10"/>
    </row>
    <row r="50" spans="1:4" x14ac:dyDescent="0.2">
      <c r="A50" s="13"/>
      <c r="B50" s="13"/>
      <c r="D50" s="10"/>
    </row>
    <row r="51" spans="1:4" x14ac:dyDescent="0.2">
      <c r="A51" s="13"/>
      <c r="B51" s="13"/>
      <c r="D51" s="10"/>
    </row>
    <row r="52" spans="1:4" x14ac:dyDescent="0.2">
      <c r="D52"/>
    </row>
  </sheetData>
  <sortState ref="A36:D63">
    <sortCondition ref="D36:D6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0" workbookViewId="0">
      <selection activeCell="A22" sqref="A22:B34"/>
    </sheetView>
  </sheetViews>
  <sheetFormatPr baseColWidth="10" defaultRowHeight="12.75" x14ac:dyDescent="0.2"/>
  <cols>
    <col min="1" max="1" width="21.42578125" bestFit="1" customWidth="1"/>
    <col min="2" max="2" width="11.85546875" customWidth="1"/>
    <col min="4" max="4" width="10.42578125" style="11" customWidth="1"/>
    <col min="5" max="5" width="6.85546875" style="11" customWidth="1"/>
  </cols>
  <sheetData>
    <row r="1" spans="1:5" x14ac:dyDescent="0.2">
      <c r="A1" s="9" t="s">
        <v>11</v>
      </c>
    </row>
    <row r="2" spans="1:5" x14ac:dyDescent="0.2">
      <c r="A2" s="9" t="s">
        <v>10</v>
      </c>
    </row>
    <row r="4" spans="1:5" x14ac:dyDescent="0.2">
      <c r="A4" s="9" t="s">
        <v>15</v>
      </c>
    </row>
    <row r="5" spans="1:5" x14ac:dyDescent="0.2">
      <c r="A5" s="9" t="s">
        <v>5</v>
      </c>
      <c r="B5" s="9" t="s">
        <v>1</v>
      </c>
      <c r="C5" s="12" t="s">
        <v>8</v>
      </c>
      <c r="D5" s="12" t="s">
        <v>6</v>
      </c>
      <c r="E5" s="12" t="s">
        <v>7</v>
      </c>
    </row>
    <row r="6" spans="1:5" x14ac:dyDescent="0.2">
      <c r="A6" s="13" t="s">
        <v>79</v>
      </c>
      <c r="B6" s="13" t="s">
        <v>23</v>
      </c>
      <c r="C6" s="14" t="s">
        <v>80</v>
      </c>
      <c r="D6" s="23" t="s">
        <v>81</v>
      </c>
      <c r="E6" s="11">
        <v>1</v>
      </c>
    </row>
    <row r="7" spans="1:5" x14ac:dyDescent="0.2">
      <c r="A7" s="13" t="s">
        <v>46</v>
      </c>
      <c r="B7" s="13" t="s">
        <v>25</v>
      </c>
      <c r="C7" s="14" t="s">
        <v>82</v>
      </c>
      <c r="D7" s="23" t="s">
        <v>83</v>
      </c>
      <c r="E7" s="11">
        <v>2</v>
      </c>
    </row>
    <row r="8" spans="1:5" x14ac:dyDescent="0.2">
      <c r="A8" s="13" t="s">
        <v>42</v>
      </c>
      <c r="B8" s="13" t="s">
        <v>36</v>
      </c>
      <c r="C8" s="14" t="s">
        <v>82</v>
      </c>
      <c r="D8" s="23" t="s">
        <v>84</v>
      </c>
      <c r="E8" s="11">
        <v>3</v>
      </c>
    </row>
    <row r="9" spans="1:5" x14ac:dyDescent="0.2">
      <c r="A9" s="13" t="s">
        <v>43</v>
      </c>
      <c r="B9" s="13" t="s">
        <v>36</v>
      </c>
      <c r="C9" s="14" t="s">
        <v>82</v>
      </c>
      <c r="D9" s="23" t="s">
        <v>85</v>
      </c>
      <c r="E9" s="11">
        <v>4</v>
      </c>
    </row>
    <row r="10" spans="1:5" x14ac:dyDescent="0.2">
      <c r="A10" s="13" t="s">
        <v>45</v>
      </c>
      <c r="B10" s="13" t="s">
        <v>23</v>
      </c>
      <c r="C10" s="14" t="s">
        <v>82</v>
      </c>
      <c r="D10" s="23" t="s">
        <v>86</v>
      </c>
      <c r="E10" s="11">
        <v>5</v>
      </c>
    </row>
    <row r="11" spans="1:5" x14ac:dyDescent="0.2">
      <c r="A11" s="13" t="s">
        <v>40</v>
      </c>
      <c r="B11" s="13" t="s">
        <v>39</v>
      </c>
      <c r="C11" s="14" t="s">
        <v>82</v>
      </c>
      <c r="D11" s="23" t="s">
        <v>87</v>
      </c>
      <c r="E11" s="11">
        <v>6</v>
      </c>
    </row>
    <row r="12" spans="1:5" x14ac:dyDescent="0.2">
      <c r="A12" s="13" t="s">
        <v>88</v>
      </c>
      <c r="B12" s="13" t="s">
        <v>25</v>
      </c>
      <c r="C12" s="14" t="s">
        <v>80</v>
      </c>
      <c r="D12" s="23" t="s">
        <v>89</v>
      </c>
      <c r="E12" s="11">
        <v>7</v>
      </c>
    </row>
    <row r="13" spans="1:5" x14ac:dyDescent="0.2">
      <c r="A13" s="13" t="s">
        <v>90</v>
      </c>
      <c r="B13" s="13" t="s">
        <v>33</v>
      </c>
      <c r="C13" s="14" t="s">
        <v>80</v>
      </c>
      <c r="D13" s="23" t="s">
        <v>57</v>
      </c>
      <c r="E13" s="11">
        <v>8</v>
      </c>
    </row>
    <row r="14" spans="1:5" x14ac:dyDescent="0.2">
      <c r="A14" s="13" t="s">
        <v>44</v>
      </c>
      <c r="B14" s="13" t="s">
        <v>41</v>
      </c>
      <c r="C14" s="14" t="s">
        <v>82</v>
      </c>
      <c r="D14" s="23" t="s">
        <v>91</v>
      </c>
      <c r="E14" s="11">
        <v>9</v>
      </c>
    </row>
    <row r="15" spans="1:5" x14ac:dyDescent="0.2">
      <c r="A15" s="13" t="s">
        <v>92</v>
      </c>
      <c r="B15" s="13" t="s">
        <v>33</v>
      </c>
      <c r="C15" s="14" t="s">
        <v>82</v>
      </c>
      <c r="D15" s="23" t="s">
        <v>93</v>
      </c>
      <c r="E15" s="11">
        <v>10</v>
      </c>
    </row>
    <row r="16" spans="1:5" x14ac:dyDescent="0.2">
      <c r="A16" s="13" t="s">
        <v>94</v>
      </c>
      <c r="B16" s="13" t="s">
        <v>33</v>
      </c>
      <c r="C16" s="14" t="s">
        <v>80</v>
      </c>
      <c r="D16" s="23" t="s">
        <v>95</v>
      </c>
      <c r="E16" s="11">
        <v>11</v>
      </c>
    </row>
    <row r="17" spans="1:5" x14ac:dyDescent="0.2">
      <c r="A17" s="13" t="s">
        <v>96</v>
      </c>
      <c r="B17" s="13" t="s">
        <v>38</v>
      </c>
      <c r="C17" s="14" t="s">
        <v>80</v>
      </c>
      <c r="D17" s="23" t="s">
        <v>97</v>
      </c>
      <c r="E17" s="11">
        <v>12</v>
      </c>
    </row>
    <row r="18" spans="1:5" x14ac:dyDescent="0.2">
      <c r="A18" s="13"/>
      <c r="B18" s="13"/>
      <c r="C18" s="11"/>
      <c r="D18" s="23"/>
    </row>
    <row r="19" spans="1:5" x14ac:dyDescent="0.2">
      <c r="D19" s="24"/>
    </row>
    <row r="20" spans="1:5" x14ac:dyDescent="0.2">
      <c r="A20" s="9" t="s">
        <v>14</v>
      </c>
      <c r="D20" s="24"/>
    </row>
    <row r="21" spans="1:5" x14ac:dyDescent="0.2">
      <c r="A21" s="9" t="s">
        <v>5</v>
      </c>
      <c r="B21" s="9" t="s">
        <v>1</v>
      </c>
      <c r="C21" s="12" t="s">
        <v>8</v>
      </c>
      <c r="D21" s="12" t="s">
        <v>6</v>
      </c>
      <c r="E21" s="12" t="s">
        <v>7</v>
      </c>
    </row>
    <row r="22" spans="1:5" x14ac:dyDescent="0.2">
      <c r="A22" s="13" t="s">
        <v>90</v>
      </c>
      <c r="B22" s="13" t="s">
        <v>33</v>
      </c>
      <c r="C22" s="14" t="s">
        <v>80</v>
      </c>
      <c r="D22" s="23" t="s">
        <v>98</v>
      </c>
      <c r="E22" s="11">
        <v>1</v>
      </c>
    </row>
    <row r="23" spans="1:5" x14ac:dyDescent="0.2">
      <c r="A23" s="13" t="s">
        <v>79</v>
      </c>
      <c r="B23" s="13" t="s">
        <v>23</v>
      </c>
      <c r="C23" s="14" t="s">
        <v>80</v>
      </c>
      <c r="D23" s="23" t="s">
        <v>99</v>
      </c>
      <c r="E23" s="11">
        <v>2</v>
      </c>
    </row>
    <row r="24" spans="1:5" x14ac:dyDescent="0.2">
      <c r="A24" s="13" t="s">
        <v>42</v>
      </c>
      <c r="B24" s="13" t="s">
        <v>36</v>
      </c>
      <c r="C24" s="14" t="s">
        <v>82</v>
      </c>
      <c r="D24" s="23" t="s">
        <v>100</v>
      </c>
      <c r="E24" s="11">
        <v>3</v>
      </c>
    </row>
    <row r="25" spans="1:5" x14ac:dyDescent="0.2">
      <c r="A25" s="13" t="s">
        <v>101</v>
      </c>
      <c r="B25" s="13" t="s">
        <v>33</v>
      </c>
      <c r="C25" s="14" t="s">
        <v>80</v>
      </c>
      <c r="D25" s="23" t="s">
        <v>26</v>
      </c>
      <c r="E25" s="11">
        <v>4</v>
      </c>
    </row>
    <row r="26" spans="1:5" x14ac:dyDescent="0.2">
      <c r="A26" s="13" t="s">
        <v>40</v>
      </c>
      <c r="B26" s="13" t="s">
        <v>39</v>
      </c>
      <c r="C26" s="14" t="s">
        <v>82</v>
      </c>
      <c r="D26" s="23" t="s">
        <v>102</v>
      </c>
      <c r="E26" s="11">
        <v>5</v>
      </c>
    </row>
    <row r="27" spans="1:5" x14ac:dyDescent="0.2">
      <c r="A27" s="13" t="s">
        <v>44</v>
      </c>
      <c r="B27" s="13" t="s">
        <v>41</v>
      </c>
      <c r="C27" s="14" t="s">
        <v>82</v>
      </c>
      <c r="D27" s="23" t="s">
        <v>103</v>
      </c>
      <c r="E27" s="11">
        <v>6</v>
      </c>
    </row>
    <row r="28" spans="1:5" x14ac:dyDescent="0.2">
      <c r="A28" s="13" t="s">
        <v>46</v>
      </c>
      <c r="B28" s="13" t="s">
        <v>25</v>
      </c>
      <c r="C28" s="14" t="s">
        <v>82</v>
      </c>
      <c r="D28" s="23" t="s">
        <v>104</v>
      </c>
      <c r="E28" s="11">
        <v>7</v>
      </c>
    </row>
    <row r="29" spans="1:5" x14ac:dyDescent="0.2">
      <c r="A29" s="13" t="s">
        <v>43</v>
      </c>
      <c r="B29" s="13" t="s">
        <v>36</v>
      </c>
      <c r="C29" s="14" t="s">
        <v>82</v>
      </c>
      <c r="D29" s="23" t="s">
        <v>105</v>
      </c>
      <c r="E29" s="11">
        <v>8</v>
      </c>
    </row>
    <row r="30" spans="1:5" x14ac:dyDescent="0.2">
      <c r="A30" s="13" t="s">
        <v>88</v>
      </c>
      <c r="B30" s="13" t="s">
        <v>25</v>
      </c>
      <c r="C30" s="14" t="s">
        <v>80</v>
      </c>
      <c r="D30" s="23" t="s">
        <v>37</v>
      </c>
      <c r="E30" s="11">
        <v>9</v>
      </c>
    </row>
    <row r="31" spans="1:5" x14ac:dyDescent="0.2">
      <c r="A31" s="13" t="s">
        <v>92</v>
      </c>
      <c r="B31" s="13" t="s">
        <v>33</v>
      </c>
      <c r="C31" s="14" t="s">
        <v>82</v>
      </c>
      <c r="D31" s="23" t="s">
        <v>106</v>
      </c>
      <c r="E31" s="11">
        <v>10</v>
      </c>
    </row>
    <row r="32" spans="1:5" x14ac:dyDescent="0.2">
      <c r="A32" s="13" t="s">
        <v>45</v>
      </c>
      <c r="B32" s="13" t="s">
        <v>23</v>
      </c>
      <c r="C32" s="14" t="s">
        <v>82</v>
      </c>
      <c r="D32" s="23" t="s">
        <v>107</v>
      </c>
      <c r="E32" s="11">
        <v>11</v>
      </c>
    </row>
    <row r="33" spans="1:5" x14ac:dyDescent="0.2">
      <c r="A33" s="13" t="s">
        <v>96</v>
      </c>
      <c r="B33" s="13" t="s">
        <v>38</v>
      </c>
      <c r="C33" s="14" t="s">
        <v>80</v>
      </c>
      <c r="D33" s="23" t="s">
        <v>108</v>
      </c>
      <c r="E33" s="11">
        <v>12</v>
      </c>
    </row>
    <row r="34" spans="1:5" x14ac:dyDescent="0.2">
      <c r="A34" s="13" t="s">
        <v>94</v>
      </c>
      <c r="B34" s="13" t="s">
        <v>33</v>
      </c>
      <c r="C34" s="14" t="s">
        <v>80</v>
      </c>
      <c r="D34" s="50" t="s">
        <v>109</v>
      </c>
      <c r="E34" s="11">
        <v>13</v>
      </c>
    </row>
    <row r="35" spans="1:5" x14ac:dyDescent="0.2">
      <c r="D35" s="25"/>
    </row>
    <row r="36" spans="1:5" x14ac:dyDescent="0.2">
      <c r="D36" s="25"/>
    </row>
    <row r="37" spans="1:5" x14ac:dyDescent="0.2">
      <c r="D37" s="25"/>
    </row>
    <row r="38" spans="1:5" x14ac:dyDescent="0.2">
      <c r="D38" s="25"/>
    </row>
    <row r="39" spans="1:5" x14ac:dyDescent="0.2">
      <c r="D39" s="25"/>
    </row>
    <row r="40" spans="1:5" x14ac:dyDescent="0.2">
      <c r="D40" s="25"/>
    </row>
    <row r="41" spans="1:5" x14ac:dyDescent="0.2">
      <c r="D41" s="25"/>
    </row>
    <row r="42" spans="1:5" x14ac:dyDescent="0.2">
      <c r="D42" s="25"/>
    </row>
    <row r="43" spans="1:5" x14ac:dyDescent="0.2">
      <c r="D43" s="25"/>
    </row>
    <row r="44" spans="1:5" x14ac:dyDescent="0.2">
      <c r="D44" s="25"/>
    </row>
  </sheetData>
  <sortState ref="A22:D32">
    <sortCondition ref="D22:D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GUTAR</vt:lpstr>
      <vt:lpstr>JENTER</vt:lpstr>
      <vt:lpstr>Gutar Kvalfoss</vt:lpstr>
      <vt:lpstr>Jenter Kvalfoss</vt:lpstr>
      <vt:lpstr>Gutar VM</vt:lpstr>
      <vt:lpstr>Jenter VM</vt:lpstr>
    </vt:vector>
  </TitlesOfParts>
  <Company>Norges Idrettsforbund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Jarle Tvinnereim</dc:creator>
  <cp:lastModifiedBy>Antonia</cp:lastModifiedBy>
  <cp:lastPrinted>2012-01-14T15:37:05Z</cp:lastPrinted>
  <dcterms:created xsi:type="dcterms:W3CDTF">2008-02-03T19:28:59Z</dcterms:created>
  <dcterms:modified xsi:type="dcterms:W3CDTF">2016-02-02T14:02:14Z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