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9180" windowHeight="4260"/>
  </bookViews>
  <sheets>
    <sheet name="Formular" sheetId="2" r:id="rId1"/>
    <sheet name="Ark1" sheetId="4" r:id="rId2"/>
  </sheets>
  <calcPr calcId="145621"/>
</workbook>
</file>

<file path=xl/calcChain.xml><?xml version="1.0" encoding="utf-8"?>
<calcChain xmlns="http://schemas.openxmlformats.org/spreadsheetml/2006/main">
  <c r="E10" i="2" l="1"/>
  <c r="B23" i="2" l="1"/>
  <c r="B10" i="2"/>
  <c r="B25" i="2" s="1"/>
  <c r="E23" i="2"/>
  <c r="E25" i="2" l="1"/>
  <c r="G38" i="2" l="1"/>
  <c r="G40" i="2" s="1"/>
  <c r="E40" i="2"/>
</calcChain>
</file>

<file path=xl/sharedStrings.xml><?xml version="1.0" encoding="utf-8"?>
<sst xmlns="http://schemas.openxmlformats.org/spreadsheetml/2006/main" count="131" uniqueCount="110">
  <si>
    <t>Kasse</t>
  </si>
  <si>
    <t>Honorar leder</t>
  </si>
  <si>
    <t>Adm.kostnader</t>
  </si>
  <si>
    <t>St.Olavsloppet</t>
  </si>
  <si>
    <t>NIF-midler</t>
  </si>
  <si>
    <t>Kiosk</t>
  </si>
  <si>
    <t>Sum inntekter</t>
  </si>
  <si>
    <t>Premier, blomster</t>
  </si>
  <si>
    <t>Gebyr, diverse</t>
  </si>
  <si>
    <t>Sum kostnader</t>
  </si>
  <si>
    <t>Resultat</t>
  </si>
  <si>
    <t>Balanse</t>
  </si>
  <si>
    <t>Sum</t>
  </si>
  <si>
    <t>Endring balanse=resultat</t>
  </si>
  <si>
    <t>Oppmann, trener</t>
  </si>
  <si>
    <t>Gebyr</t>
  </si>
  <si>
    <t>Startkontigenter/samlinger</t>
  </si>
  <si>
    <t>Annonser</t>
  </si>
  <si>
    <t>Rente</t>
  </si>
  <si>
    <t>Regnskap 2013</t>
  </si>
  <si>
    <t>Idrettsstipend</t>
  </si>
  <si>
    <t>Start/medlemskontigenter</t>
  </si>
  <si>
    <t>Idrettsutstyr/materiell</t>
  </si>
  <si>
    <t>Bank</t>
  </si>
  <si>
    <t>Kontigenter</t>
  </si>
  <si>
    <t>Bokføringsdato</t>
  </si>
  <si>
    <t>dato</t>
  </si>
  <si>
    <t>Posteringstekst</t>
  </si>
  <si>
    <t>Beløp</t>
  </si>
  <si>
    <t>Saldo</t>
  </si>
  <si>
    <t>Giro - Melding - Idrettslaget Dalebrand</t>
  </si>
  <si>
    <t>Kreditrente</t>
  </si>
  <si>
    <t>Overførsel - Melding - VERDALSKALK AS</t>
  </si>
  <si>
    <t>Overførsel - Melding - NORSK TIPPING AS</t>
  </si>
  <si>
    <t>Overførsel - Melding - MIDT-NORSK</t>
  </si>
  <si>
    <t>Overførsel - Melding - UNICON AS</t>
  </si>
  <si>
    <t>Startavgifter 2013, Verdal Fri</t>
  </si>
  <si>
    <t>Giro - Melding - Ingeborg Østerås</t>
  </si>
  <si>
    <t>Overførsel - Melding - Elman AS</t>
  </si>
  <si>
    <t>Giro - Melding - Vidar Skjerve</t>
  </si>
  <si>
    <t>Giro - Melding - Nord-TR.</t>
  </si>
  <si>
    <t>salg av piggsko og t-skjort-13</t>
  </si>
  <si>
    <t>Giro - Melding - Åsmund Storstadmo</t>
  </si>
  <si>
    <t>Giro - Melding - Karsten Sand</t>
  </si>
  <si>
    <t>Giro - Melding - Anders Haugen</t>
  </si>
  <si>
    <t>Giro - Melding - Terje Skilbrigt</t>
  </si>
  <si>
    <t>veksel</t>
  </si>
  <si>
    <t>Giro - Melding - Linn Kristin Reinan</t>
  </si>
  <si>
    <t>Overførsel - Melding - ANNE HAUGSKOTT</t>
  </si>
  <si>
    <t>Overførsel - Melding - Jon Marius Vaag</t>
  </si>
  <si>
    <t>Giro - Melding - Helge Grønn</t>
  </si>
  <si>
    <t>Giro - Melding - Marte Carina Aakerhus</t>
  </si>
  <si>
    <t>Giro - Melding - Siri Kristin Strand</t>
  </si>
  <si>
    <t>Giro - Melding - Ragnhild Kolberg</t>
  </si>
  <si>
    <t>Giro - Melding - FRA: HILDE IREN</t>
  </si>
  <si>
    <t>Giro - Melding - Siw Renate Berntsen</t>
  </si>
  <si>
    <t>Overførsel - Melding - Friidrettsskole:</t>
  </si>
  <si>
    <t>Giroinnbetaling Maj Tone Nessemo</t>
  </si>
  <si>
    <t>Giro - Melding - Annar Sende</t>
  </si>
  <si>
    <t>Giro - Melding - Håvard Nessemo</t>
  </si>
  <si>
    <t>Overførsel - Melding - Friidrettsskole</t>
  </si>
  <si>
    <t>Overførsel - Melding - Påmelding</t>
  </si>
  <si>
    <t>Giro - Melding - Rune Kvernmo</t>
  </si>
  <si>
    <t>Overførsel - Melding - Frode Resve</t>
  </si>
  <si>
    <t>Innbetaling</t>
  </si>
  <si>
    <t>Giro - Melding - Christian Prestvik</t>
  </si>
  <si>
    <t>Giro - Melding - Anne Sigrid Stiklestad</t>
  </si>
  <si>
    <t>Giro - Melding - Per Kristian Overmo</t>
  </si>
  <si>
    <t>Giroinnbetaling Lisbeth  Stamnes</t>
  </si>
  <si>
    <t>Giro - Melding - FRA: ANNE LISE HOFSTAD</t>
  </si>
  <si>
    <t>Overførsel - Melding - Margrete Norum</t>
  </si>
  <si>
    <t>Overførsel - Melding - Kari Vangstad</t>
  </si>
  <si>
    <t>Giroinnbetaling Henny Forberg</t>
  </si>
  <si>
    <t>Giroinnbetaling Svein Rune Aksnes</t>
  </si>
  <si>
    <t>Giro - Melding - Rafal Piotr Gorzolka</t>
  </si>
  <si>
    <t>Giro - Melding - Trude Haukå</t>
  </si>
  <si>
    <t>Giro - Melding - Kristin Egeland</t>
  </si>
  <si>
    <t>Overførsel - Melding - Astrid Rokseth</t>
  </si>
  <si>
    <t>Overførsel - Melding - Leia Ellinor</t>
  </si>
  <si>
    <t>Giro - Melding - Carita Høknes</t>
  </si>
  <si>
    <t>Giro - Melding - Øystein Sende</t>
  </si>
  <si>
    <t>Betalingsdato: 30.04.2014</t>
  </si>
  <si>
    <t>Overførsel - Melding - Lars Petter</t>
  </si>
  <si>
    <t>Giro - Melding - Haldor Vikran Kippe</t>
  </si>
  <si>
    <t>Giro - Melding - FRA: KJETIL VATNE</t>
  </si>
  <si>
    <t>Overførsel - Melding - Marthea Hynne -</t>
  </si>
  <si>
    <t>Overførsel - Melding - Friidrettsskole.</t>
  </si>
  <si>
    <t>Giro - Melding - Rune Vollan</t>
  </si>
  <si>
    <t>Overførsel - Melding - Pål Skjerve</t>
  </si>
  <si>
    <t>Giroinnbetaling Aud Frøydis Hybertsen</t>
  </si>
  <si>
    <t>Overførsel - Melding - Friidrettsskole-</t>
  </si>
  <si>
    <t>Giro - Melding - Bjørn Stubbe</t>
  </si>
  <si>
    <t>Giro - Melding - Jon Anders Johansen</t>
  </si>
  <si>
    <t>Ref Storstadmo</t>
  </si>
  <si>
    <t>Giro - Melding - Trond Anders Vist</t>
  </si>
  <si>
    <t>Giroinnbetaling Siw Tone Valstad</t>
  </si>
  <si>
    <t>Overførsel - Melding - Jan Denis Kluck</t>
  </si>
  <si>
    <t>Overførsel - Melding - NORGES</t>
  </si>
  <si>
    <t>Gaveutdeling 2013</t>
  </si>
  <si>
    <t>Overførsel - Melding - St Olavsloppet</t>
  </si>
  <si>
    <t>Giro - Melding - FRA: EINAR LUND</t>
  </si>
  <si>
    <t>Overførsel - Melding - Visborg Auto AS</t>
  </si>
  <si>
    <t>Overførsel - Melding - Bravida Norge AS</t>
  </si>
  <si>
    <t>Overførsel - Melding - BYGGMESTERAN  AS</t>
  </si>
  <si>
    <t>Regnskap 2014</t>
  </si>
  <si>
    <t>Diverse inntekter</t>
  </si>
  <si>
    <t>Dugnad/Sponsing</t>
  </si>
  <si>
    <t>Regnskap 2015</t>
  </si>
  <si>
    <t>Budsjett 2016</t>
  </si>
  <si>
    <t xml:space="preserve">Netto annen gjeld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</si>
</sst>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0" fontId="4" fillId="0" borderId="0" xfId="0" applyFont="1" applyAlignment="1">
      <alignment horizontal="center"/>
    </xf>
    <xf numFmtId="164" fontId="0" fillId="0" borderId="0" xfId="1" applyFont="1"/>
    <xf numFmtId="0" fontId="4" fillId="0" borderId="0" xfId="0" applyFont="1"/>
    <xf numFmtId="164" fontId="0" fillId="0" borderId="1" xfId="1" applyFont="1" applyBorder="1"/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6" fillId="0" borderId="0" xfId="0" applyFont="1"/>
    <xf numFmtId="164" fontId="0" fillId="0" borderId="0" xfId="1" applyNumberFormat="1" applyFont="1"/>
    <xf numFmtId="164" fontId="0" fillId="0" borderId="2" xfId="1" applyNumberFormat="1" applyFont="1" applyBorder="1"/>
    <xf numFmtId="164" fontId="0" fillId="0" borderId="0" xfId="1" applyFont="1" applyBorder="1"/>
    <xf numFmtId="164" fontId="4" fillId="0" borderId="0" xfId="1" applyNumberFormat="1" applyFont="1"/>
    <xf numFmtId="0" fontId="0" fillId="0" borderId="0" xfId="0" applyBorder="1"/>
    <xf numFmtId="14" fontId="4" fillId="0" borderId="0" xfId="0" applyNumberFormat="1" applyFont="1" applyBorder="1"/>
    <xf numFmtId="165" fontId="0" fillId="0" borderId="0" xfId="1" applyNumberFormat="1" applyFont="1" applyBorder="1"/>
    <xf numFmtId="164" fontId="4" fillId="0" borderId="0" xfId="1" applyFont="1" applyBorder="1"/>
    <xf numFmtId="164" fontId="4" fillId="0" borderId="0" xfId="0" applyNumberFormat="1" applyFont="1" applyBorder="1"/>
    <xf numFmtId="164" fontId="0" fillId="0" borderId="0" xfId="0" applyNumberFormat="1" applyBorder="1"/>
    <xf numFmtId="0" fontId="7" fillId="0" borderId="0" xfId="0" applyFont="1"/>
    <xf numFmtId="0" fontId="2" fillId="0" borderId="0" xfId="0" applyFont="1"/>
    <xf numFmtId="43" fontId="0" fillId="0" borderId="0" xfId="0" applyNumberFormat="1" applyBorder="1"/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4" fontId="5" fillId="0" borderId="4" xfId="0" applyNumberFormat="1" applyFont="1" applyBorder="1" applyAlignment="1">
      <alignment vertical="center" wrapText="1"/>
    </xf>
    <xf numFmtId="14" fontId="5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4" fontId="5" fillId="0" borderId="6" xfId="1" applyFont="1" applyBorder="1" applyAlignment="1">
      <alignment horizontal="right" vertical="center" wrapText="1"/>
    </xf>
    <xf numFmtId="164" fontId="4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164" fontId="0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0" fillId="0" borderId="2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164" fontId="4" fillId="0" borderId="1" xfId="1" applyNumberFormat="1" applyFont="1" applyBorder="1"/>
    <xf numFmtId="164" fontId="7" fillId="0" borderId="0" xfId="1" applyNumberFormat="1" applyFont="1"/>
    <xf numFmtId="0" fontId="4" fillId="0" borderId="0" xfId="4" applyFont="1" applyAlignment="1">
      <alignment horizontal="center"/>
    </xf>
    <xf numFmtId="164" fontId="2" fillId="0" borderId="0" xfId="1" applyNumberFormat="1" applyFont="1"/>
    <xf numFmtId="164" fontId="2" fillId="0" borderId="2" xfId="1" applyNumberFormat="1" applyFont="1" applyBorder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right"/>
    </xf>
    <xf numFmtId="164" fontId="2" fillId="0" borderId="2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4" fontId="4" fillId="0" borderId="0" xfId="1" applyNumberFormat="1" applyFont="1"/>
    <xf numFmtId="164" fontId="4" fillId="0" borderId="1" xfId="1" applyNumberFormat="1" applyFont="1" applyBorder="1"/>
    <xf numFmtId="164" fontId="0" fillId="0" borderId="2" xfId="1" applyFont="1" applyBorder="1"/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9" fillId="0" borderId="3" xfId="1" applyFont="1" applyBorder="1" applyAlignment="1">
      <alignment horizontal="right" vertical="center" wrapText="1"/>
    </xf>
    <xf numFmtId="164" fontId="9" fillId="0" borderId="4" xfId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</cellXfs>
  <cellStyles count="5">
    <cellStyle name="Komma" xfId="1" builtinId="3"/>
    <cellStyle name="Komma 2" xfId="3"/>
    <cellStyle name="Normal" xfId="0" builtinId="0"/>
    <cellStyle name="Normal 2" xfId="2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1"/>
  <sheetViews>
    <sheetView tabSelected="1" workbookViewId="0">
      <selection activeCell="G15" sqref="G15"/>
    </sheetView>
  </sheetViews>
  <sheetFormatPr baseColWidth="10" defaultRowHeight="12.75" x14ac:dyDescent="0.2"/>
  <cols>
    <col min="1" max="1" width="26.140625" customWidth="1"/>
    <col min="2" max="2" width="16.7109375" customWidth="1"/>
    <col min="3" max="3" width="15.140625" customWidth="1"/>
    <col min="4" max="5" width="18.42578125" customWidth="1"/>
    <col min="6" max="6" width="19.28515625" customWidth="1"/>
    <col min="7" max="7" width="16.85546875" customWidth="1"/>
  </cols>
  <sheetData>
    <row r="2" spans="1:7" x14ac:dyDescent="0.2">
      <c r="B2" s="1" t="s">
        <v>108</v>
      </c>
      <c r="C2" s="1" t="s">
        <v>107</v>
      </c>
      <c r="D2" s="42" t="s">
        <v>104</v>
      </c>
      <c r="E2" s="1" t="s">
        <v>19</v>
      </c>
      <c r="G2" s="1"/>
    </row>
    <row r="3" spans="1:7" x14ac:dyDescent="0.2">
      <c r="A3" s="20" t="s">
        <v>105</v>
      </c>
      <c r="B3" s="9">
        <v>0</v>
      </c>
      <c r="C3" s="9">
        <v>0</v>
      </c>
      <c r="D3" s="43">
        <v>0</v>
      </c>
      <c r="E3" s="33">
        <v>18.12</v>
      </c>
      <c r="G3" s="1"/>
    </row>
    <row r="4" spans="1:7" x14ac:dyDescent="0.2">
      <c r="A4" s="20" t="s">
        <v>3</v>
      </c>
      <c r="B4" s="9">
        <v>20000</v>
      </c>
      <c r="C4" s="2">
        <v>22500</v>
      </c>
      <c r="D4" s="45">
        <v>19500</v>
      </c>
      <c r="E4" s="34">
        <v>22500</v>
      </c>
      <c r="G4" s="2"/>
    </row>
    <row r="5" spans="1:7" x14ac:dyDescent="0.2">
      <c r="A5" s="20" t="s">
        <v>4</v>
      </c>
      <c r="B5" s="9">
        <v>70000</v>
      </c>
      <c r="C5" s="2">
        <v>87039.150000000009</v>
      </c>
      <c r="D5" s="45">
        <v>65023.299999999996</v>
      </c>
      <c r="E5" s="34">
        <v>54807.35</v>
      </c>
      <c r="G5" s="2"/>
    </row>
    <row r="6" spans="1:7" x14ac:dyDescent="0.2">
      <c r="A6" s="20" t="s">
        <v>106</v>
      </c>
      <c r="B6" s="43">
        <v>35000</v>
      </c>
      <c r="C6" s="2">
        <v>99000</v>
      </c>
      <c r="D6" s="43">
        <v>23000</v>
      </c>
      <c r="E6" s="34">
        <v>33095</v>
      </c>
      <c r="G6" s="2"/>
    </row>
    <row r="7" spans="1:7" x14ac:dyDescent="0.2">
      <c r="A7" s="20" t="s">
        <v>21</v>
      </c>
      <c r="B7" s="34">
        <v>15000</v>
      </c>
      <c r="C7" s="2">
        <v>14100</v>
      </c>
      <c r="D7" s="43">
        <v>21150</v>
      </c>
      <c r="E7" s="34">
        <v>8440</v>
      </c>
      <c r="G7" s="2"/>
    </row>
    <row r="8" spans="1:7" x14ac:dyDescent="0.2">
      <c r="A8" t="s">
        <v>5</v>
      </c>
      <c r="B8" s="34">
        <v>5000</v>
      </c>
      <c r="C8" s="2">
        <v>4015</v>
      </c>
      <c r="D8" s="43">
        <v>3535.5</v>
      </c>
      <c r="E8" s="34">
        <v>6155</v>
      </c>
      <c r="G8" s="2"/>
    </row>
    <row r="9" spans="1:7" x14ac:dyDescent="0.2">
      <c r="B9" s="9"/>
      <c r="C9" s="2"/>
      <c r="D9" s="43"/>
      <c r="E9" s="9"/>
      <c r="G9" s="2"/>
    </row>
    <row r="10" spans="1:7" ht="13.5" thickBot="1" x14ac:dyDescent="0.25">
      <c r="A10" s="6" t="s">
        <v>6</v>
      </c>
      <c r="B10" s="10">
        <f>SUM(B4:B9)</f>
        <v>145000</v>
      </c>
      <c r="C10" s="51">
        <v>226654.15000000002</v>
      </c>
      <c r="D10" s="44">
        <v>132208.79999999999</v>
      </c>
      <c r="E10" s="10">
        <f>SUM(E3:E9)</f>
        <v>125015.47</v>
      </c>
      <c r="F10" s="13"/>
      <c r="G10" s="11"/>
    </row>
    <row r="11" spans="1:7" x14ac:dyDescent="0.2">
      <c r="B11" s="9"/>
      <c r="D11" s="43"/>
      <c r="E11" s="9"/>
      <c r="F11" s="13"/>
      <c r="G11" s="11"/>
    </row>
    <row r="12" spans="1:7" x14ac:dyDescent="0.2">
      <c r="A12" s="8" t="s">
        <v>16</v>
      </c>
      <c r="B12" s="36">
        <v>65000</v>
      </c>
      <c r="C12" s="2">
        <v>69230</v>
      </c>
      <c r="D12" s="46">
        <v>68136.399999999994</v>
      </c>
      <c r="E12" s="35">
        <v>57738</v>
      </c>
      <c r="F12" s="13"/>
      <c r="G12" s="11"/>
    </row>
    <row r="13" spans="1:7" x14ac:dyDescent="0.2">
      <c r="A13" s="20" t="s">
        <v>20</v>
      </c>
      <c r="B13" s="39">
        <v>0</v>
      </c>
      <c r="C13" s="2">
        <v>0</v>
      </c>
      <c r="D13" s="46">
        <v>0</v>
      </c>
      <c r="E13" s="35">
        <v>12462.84</v>
      </c>
      <c r="F13" s="13"/>
      <c r="G13" s="11"/>
    </row>
    <row r="14" spans="1:7" x14ac:dyDescent="0.2">
      <c r="A14" t="s">
        <v>1</v>
      </c>
      <c r="B14" s="35">
        <v>1000</v>
      </c>
      <c r="C14" s="2">
        <v>1000</v>
      </c>
      <c r="D14" s="46">
        <v>1000</v>
      </c>
      <c r="E14" s="35">
        <v>1000</v>
      </c>
      <c r="F14" s="13"/>
      <c r="G14" s="11"/>
    </row>
    <row r="15" spans="1:7" x14ac:dyDescent="0.2">
      <c r="A15" s="8" t="s">
        <v>14</v>
      </c>
      <c r="B15" s="36">
        <v>30000</v>
      </c>
      <c r="C15" s="2">
        <v>26760</v>
      </c>
      <c r="D15" s="46">
        <v>13385</v>
      </c>
      <c r="E15" s="35">
        <v>17174</v>
      </c>
      <c r="F15" s="13"/>
      <c r="G15" s="11"/>
    </row>
    <row r="16" spans="1:7" x14ac:dyDescent="0.2">
      <c r="A16" t="s">
        <v>2</v>
      </c>
      <c r="B16" s="39">
        <v>24000</v>
      </c>
      <c r="C16" s="2">
        <v>26448.199999999997</v>
      </c>
      <c r="D16" s="46">
        <v>10963.05</v>
      </c>
      <c r="E16" s="35">
        <v>12085.35</v>
      </c>
      <c r="F16" s="13"/>
      <c r="G16" s="11"/>
    </row>
    <row r="17" spans="1:7" x14ac:dyDescent="0.2">
      <c r="A17" t="s">
        <v>7</v>
      </c>
      <c r="B17" s="39">
        <v>7000</v>
      </c>
      <c r="C17" s="2">
        <v>8451</v>
      </c>
      <c r="D17" s="46">
        <v>5738</v>
      </c>
      <c r="E17" s="35">
        <v>7562</v>
      </c>
      <c r="F17" s="13"/>
      <c r="G17" s="11"/>
    </row>
    <row r="18" spans="1:7" x14ac:dyDescent="0.2">
      <c r="A18" s="20" t="s">
        <v>24</v>
      </c>
      <c r="B18" s="39">
        <v>8000</v>
      </c>
      <c r="C18" s="2">
        <v>8000</v>
      </c>
      <c r="D18" s="46">
        <v>7750</v>
      </c>
      <c r="E18" s="35">
        <v>9866</v>
      </c>
      <c r="F18" s="13"/>
      <c r="G18" s="11"/>
    </row>
    <row r="19" spans="1:7" x14ac:dyDescent="0.2">
      <c r="A19" s="8" t="s">
        <v>17</v>
      </c>
      <c r="B19" s="39">
        <v>750</v>
      </c>
      <c r="C19" s="2">
        <v>654</v>
      </c>
      <c r="D19" s="46">
        <v>2592</v>
      </c>
      <c r="E19" s="35">
        <v>2499</v>
      </c>
      <c r="F19" s="13"/>
      <c r="G19" s="11"/>
    </row>
    <row r="20" spans="1:7" x14ac:dyDescent="0.2">
      <c r="A20" s="20" t="s">
        <v>22</v>
      </c>
      <c r="B20" s="39">
        <v>10000</v>
      </c>
      <c r="C20" s="2">
        <v>17670</v>
      </c>
      <c r="D20" s="46">
        <v>13127</v>
      </c>
      <c r="E20" s="35">
        <v>46325.599999999999</v>
      </c>
      <c r="F20" s="13"/>
      <c r="G20" s="11"/>
    </row>
    <row r="21" spans="1:7" x14ac:dyDescent="0.2">
      <c r="A21" t="s">
        <v>8</v>
      </c>
      <c r="B21" s="39">
        <v>-300</v>
      </c>
      <c r="C21" s="2">
        <v>-359.1</v>
      </c>
      <c r="D21" s="46">
        <v>-360.76</v>
      </c>
      <c r="E21" s="35">
        <v>-203.2</v>
      </c>
      <c r="F21" s="13"/>
      <c r="G21" s="11"/>
    </row>
    <row r="22" spans="1:7" x14ac:dyDescent="0.2">
      <c r="B22" s="35"/>
      <c r="C22" s="2"/>
      <c r="D22" s="46"/>
      <c r="E22" s="35"/>
      <c r="F22" s="13"/>
      <c r="G22" s="11"/>
    </row>
    <row r="23" spans="1:7" ht="13.5" thickBot="1" x14ac:dyDescent="0.25">
      <c r="A23" s="6" t="s">
        <v>9</v>
      </c>
      <c r="B23" s="37">
        <f>SUM(B12:B22)</f>
        <v>145450</v>
      </c>
      <c r="C23" s="51">
        <v>157854.1</v>
      </c>
      <c r="D23" s="47">
        <v>122330.69</v>
      </c>
      <c r="E23" s="37">
        <f>SUM(E12:E22)</f>
        <v>166509.59</v>
      </c>
      <c r="F23" s="13"/>
      <c r="G23" s="11"/>
    </row>
    <row r="24" spans="1:7" x14ac:dyDescent="0.2">
      <c r="B24" s="35"/>
      <c r="C24" s="2"/>
      <c r="D24" s="46"/>
      <c r="E24" s="35"/>
      <c r="F24" s="13"/>
      <c r="G24" s="11"/>
    </row>
    <row r="25" spans="1:7" ht="13.5" thickBot="1" x14ac:dyDescent="0.25">
      <c r="A25" s="5" t="s">
        <v>10</v>
      </c>
      <c r="B25" s="38">
        <f>B10-B23</f>
        <v>-450</v>
      </c>
      <c r="C25" s="4">
        <v>68800.050000000017</v>
      </c>
      <c r="D25" s="48">
        <v>9878.109999999986</v>
      </c>
      <c r="E25" s="38">
        <f>E10-E23</f>
        <v>-41494.119999999995</v>
      </c>
      <c r="F25" s="13"/>
      <c r="G25" s="11"/>
    </row>
    <row r="26" spans="1:7" ht="13.5" thickTop="1" x14ac:dyDescent="0.2">
      <c r="B26" s="9"/>
      <c r="C26" s="9"/>
      <c r="D26" s="9"/>
      <c r="E26" s="9"/>
      <c r="F26" s="13"/>
      <c r="G26" s="13"/>
    </row>
    <row r="27" spans="1:7" x14ac:dyDescent="0.2">
      <c r="B27" s="9"/>
      <c r="C27" s="9"/>
      <c r="D27" s="9"/>
      <c r="E27" s="9"/>
      <c r="F27" s="13"/>
      <c r="G27" s="13"/>
    </row>
    <row r="28" spans="1:7" x14ac:dyDescent="0.2">
      <c r="B28" s="9"/>
      <c r="C28" s="9"/>
      <c r="D28" s="9"/>
      <c r="E28" s="9"/>
      <c r="F28" s="13"/>
      <c r="G28" s="13"/>
    </row>
    <row r="29" spans="1:7" x14ac:dyDescent="0.2">
      <c r="B29" s="9"/>
      <c r="C29" s="9"/>
      <c r="D29" s="9"/>
      <c r="E29" s="9"/>
      <c r="F29" s="13"/>
      <c r="G29" s="13"/>
    </row>
    <row r="30" spans="1:7" x14ac:dyDescent="0.2">
      <c r="B30" s="9"/>
      <c r="C30" s="9"/>
      <c r="D30" s="9"/>
      <c r="E30" s="9"/>
      <c r="F30" s="13"/>
      <c r="G30" s="13"/>
    </row>
    <row r="31" spans="1:7" x14ac:dyDescent="0.2">
      <c r="A31" s="3" t="s">
        <v>11</v>
      </c>
      <c r="B31" s="12"/>
      <c r="C31" s="12"/>
      <c r="D31" s="32" t="s">
        <v>107</v>
      </c>
      <c r="E31" s="32" t="s">
        <v>104</v>
      </c>
      <c r="F31" s="14"/>
      <c r="G31" s="14"/>
    </row>
    <row r="32" spans="1:7" x14ac:dyDescent="0.2">
      <c r="B32" s="9"/>
      <c r="C32" s="9"/>
      <c r="D32" s="9"/>
      <c r="E32" s="9"/>
      <c r="F32" s="13"/>
      <c r="G32" s="15"/>
    </row>
    <row r="33" spans="1:7" x14ac:dyDescent="0.2">
      <c r="B33" s="9"/>
      <c r="C33" s="9"/>
      <c r="D33" s="9"/>
      <c r="E33" s="9"/>
      <c r="F33" s="13"/>
      <c r="G33" s="15"/>
    </row>
    <row r="34" spans="1:7" x14ac:dyDescent="0.2">
      <c r="A34" s="3" t="s">
        <v>0</v>
      </c>
      <c r="B34" s="12"/>
      <c r="C34" s="12"/>
      <c r="D34" s="12">
        <v>2000</v>
      </c>
      <c r="E34" s="49">
        <v>2000</v>
      </c>
      <c r="F34" s="16"/>
      <c r="G34" s="16"/>
    </row>
    <row r="35" spans="1:7" x14ac:dyDescent="0.2">
      <c r="A35" s="3" t="s">
        <v>23</v>
      </c>
      <c r="B35" s="12"/>
      <c r="C35" s="12"/>
      <c r="D35" s="12">
        <v>185744.47999999998</v>
      </c>
      <c r="E35" s="49">
        <v>99479.43</v>
      </c>
      <c r="F35" s="16"/>
      <c r="G35" s="16"/>
    </row>
    <row r="36" spans="1:7" x14ac:dyDescent="0.2">
      <c r="A36" s="3" t="s">
        <v>109</v>
      </c>
      <c r="B36" s="12"/>
      <c r="C36" s="12"/>
      <c r="D36" s="12">
        <v>-19465</v>
      </c>
      <c r="E36" s="49">
        <v>-2000</v>
      </c>
      <c r="F36" s="16"/>
      <c r="G36" s="16"/>
    </row>
    <row r="37" spans="1:7" x14ac:dyDescent="0.2">
      <c r="A37" s="3"/>
      <c r="B37" s="12"/>
      <c r="C37" s="12"/>
      <c r="D37" s="12"/>
      <c r="E37" s="49"/>
      <c r="F37" s="16"/>
      <c r="G37" s="16"/>
    </row>
    <row r="38" spans="1:7" ht="13.5" thickBot="1" x14ac:dyDescent="0.25">
      <c r="A38" s="7" t="s">
        <v>12</v>
      </c>
      <c r="B38" s="40"/>
      <c r="C38" s="40"/>
      <c r="D38" s="40">
        <v>168279.47999999998</v>
      </c>
      <c r="E38" s="50">
        <v>99479.43</v>
      </c>
      <c r="F38" s="17"/>
      <c r="G38" s="17">
        <f>E38-D38</f>
        <v>-68800.049999999988</v>
      </c>
    </row>
    <row r="39" spans="1:7" ht="13.5" thickTop="1" x14ac:dyDescent="0.2">
      <c r="B39" s="9"/>
      <c r="C39" s="9"/>
      <c r="D39" s="9"/>
      <c r="E39" s="9"/>
      <c r="F39" s="13"/>
      <c r="G39" s="13"/>
    </row>
    <row r="40" spans="1:7" ht="15.75" x14ac:dyDescent="0.25">
      <c r="A40" s="19" t="s">
        <v>13</v>
      </c>
      <c r="B40" s="41"/>
      <c r="C40" s="41"/>
      <c r="D40" s="41"/>
      <c r="E40" s="41">
        <f>D38-E38</f>
        <v>68800.049999999988</v>
      </c>
      <c r="F40" s="18"/>
      <c r="G40" s="21">
        <f>G38+C25</f>
        <v>0</v>
      </c>
    </row>
    <row r="41" spans="1:7" x14ac:dyDescent="0.2">
      <c r="F41" s="13"/>
      <c r="G41" s="13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  <ignoredErrors>
    <ignoredError sqref="B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9"/>
  <sheetViews>
    <sheetView zoomScaleNormal="100" workbookViewId="0">
      <selection activeCell="D9" sqref="D9:D167"/>
    </sheetView>
  </sheetViews>
  <sheetFormatPr baseColWidth="10" defaultRowHeight="12.75" x14ac:dyDescent="0.2"/>
  <cols>
    <col min="3" max="3" width="37.85546875" customWidth="1"/>
    <col min="4" max="4" width="14.42578125" style="2" customWidth="1"/>
    <col min="5" max="5" width="20" customWidth="1"/>
  </cols>
  <sheetData>
    <row r="3" spans="1:5" ht="13.5" thickBot="1" x14ac:dyDescent="0.25"/>
    <row r="4" spans="1:5" ht="15.75" x14ac:dyDescent="0.2">
      <c r="A4" s="52" t="s">
        <v>25</v>
      </c>
      <c r="B4" s="22" t="s">
        <v>18</v>
      </c>
      <c r="C4" s="52" t="s">
        <v>27</v>
      </c>
      <c r="D4" s="54" t="s">
        <v>28</v>
      </c>
      <c r="E4" s="56" t="s">
        <v>29</v>
      </c>
    </row>
    <row r="5" spans="1:5" ht="16.5" thickBot="1" x14ac:dyDescent="0.25">
      <c r="A5" s="53"/>
      <c r="B5" s="23" t="s">
        <v>26</v>
      </c>
      <c r="C5" s="53"/>
      <c r="D5" s="55"/>
      <c r="E5" s="57"/>
    </row>
    <row r="6" spans="1:5" ht="13.5" thickBot="1" x14ac:dyDescent="0.25">
      <c r="A6" s="24">
        <v>41639</v>
      </c>
      <c r="B6" s="25">
        <v>41639</v>
      </c>
      <c r="C6" s="26" t="s">
        <v>30</v>
      </c>
      <c r="D6" s="31">
        <v>100</v>
      </c>
      <c r="E6" s="28">
        <v>83555.039999999994</v>
      </c>
    </row>
    <row r="7" spans="1:5" ht="13.5" thickBot="1" x14ac:dyDescent="0.25">
      <c r="A7" s="24">
        <v>41639</v>
      </c>
      <c r="B7" s="25">
        <v>41639</v>
      </c>
      <c r="C7" s="26" t="s">
        <v>15</v>
      </c>
      <c r="D7" s="31">
        <v>-30</v>
      </c>
      <c r="E7" s="28">
        <v>83525.039999999994</v>
      </c>
    </row>
    <row r="8" spans="1:5" ht="13.5" thickBot="1" x14ac:dyDescent="0.25">
      <c r="A8" s="24">
        <v>41639</v>
      </c>
      <c r="B8" s="25">
        <v>41640</v>
      </c>
      <c r="C8" s="26" t="s">
        <v>31</v>
      </c>
      <c r="D8" s="31">
        <v>364.2</v>
      </c>
      <c r="E8" s="28">
        <v>83889.24</v>
      </c>
    </row>
    <row r="9" spans="1:5" ht="13.5" thickBot="1" x14ac:dyDescent="0.25">
      <c r="A9" s="24">
        <v>41642</v>
      </c>
      <c r="B9" s="25">
        <v>41642</v>
      </c>
      <c r="C9" s="26" t="s">
        <v>32</v>
      </c>
      <c r="D9" s="31">
        <v>1000</v>
      </c>
      <c r="E9" s="28">
        <v>84889.24</v>
      </c>
    </row>
    <row r="10" spans="1:5" ht="13.5" thickBot="1" x14ac:dyDescent="0.25">
      <c r="A10" s="24">
        <v>41642</v>
      </c>
      <c r="B10" s="25">
        <v>41642</v>
      </c>
      <c r="C10" s="26" t="s">
        <v>33</v>
      </c>
      <c r="D10" s="31">
        <v>1208.6500000000001</v>
      </c>
      <c r="E10" s="28">
        <v>86097.89</v>
      </c>
    </row>
    <row r="11" spans="1:5" ht="13.5" thickBot="1" x14ac:dyDescent="0.25">
      <c r="A11" s="24">
        <v>41645</v>
      </c>
      <c r="B11" s="25">
        <v>41645</v>
      </c>
      <c r="C11" s="26" t="s">
        <v>34</v>
      </c>
      <c r="D11" s="31">
        <v>500</v>
      </c>
      <c r="E11" s="28">
        <v>86597.89</v>
      </c>
    </row>
    <row r="12" spans="1:5" ht="13.5" thickBot="1" x14ac:dyDescent="0.25">
      <c r="A12" s="24">
        <v>41647</v>
      </c>
      <c r="B12" s="25">
        <v>41647</v>
      </c>
      <c r="C12" s="26" t="s">
        <v>35</v>
      </c>
      <c r="D12" s="31">
        <v>500</v>
      </c>
      <c r="E12" s="28">
        <v>87097.89</v>
      </c>
    </row>
    <row r="13" spans="1:5" ht="13.5" thickBot="1" x14ac:dyDescent="0.25">
      <c r="A13" s="24">
        <v>41652</v>
      </c>
      <c r="B13" s="25">
        <v>41653</v>
      </c>
      <c r="C13" s="26">
        <v>44103405502</v>
      </c>
      <c r="D13" s="31">
        <v>-232</v>
      </c>
      <c r="E13" s="28">
        <v>86865.89</v>
      </c>
    </row>
    <row r="14" spans="1:5" ht="13.5" thickBot="1" x14ac:dyDescent="0.25">
      <c r="A14" s="24">
        <v>41652</v>
      </c>
      <c r="B14" s="25">
        <v>41653</v>
      </c>
      <c r="C14" s="26" t="s">
        <v>36</v>
      </c>
      <c r="D14" s="31">
        <v>-256</v>
      </c>
      <c r="E14" s="28">
        <v>86609.89</v>
      </c>
    </row>
    <row r="15" spans="1:5" ht="13.5" thickBot="1" x14ac:dyDescent="0.25">
      <c r="A15" s="24">
        <v>41663</v>
      </c>
      <c r="B15" s="25">
        <v>41663</v>
      </c>
      <c r="C15" s="26" t="s">
        <v>37</v>
      </c>
      <c r="D15" s="31">
        <v>300</v>
      </c>
      <c r="E15" s="28">
        <v>86909.89</v>
      </c>
    </row>
    <row r="16" spans="1:5" ht="13.5" thickBot="1" x14ac:dyDescent="0.25">
      <c r="A16" s="24">
        <v>41668</v>
      </c>
      <c r="B16" s="25">
        <v>41668</v>
      </c>
      <c r="C16" s="26" t="s">
        <v>38</v>
      </c>
      <c r="D16" s="31">
        <v>10000</v>
      </c>
      <c r="E16" s="28">
        <v>96909.89</v>
      </c>
    </row>
    <row r="17" spans="1:5" ht="13.5" thickBot="1" x14ac:dyDescent="0.25">
      <c r="A17" s="24">
        <v>41669</v>
      </c>
      <c r="B17" s="25">
        <v>41669</v>
      </c>
      <c r="C17" s="26" t="s">
        <v>39</v>
      </c>
      <c r="D17" s="31">
        <v>300</v>
      </c>
      <c r="E17" s="28">
        <v>97209.89</v>
      </c>
    </row>
    <row r="18" spans="1:5" ht="13.5" thickBot="1" x14ac:dyDescent="0.25">
      <c r="A18" s="24">
        <v>41670</v>
      </c>
      <c r="B18" s="25">
        <v>41670</v>
      </c>
      <c r="C18" s="26" t="s">
        <v>40</v>
      </c>
      <c r="D18" s="31">
        <v>2000</v>
      </c>
      <c r="E18" s="28">
        <v>99209.89</v>
      </c>
    </row>
    <row r="19" spans="1:5" ht="13.5" thickBot="1" x14ac:dyDescent="0.25">
      <c r="A19" s="24">
        <v>41670</v>
      </c>
      <c r="B19" s="25">
        <v>41670</v>
      </c>
      <c r="C19" s="26" t="s">
        <v>15</v>
      </c>
      <c r="D19" s="31">
        <v>-6</v>
      </c>
      <c r="E19" s="28">
        <v>99203.89</v>
      </c>
    </row>
    <row r="20" spans="1:5" ht="13.5" thickBot="1" x14ac:dyDescent="0.25">
      <c r="A20" s="24">
        <v>41701</v>
      </c>
      <c r="B20" s="25">
        <v>41701</v>
      </c>
      <c r="C20" s="26" t="s">
        <v>41</v>
      </c>
      <c r="D20" s="31">
        <v>1900</v>
      </c>
      <c r="E20" s="28">
        <v>101103.89</v>
      </c>
    </row>
    <row r="21" spans="1:5" ht="13.5" thickBot="1" x14ac:dyDescent="0.25">
      <c r="A21" s="24">
        <v>41702</v>
      </c>
      <c r="B21" s="25">
        <v>41702</v>
      </c>
      <c r="C21" s="26">
        <v>92351725747</v>
      </c>
      <c r="D21" s="31">
        <v>-600</v>
      </c>
      <c r="E21" s="28">
        <v>100503.89</v>
      </c>
    </row>
    <row r="22" spans="1:5" ht="13.5" thickBot="1" x14ac:dyDescent="0.25">
      <c r="A22" s="24">
        <v>41709</v>
      </c>
      <c r="B22" s="25">
        <v>41710</v>
      </c>
      <c r="C22" s="26">
        <v>15032855471</v>
      </c>
      <c r="D22" s="31">
        <v>-633.75</v>
      </c>
      <c r="E22" s="28">
        <v>99870.14</v>
      </c>
    </row>
    <row r="23" spans="1:5" ht="13.5" thickBot="1" x14ac:dyDescent="0.25">
      <c r="A23" s="24">
        <v>41722</v>
      </c>
      <c r="B23" s="25">
        <v>41723</v>
      </c>
      <c r="C23" s="26">
        <v>47141001600</v>
      </c>
      <c r="D23" s="31">
        <v>-135</v>
      </c>
      <c r="E23" s="28">
        <v>99735.14</v>
      </c>
    </row>
    <row r="24" spans="1:5" ht="13.5" thickBot="1" x14ac:dyDescent="0.25">
      <c r="A24" s="24">
        <v>41722</v>
      </c>
      <c r="B24" s="25">
        <v>41723</v>
      </c>
      <c r="C24" s="26">
        <v>44002352661</v>
      </c>
      <c r="D24" s="31">
        <v>-570</v>
      </c>
      <c r="E24" s="28">
        <v>99165.14</v>
      </c>
    </row>
    <row r="25" spans="1:5" ht="13.5" thickBot="1" x14ac:dyDescent="0.25">
      <c r="A25" s="24">
        <v>41722</v>
      </c>
      <c r="B25" s="25">
        <v>41723</v>
      </c>
      <c r="C25" s="26">
        <v>44350693014</v>
      </c>
      <c r="D25" s="31">
        <v>-140</v>
      </c>
      <c r="E25" s="28">
        <v>99025.14</v>
      </c>
    </row>
    <row r="26" spans="1:5" ht="13.5" thickBot="1" x14ac:dyDescent="0.25">
      <c r="A26" s="24">
        <v>41729</v>
      </c>
      <c r="B26" s="25">
        <v>41729</v>
      </c>
      <c r="C26" s="26" t="s">
        <v>15</v>
      </c>
      <c r="D26" s="31">
        <v>-9</v>
      </c>
      <c r="E26" s="28">
        <v>99016.14</v>
      </c>
    </row>
    <row r="27" spans="1:5" ht="13.5" thickBot="1" x14ac:dyDescent="0.25">
      <c r="A27" s="24">
        <v>41736</v>
      </c>
      <c r="B27" s="25">
        <v>41736</v>
      </c>
      <c r="C27" s="26" t="s">
        <v>42</v>
      </c>
      <c r="D27" s="31">
        <v>500</v>
      </c>
      <c r="E27" s="28">
        <v>99516.14</v>
      </c>
    </row>
    <row r="28" spans="1:5" ht="13.5" thickBot="1" x14ac:dyDescent="0.25">
      <c r="A28" s="24">
        <v>41736</v>
      </c>
      <c r="B28" s="25">
        <v>41736</v>
      </c>
      <c r="C28" s="26" t="s">
        <v>43</v>
      </c>
      <c r="D28" s="31">
        <v>500</v>
      </c>
      <c r="E28" s="28">
        <v>100016.14</v>
      </c>
    </row>
    <row r="29" spans="1:5" ht="13.5" thickBot="1" x14ac:dyDescent="0.25">
      <c r="A29" s="24">
        <v>41736</v>
      </c>
      <c r="B29" s="25">
        <v>41736</v>
      </c>
      <c r="C29" s="26" t="s">
        <v>39</v>
      </c>
      <c r="D29" s="31">
        <v>1000</v>
      </c>
      <c r="E29" s="28">
        <v>101016.14</v>
      </c>
    </row>
    <row r="30" spans="1:5" ht="13.5" thickBot="1" x14ac:dyDescent="0.25">
      <c r="A30" s="24">
        <v>41736</v>
      </c>
      <c r="B30" s="25">
        <v>41736</v>
      </c>
      <c r="C30" s="26" t="s">
        <v>44</v>
      </c>
      <c r="D30" s="31">
        <v>300</v>
      </c>
      <c r="E30" s="28">
        <v>101316.14</v>
      </c>
    </row>
    <row r="31" spans="1:5" ht="13.5" thickBot="1" x14ac:dyDescent="0.25">
      <c r="A31" s="24">
        <v>41738</v>
      </c>
      <c r="B31" s="25">
        <v>41738</v>
      </c>
      <c r="C31" s="26" t="s">
        <v>45</v>
      </c>
      <c r="D31" s="31">
        <v>500</v>
      </c>
      <c r="E31" s="28">
        <v>101816.14</v>
      </c>
    </row>
    <row r="32" spans="1:5" ht="13.5" thickBot="1" x14ac:dyDescent="0.25">
      <c r="A32" s="24">
        <v>41745</v>
      </c>
      <c r="B32" s="25">
        <v>41745</v>
      </c>
      <c r="C32" s="26" t="s">
        <v>46</v>
      </c>
      <c r="D32" s="31">
        <v>-2000</v>
      </c>
      <c r="E32" s="28">
        <v>99816.14</v>
      </c>
    </row>
    <row r="33" spans="1:5" ht="13.5" thickBot="1" x14ac:dyDescent="0.25">
      <c r="A33" s="24">
        <v>41752</v>
      </c>
      <c r="B33" s="25">
        <v>41752</v>
      </c>
      <c r="C33" s="26" t="s">
        <v>47</v>
      </c>
      <c r="D33" s="31">
        <v>300</v>
      </c>
      <c r="E33" s="28">
        <v>100116.14</v>
      </c>
    </row>
    <row r="34" spans="1:5" ht="13.5" thickBot="1" x14ac:dyDescent="0.25">
      <c r="A34" s="24">
        <v>41752</v>
      </c>
      <c r="B34" s="25">
        <v>41752</v>
      </c>
      <c r="C34" s="26" t="s">
        <v>48</v>
      </c>
      <c r="D34" s="31">
        <v>300</v>
      </c>
      <c r="E34" s="28">
        <v>100416.14</v>
      </c>
    </row>
    <row r="35" spans="1:5" ht="13.5" thickBot="1" x14ac:dyDescent="0.25">
      <c r="A35" s="24">
        <v>41752</v>
      </c>
      <c r="B35" s="25">
        <v>41752</v>
      </c>
      <c r="C35" s="26" t="s">
        <v>49</v>
      </c>
      <c r="D35" s="31">
        <v>200</v>
      </c>
      <c r="E35" s="28">
        <v>100616.14</v>
      </c>
    </row>
    <row r="36" spans="1:5" ht="13.5" thickBot="1" x14ac:dyDescent="0.25">
      <c r="A36" s="24">
        <v>41753</v>
      </c>
      <c r="B36" s="25">
        <v>41753</v>
      </c>
      <c r="C36" s="26" t="s">
        <v>50</v>
      </c>
      <c r="D36" s="31">
        <v>300</v>
      </c>
      <c r="E36" s="28">
        <v>100916.14</v>
      </c>
    </row>
    <row r="37" spans="1:5" ht="13.5" thickBot="1" x14ac:dyDescent="0.25">
      <c r="A37" s="24">
        <v>41753</v>
      </c>
      <c r="B37" s="25">
        <v>41753</v>
      </c>
      <c r="C37" s="26" t="s">
        <v>51</v>
      </c>
      <c r="D37" s="31">
        <v>300</v>
      </c>
      <c r="E37" s="28">
        <v>101216.14</v>
      </c>
    </row>
    <row r="38" spans="1:5" ht="13.5" thickBot="1" x14ac:dyDescent="0.25">
      <c r="A38" s="24">
        <v>41754</v>
      </c>
      <c r="B38" s="25">
        <v>41754</v>
      </c>
      <c r="C38" s="26" t="s">
        <v>52</v>
      </c>
      <c r="D38" s="31">
        <v>200</v>
      </c>
      <c r="E38" s="28">
        <v>101416.14</v>
      </c>
    </row>
    <row r="39" spans="1:5" ht="13.5" thickBot="1" x14ac:dyDescent="0.25">
      <c r="A39" s="24">
        <v>41754</v>
      </c>
      <c r="B39" s="25">
        <v>41754</v>
      </c>
      <c r="C39" s="26" t="s">
        <v>53</v>
      </c>
      <c r="D39" s="31">
        <v>300</v>
      </c>
      <c r="E39" s="28">
        <v>101716.14</v>
      </c>
    </row>
    <row r="40" spans="1:5" ht="13.5" thickBot="1" x14ac:dyDescent="0.25">
      <c r="A40" s="24">
        <v>41754</v>
      </c>
      <c r="B40" s="25">
        <v>41754</v>
      </c>
      <c r="C40" s="26" t="s">
        <v>54</v>
      </c>
      <c r="D40" s="31">
        <v>200</v>
      </c>
      <c r="E40" s="28">
        <v>101916.14</v>
      </c>
    </row>
    <row r="41" spans="1:5" ht="13.5" thickBot="1" x14ac:dyDescent="0.25">
      <c r="A41" s="24">
        <v>41754</v>
      </c>
      <c r="B41" s="25">
        <v>41754</v>
      </c>
      <c r="C41" s="26" t="s">
        <v>55</v>
      </c>
      <c r="D41" s="31">
        <v>200</v>
      </c>
      <c r="E41" s="28">
        <v>102116.14</v>
      </c>
    </row>
    <row r="42" spans="1:5" ht="13.5" thickBot="1" x14ac:dyDescent="0.25">
      <c r="A42" s="24">
        <v>41754</v>
      </c>
      <c r="B42" s="25">
        <v>41754</v>
      </c>
      <c r="C42" s="26" t="s">
        <v>56</v>
      </c>
      <c r="D42" s="31">
        <v>200</v>
      </c>
      <c r="E42" s="28">
        <v>102316.14</v>
      </c>
    </row>
    <row r="43" spans="1:5" ht="13.5" thickBot="1" x14ac:dyDescent="0.25">
      <c r="A43" s="24">
        <v>41757</v>
      </c>
      <c r="B43" s="25">
        <v>41756</v>
      </c>
      <c r="C43" s="26" t="s">
        <v>57</v>
      </c>
      <c r="D43" s="31">
        <v>300</v>
      </c>
      <c r="E43" s="28">
        <v>102616.14</v>
      </c>
    </row>
    <row r="44" spans="1:5" ht="13.5" thickBot="1" x14ac:dyDescent="0.25">
      <c r="A44" s="24">
        <v>41757</v>
      </c>
      <c r="B44" s="25">
        <v>41757</v>
      </c>
      <c r="C44" s="26" t="s">
        <v>58</v>
      </c>
      <c r="D44" s="31">
        <v>200</v>
      </c>
      <c r="E44" s="28">
        <v>102816.14</v>
      </c>
    </row>
    <row r="45" spans="1:5" ht="13.5" thickBot="1" x14ac:dyDescent="0.25">
      <c r="A45" s="24">
        <v>41757</v>
      </c>
      <c r="B45" s="25">
        <v>41757</v>
      </c>
      <c r="C45" s="26" t="s">
        <v>59</v>
      </c>
      <c r="D45" s="31">
        <v>200</v>
      </c>
      <c r="E45" s="28">
        <v>103016.14</v>
      </c>
    </row>
    <row r="46" spans="1:5" ht="13.5" thickBot="1" x14ac:dyDescent="0.25">
      <c r="A46" s="24">
        <v>41757</v>
      </c>
      <c r="B46" s="25">
        <v>41757</v>
      </c>
      <c r="C46" s="26" t="s">
        <v>60</v>
      </c>
      <c r="D46" s="31">
        <v>300</v>
      </c>
      <c r="E46" s="28">
        <v>103316.14</v>
      </c>
    </row>
    <row r="47" spans="1:5" ht="13.5" thickBot="1" x14ac:dyDescent="0.25">
      <c r="A47" s="24">
        <v>41757</v>
      </c>
      <c r="B47" s="25">
        <v>41757</v>
      </c>
      <c r="C47" s="26" t="s">
        <v>61</v>
      </c>
      <c r="D47" s="31">
        <v>300</v>
      </c>
      <c r="E47" s="28">
        <v>103616.14</v>
      </c>
    </row>
    <row r="48" spans="1:5" ht="13.5" thickBot="1" x14ac:dyDescent="0.25">
      <c r="A48" s="24">
        <v>41757</v>
      </c>
      <c r="B48" s="25">
        <v>41757</v>
      </c>
      <c r="C48" s="26" t="s">
        <v>62</v>
      </c>
      <c r="D48" s="31">
        <v>200</v>
      </c>
      <c r="E48" s="28">
        <v>103816.14</v>
      </c>
    </row>
    <row r="49" spans="1:5" ht="13.5" thickBot="1" x14ac:dyDescent="0.25">
      <c r="A49" s="24">
        <v>41757</v>
      </c>
      <c r="B49" s="25">
        <v>41757</v>
      </c>
      <c r="C49" s="26" t="s">
        <v>63</v>
      </c>
      <c r="D49" s="31">
        <v>300</v>
      </c>
      <c r="E49" s="28">
        <v>104116.14</v>
      </c>
    </row>
    <row r="50" spans="1:5" ht="13.5" thickBot="1" x14ac:dyDescent="0.25">
      <c r="A50" s="24">
        <v>41757</v>
      </c>
      <c r="B50" s="25">
        <v>41757</v>
      </c>
      <c r="C50" s="26" t="s">
        <v>64</v>
      </c>
      <c r="D50" s="31">
        <v>3655</v>
      </c>
      <c r="E50" s="28">
        <v>107771.14</v>
      </c>
    </row>
    <row r="51" spans="1:5" ht="13.5" thickBot="1" x14ac:dyDescent="0.25">
      <c r="A51" s="24">
        <v>41757</v>
      </c>
      <c r="B51" s="25">
        <v>41757</v>
      </c>
      <c r="C51" s="26">
        <v>44103405502</v>
      </c>
      <c r="D51" s="31">
        <v>-1400</v>
      </c>
      <c r="E51" s="28">
        <v>106371.14</v>
      </c>
    </row>
    <row r="52" spans="1:5" ht="13.5" thickBot="1" x14ac:dyDescent="0.25">
      <c r="A52" s="24">
        <v>41757</v>
      </c>
      <c r="B52" s="25">
        <v>41757</v>
      </c>
      <c r="C52" s="26">
        <v>44103405502</v>
      </c>
      <c r="D52" s="31">
        <v>-1200</v>
      </c>
      <c r="E52" s="28">
        <v>105171.14</v>
      </c>
    </row>
    <row r="53" spans="1:5" ht="13.5" thickBot="1" x14ac:dyDescent="0.25">
      <c r="A53" s="24">
        <v>41757</v>
      </c>
      <c r="B53" s="25">
        <v>41757</v>
      </c>
      <c r="C53" s="26">
        <v>44103405502</v>
      </c>
      <c r="D53" s="31">
        <v>-2490</v>
      </c>
      <c r="E53" s="28">
        <v>102681.14</v>
      </c>
    </row>
    <row r="54" spans="1:5" ht="13.5" thickBot="1" x14ac:dyDescent="0.25">
      <c r="A54" s="24">
        <v>41757</v>
      </c>
      <c r="B54" s="25">
        <v>41757</v>
      </c>
      <c r="C54" s="26">
        <v>44403080397</v>
      </c>
      <c r="D54" s="31">
        <v>-1386</v>
      </c>
      <c r="E54" s="28">
        <v>101295.14</v>
      </c>
    </row>
    <row r="55" spans="1:5" ht="13.5" thickBot="1" x14ac:dyDescent="0.25">
      <c r="A55" s="24">
        <v>41758</v>
      </c>
      <c r="B55" s="25">
        <v>41758</v>
      </c>
      <c r="C55" s="26" t="s">
        <v>65</v>
      </c>
      <c r="D55" s="31">
        <v>200</v>
      </c>
      <c r="E55" s="28">
        <v>101495.14</v>
      </c>
    </row>
    <row r="56" spans="1:5" ht="13.5" thickBot="1" x14ac:dyDescent="0.25">
      <c r="A56" s="24">
        <v>41758</v>
      </c>
      <c r="B56" s="25">
        <v>41758</v>
      </c>
      <c r="C56" s="26" t="s">
        <v>66</v>
      </c>
      <c r="D56" s="31">
        <v>200</v>
      </c>
      <c r="E56" s="28">
        <v>101695.14</v>
      </c>
    </row>
    <row r="57" spans="1:5" ht="13.5" thickBot="1" x14ac:dyDescent="0.25">
      <c r="A57" s="24">
        <v>41758</v>
      </c>
      <c r="B57" s="25">
        <v>41758</v>
      </c>
      <c r="C57" s="26" t="s">
        <v>67</v>
      </c>
      <c r="D57" s="31">
        <v>200</v>
      </c>
      <c r="E57" s="28">
        <v>101895.14</v>
      </c>
    </row>
    <row r="58" spans="1:5" ht="13.5" thickBot="1" x14ac:dyDescent="0.25">
      <c r="A58" s="24">
        <v>41758</v>
      </c>
      <c r="B58" s="25">
        <v>41758</v>
      </c>
      <c r="C58" s="26" t="s">
        <v>68</v>
      </c>
      <c r="D58" s="31">
        <v>200</v>
      </c>
      <c r="E58" s="28">
        <v>102095.14</v>
      </c>
    </row>
    <row r="59" spans="1:5" ht="13.5" thickBot="1" x14ac:dyDescent="0.25">
      <c r="A59" s="24">
        <v>41758</v>
      </c>
      <c r="B59" s="25">
        <v>41758</v>
      </c>
      <c r="C59" s="26" t="s">
        <v>69</v>
      </c>
      <c r="D59" s="31">
        <v>200</v>
      </c>
      <c r="E59" s="28">
        <v>102295.14</v>
      </c>
    </row>
    <row r="60" spans="1:5" ht="13.5" thickBot="1" x14ac:dyDescent="0.25">
      <c r="A60" s="24">
        <v>41758</v>
      </c>
      <c r="B60" s="25">
        <v>41758</v>
      </c>
      <c r="C60" s="26" t="s">
        <v>70</v>
      </c>
      <c r="D60" s="31">
        <v>200</v>
      </c>
      <c r="E60" s="28">
        <v>102495.14</v>
      </c>
    </row>
    <row r="61" spans="1:5" ht="13.5" thickBot="1" x14ac:dyDescent="0.25">
      <c r="A61" s="24">
        <v>41758</v>
      </c>
      <c r="B61" s="25">
        <v>41758</v>
      </c>
      <c r="C61" s="26" t="s">
        <v>71</v>
      </c>
      <c r="D61" s="31">
        <v>200</v>
      </c>
      <c r="E61" s="28">
        <v>102695.14</v>
      </c>
    </row>
    <row r="62" spans="1:5" ht="13.5" thickBot="1" x14ac:dyDescent="0.25">
      <c r="A62" s="24">
        <v>41758</v>
      </c>
      <c r="B62" s="25">
        <v>41758</v>
      </c>
      <c r="C62" s="26" t="s">
        <v>72</v>
      </c>
      <c r="D62" s="31">
        <v>200</v>
      </c>
      <c r="E62" s="28">
        <v>102895.14</v>
      </c>
    </row>
    <row r="63" spans="1:5" ht="13.5" thickBot="1" x14ac:dyDescent="0.25">
      <c r="A63" s="24">
        <v>41758</v>
      </c>
      <c r="B63" s="25">
        <v>41758</v>
      </c>
      <c r="C63" s="26" t="s">
        <v>73</v>
      </c>
      <c r="D63" s="31">
        <v>300</v>
      </c>
      <c r="E63" s="28">
        <v>103195.14</v>
      </c>
    </row>
    <row r="64" spans="1:5" ht="13.5" thickBot="1" x14ac:dyDescent="0.25">
      <c r="A64" s="24">
        <v>41759</v>
      </c>
      <c r="B64" s="25">
        <v>41759</v>
      </c>
      <c r="C64" s="26" t="s">
        <v>74</v>
      </c>
      <c r="D64" s="31">
        <v>200</v>
      </c>
      <c r="E64" s="28">
        <v>103395.14</v>
      </c>
    </row>
    <row r="65" spans="1:5" ht="13.5" thickBot="1" x14ac:dyDescent="0.25">
      <c r="A65" s="24">
        <v>41759</v>
      </c>
      <c r="B65" s="25">
        <v>41759</v>
      </c>
      <c r="C65" s="26" t="s">
        <v>75</v>
      </c>
      <c r="D65" s="31">
        <v>200</v>
      </c>
      <c r="E65" s="28">
        <v>103595.14</v>
      </c>
    </row>
    <row r="66" spans="1:5" ht="13.5" thickBot="1" x14ac:dyDescent="0.25">
      <c r="A66" s="24">
        <v>41759</v>
      </c>
      <c r="B66" s="25">
        <v>41759</v>
      </c>
      <c r="C66" s="26" t="s">
        <v>76</v>
      </c>
      <c r="D66" s="31">
        <v>300</v>
      </c>
      <c r="E66" s="28">
        <v>103895.14</v>
      </c>
    </row>
    <row r="67" spans="1:5" ht="13.5" thickBot="1" x14ac:dyDescent="0.25">
      <c r="A67" s="24">
        <v>41759</v>
      </c>
      <c r="B67" s="25">
        <v>41759</v>
      </c>
      <c r="C67" s="26" t="s">
        <v>77</v>
      </c>
      <c r="D67" s="31">
        <v>200</v>
      </c>
      <c r="E67" s="28">
        <v>104095.14</v>
      </c>
    </row>
    <row r="68" spans="1:5" ht="13.5" thickBot="1" x14ac:dyDescent="0.25">
      <c r="A68" s="24">
        <v>41759</v>
      </c>
      <c r="B68" s="25">
        <v>41759</v>
      </c>
      <c r="C68" s="26" t="s">
        <v>78</v>
      </c>
      <c r="D68" s="31">
        <v>200</v>
      </c>
      <c r="E68" s="28">
        <v>104295.14</v>
      </c>
    </row>
    <row r="69" spans="1:5" ht="13.5" thickBot="1" x14ac:dyDescent="0.25">
      <c r="A69" s="24">
        <v>41759</v>
      </c>
      <c r="B69" s="25">
        <v>41759</v>
      </c>
      <c r="C69" s="26" t="s">
        <v>79</v>
      </c>
      <c r="D69" s="31">
        <v>200</v>
      </c>
      <c r="E69" s="28">
        <v>104495.14</v>
      </c>
    </row>
    <row r="70" spans="1:5" ht="13.5" thickBot="1" x14ac:dyDescent="0.25">
      <c r="A70" s="24">
        <v>41759</v>
      </c>
      <c r="B70" s="25">
        <v>41759</v>
      </c>
      <c r="C70" s="26" t="s">
        <v>80</v>
      </c>
      <c r="D70" s="31">
        <v>300</v>
      </c>
      <c r="E70" s="28">
        <v>104795.14</v>
      </c>
    </row>
    <row r="71" spans="1:5" ht="13.5" thickBot="1" x14ac:dyDescent="0.25">
      <c r="A71" s="24">
        <v>41759</v>
      </c>
      <c r="B71" s="25">
        <v>41759</v>
      </c>
      <c r="C71" s="26" t="s">
        <v>15</v>
      </c>
      <c r="D71" s="31">
        <v>-12</v>
      </c>
      <c r="E71" s="28">
        <v>104783.14</v>
      </c>
    </row>
    <row r="72" spans="1:5" ht="13.5" thickBot="1" x14ac:dyDescent="0.25">
      <c r="A72" s="24">
        <v>41761</v>
      </c>
      <c r="B72" s="25">
        <v>41761</v>
      </c>
      <c r="C72" s="26" t="s">
        <v>82</v>
      </c>
      <c r="D72" s="31">
        <v>300</v>
      </c>
      <c r="E72" s="28">
        <v>105083.14</v>
      </c>
    </row>
    <row r="73" spans="1:5" ht="13.5" thickBot="1" x14ac:dyDescent="0.25">
      <c r="A73" s="24">
        <v>41761</v>
      </c>
      <c r="B73" s="25">
        <v>41761</v>
      </c>
      <c r="C73" s="26" t="s">
        <v>83</v>
      </c>
      <c r="D73" s="31">
        <v>200</v>
      </c>
      <c r="E73" s="28">
        <v>105283.14</v>
      </c>
    </row>
    <row r="74" spans="1:5" ht="13.5" thickBot="1" x14ac:dyDescent="0.25">
      <c r="A74" s="24">
        <v>41761</v>
      </c>
      <c r="B74" s="25">
        <v>41761</v>
      </c>
      <c r="C74" s="26" t="s">
        <v>84</v>
      </c>
      <c r="D74" s="31">
        <v>200</v>
      </c>
      <c r="E74" s="28">
        <v>105483.14</v>
      </c>
    </row>
    <row r="75" spans="1:5" ht="13.5" thickBot="1" x14ac:dyDescent="0.25">
      <c r="A75" s="24">
        <v>41761</v>
      </c>
      <c r="B75" s="25">
        <v>41761</v>
      </c>
      <c r="C75" s="26" t="s">
        <v>85</v>
      </c>
      <c r="D75" s="31">
        <v>200</v>
      </c>
      <c r="E75" s="28">
        <v>105683.14</v>
      </c>
    </row>
    <row r="76" spans="1:5" ht="13.5" thickBot="1" x14ac:dyDescent="0.25">
      <c r="A76" s="24">
        <v>41761</v>
      </c>
      <c r="B76" s="25">
        <v>41761</v>
      </c>
      <c r="C76" s="26" t="s">
        <v>86</v>
      </c>
      <c r="D76" s="31">
        <v>300</v>
      </c>
      <c r="E76" s="28">
        <v>105983.14</v>
      </c>
    </row>
    <row r="77" spans="1:5" ht="13.5" thickBot="1" x14ac:dyDescent="0.25">
      <c r="A77" s="24">
        <v>41761</v>
      </c>
      <c r="B77" s="25">
        <v>41761</v>
      </c>
      <c r="C77" s="26" t="s">
        <v>87</v>
      </c>
      <c r="D77" s="31">
        <v>300</v>
      </c>
      <c r="E77" s="28">
        <v>106283.14</v>
      </c>
    </row>
    <row r="78" spans="1:5" ht="13.5" thickBot="1" x14ac:dyDescent="0.25">
      <c r="A78" s="29"/>
      <c r="B78" s="26"/>
      <c r="C78" s="26" t="s">
        <v>81</v>
      </c>
      <c r="D78" s="31"/>
      <c r="E78" s="27"/>
    </row>
    <row r="79" spans="1:5" ht="13.5" thickBot="1" x14ac:dyDescent="0.25">
      <c r="A79" s="24">
        <v>41761</v>
      </c>
      <c r="B79" s="25">
        <v>41761</v>
      </c>
      <c r="C79" s="26" t="s">
        <v>88</v>
      </c>
      <c r="D79" s="31">
        <v>200</v>
      </c>
      <c r="E79" s="28">
        <v>106483.14</v>
      </c>
    </row>
    <row r="80" spans="1:5" ht="13.5" thickBot="1" x14ac:dyDescent="0.25">
      <c r="A80" s="24">
        <v>41764</v>
      </c>
      <c r="B80" s="25">
        <v>41764</v>
      </c>
      <c r="C80" s="26" t="s">
        <v>89</v>
      </c>
      <c r="D80" s="31">
        <v>300</v>
      </c>
      <c r="E80" s="28">
        <v>106783.14</v>
      </c>
    </row>
    <row r="81" spans="1:5" ht="13.5" thickBot="1" x14ac:dyDescent="0.25">
      <c r="A81" s="24">
        <v>41764</v>
      </c>
      <c r="B81" s="25">
        <v>41764</v>
      </c>
      <c r="C81" s="26" t="s">
        <v>90</v>
      </c>
      <c r="D81" s="31">
        <v>300</v>
      </c>
      <c r="E81" s="28">
        <v>107083.14</v>
      </c>
    </row>
    <row r="82" spans="1:5" ht="13.5" thickBot="1" x14ac:dyDescent="0.25">
      <c r="A82" s="24">
        <v>41764</v>
      </c>
      <c r="B82" s="25">
        <v>41764</v>
      </c>
      <c r="C82" s="26" t="s">
        <v>33</v>
      </c>
      <c r="D82" s="31">
        <v>1186.2</v>
      </c>
      <c r="E82" s="28">
        <v>108269.34</v>
      </c>
    </row>
    <row r="83" spans="1:5" ht="13.5" thickBot="1" x14ac:dyDescent="0.25">
      <c r="A83" s="24">
        <v>41766</v>
      </c>
      <c r="B83" s="25">
        <v>41766</v>
      </c>
      <c r="C83" s="26" t="s">
        <v>91</v>
      </c>
      <c r="D83" s="31">
        <v>200</v>
      </c>
      <c r="E83" s="28">
        <v>108469.34</v>
      </c>
    </row>
    <row r="84" spans="1:5" ht="13.5" thickBot="1" x14ac:dyDescent="0.25">
      <c r="A84" s="24">
        <v>41771</v>
      </c>
      <c r="B84" s="25">
        <v>41771</v>
      </c>
      <c r="C84" s="26" t="s">
        <v>92</v>
      </c>
      <c r="D84" s="31">
        <v>200</v>
      </c>
      <c r="E84" s="28">
        <v>108669.34</v>
      </c>
    </row>
    <row r="85" spans="1:5" ht="13.5" thickBot="1" x14ac:dyDescent="0.25">
      <c r="A85" s="24">
        <v>41771</v>
      </c>
      <c r="B85" s="25">
        <v>41771</v>
      </c>
      <c r="C85" s="26">
        <v>44401109789</v>
      </c>
      <c r="D85" s="31">
        <v>-435</v>
      </c>
      <c r="E85" s="28">
        <v>108234.34</v>
      </c>
    </row>
    <row r="86" spans="1:5" ht="13.5" thickBot="1" x14ac:dyDescent="0.25">
      <c r="A86" s="24">
        <v>41771</v>
      </c>
      <c r="B86" s="25">
        <v>41771</v>
      </c>
      <c r="C86" s="26" t="s">
        <v>93</v>
      </c>
      <c r="D86" s="31">
        <v>-1000</v>
      </c>
      <c r="E86" s="28">
        <v>107234.34</v>
      </c>
    </row>
    <row r="87" spans="1:5" ht="13.5" thickBot="1" x14ac:dyDescent="0.25">
      <c r="A87" s="24">
        <v>41771</v>
      </c>
      <c r="B87" s="25">
        <v>41771</v>
      </c>
      <c r="C87" s="26">
        <v>44103405502</v>
      </c>
      <c r="D87" s="31">
        <v>-7000</v>
      </c>
      <c r="E87" s="28">
        <v>100234.34</v>
      </c>
    </row>
    <row r="88" spans="1:5" ht="13.5" thickBot="1" x14ac:dyDescent="0.25">
      <c r="A88" s="24">
        <v>41771</v>
      </c>
      <c r="B88" s="25">
        <v>41771</v>
      </c>
      <c r="C88" s="26">
        <v>42022127246</v>
      </c>
      <c r="D88" s="31">
        <v>-418</v>
      </c>
      <c r="E88" s="28">
        <v>99816.34</v>
      </c>
    </row>
    <row r="89" spans="1:5" ht="13.5" thickBot="1" x14ac:dyDescent="0.25">
      <c r="A89" s="24">
        <v>41771</v>
      </c>
      <c r="B89" s="25">
        <v>41771</v>
      </c>
      <c r="C89" s="26">
        <v>16090453754</v>
      </c>
      <c r="D89" s="31">
        <v>-4775</v>
      </c>
      <c r="E89" s="28">
        <v>95041.34</v>
      </c>
    </row>
    <row r="90" spans="1:5" ht="13.5" thickBot="1" x14ac:dyDescent="0.25">
      <c r="A90" s="24">
        <v>41773</v>
      </c>
      <c r="B90" s="25">
        <v>41773</v>
      </c>
      <c r="C90" s="26" t="s">
        <v>94</v>
      </c>
      <c r="D90" s="31">
        <v>300</v>
      </c>
      <c r="E90" s="28">
        <v>95341.34</v>
      </c>
    </row>
    <row r="91" spans="1:5" ht="13.5" thickBot="1" x14ac:dyDescent="0.25">
      <c r="A91" s="24">
        <v>41775</v>
      </c>
      <c r="B91" s="25">
        <v>41775</v>
      </c>
      <c r="C91" s="26" t="s">
        <v>44</v>
      </c>
      <c r="D91" s="31">
        <v>300</v>
      </c>
      <c r="E91" s="28">
        <v>95641.34</v>
      </c>
    </row>
    <row r="92" spans="1:5" ht="13.5" thickBot="1" x14ac:dyDescent="0.25">
      <c r="A92" s="24">
        <v>41778</v>
      </c>
      <c r="B92" s="25">
        <v>41778</v>
      </c>
      <c r="C92" s="26" t="s">
        <v>95</v>
      </c>
      <c r="D92" s="31">
        <v>100</v>
      </c>
      <c r="E92" s="28">
        <v>95741.34</v>
      </c>
    </row>
    <row r="93" spans="1:5" ht="13.5" thickBot="1" x14ac:dyDescent="0.25">
      <c r="A93" s="24">
        <v>41786</v>
      </c>
      <c r="B93" s="25">
        <v>41786</v>
      </c>
      <c r="C93" s="26" t="s">
        <v>86</v>
      </c>
      <c r="D93" s="31">
        <v>200</v>
      </c>
      <c r="E93" s="28">
        <v>95941.34</v>
      </c>
    </row>
    <row r="94" spans="1:5" ht="13.5" thickBot="1" x14ac:dyDescent="0.25">
      <c r="A94" s="24">
        <v>41787</v>
      </c>
      <c r="B94" s="25">
        <v>41787</v>
      </c>
      <c r="C94" s="26" t="s">
        <v>96</v>
      </c>
      <c r="D94" s="31">
        <v>200</v>
      </c>
      <c r="E94" s="28">
        <v>96141.34</v>
      </c>
    </row>
    <row r="95" spans="1:5" ht="13.5" thickBot="1" x14ac:dyDescent="0.25">
      <c r="A95" s="24">
        <v>41789</v>
      </c>
      <c r="B95" s="25">
        <v>41790</v>
      </c>
      <c r="C95" s="26" t="s">
        <v>15</v>
      </c>
      <c r="D95" s="31">
        <v>-9</v>
      </c>
      <c r="E95" s="28">
        <v>96132.34</v>
      </c>
    </row>
    <row r="96" spans="1:5" ht="13.5" thickBot="1" x14ac:dyDescent="0.25">
      <c r="A96" s="24">
        <v>41795</v>
      </c>
      <c r="B96" s="25">
        <v>41795</v>
      </c>
      <c r="C96" s="26" t="s">
        <v>97</v>
      </c>
      <c r="D96" s="31">
        <v>4005</v>
      </c>
      <c r="E96" s="28">
        <v>100137.34</v>
      </c>
    </row>
    <row r="97" spans="1:5" ht="13.5" thickBot="1" x14ac:dyDescent="0.25">
      <c r="A97" s="24">
        <v>41807</v>
      </c>
      <c r="B97" s="25">
        <v>41807</v>
      </c>
      <c r="C97" s="26">
        <v>44841309143</v>
      </c>
      <c r="D97" s="31">
        <v>-3460</v>
      </c>
      <c r="E97" s="28">
        <v>96677.34</v>
      </c>
    </row>
    <row r="98" spans="1:5" ht="13.5" thickBot="1" x14ac:dyDescent="0.25">
      <c r="A98" s="24">
        <v>41807</v>
      </c>
      <c r="B98" s="25">
        <v>41807</v>
      </c>
      <c r="C98" s="26">
        <v>42020399486</v>
      </c>
      <c r="D98" s="31">
        <v>-303</v>
      </c>
      <c r="E98" s="28">
        <v>96374.34</v>
      </c>
    </row>
    <row r="99" spans="1:5" ht="13.5" thickBot="1" x14ac:dyDescent="0.25">
      <c r="A99" s="24">
        <v>41807</v>
      </c>
      <c r="B99" s="25">
        <v>41807</v>
      </c>
      <c r="C99" s="26">
        <v>44402094750</v>
      </c>
      <c r="D99" s="31">
        <v>-380</v>
      </c>
      <c r="E99" s="28">
        <v>95994.34</v>
      </c>
    </row>
    <row r="100" spans="1:5" ht="13.5" thickBot="1" x14ac:dyDescent="0.25">
      <c r="A100" s="24">
        <v>41807</v>
      </c>
      <c r="B100" s="25">
        <v>41807</v>
      </c>
      <c r="C100" s="26">
        <v>15034617322</v>
      </c>
      <c r="D100" s="31">
        <v>-4130</v>
      </c>
      <c r="E100" s="28">
        <v>91864.34</v>
      </c>
    </row>
    <row r="101" spans="1:5" ht="13.5" thickBot="1" x14ac:dyDescent="0.25">
      <c r="A101" s="24">
        <v>41807</v>
      </c>
      <c r="B101" s="25">
        <v>41807</v>
      </c>
      <c r="C101" s="26">
        <v>44763217555</v>
      </c>
      <c r="D101" s="31">
        <v>-1050</v>
      </c>
      <c r="E101" s="28">
        <v>90814.34</v>
      </c>
    </row>
    <row r="102" spans="1:5" ht="13.5" thickBot="1" x14ac:dyDescent="0.25">
      <c r="A102" s="24">
        <v>41807</v>
      </c>
      <c r="B102" s="25">
        <v>41807</v>
      </c>
      <c r="C102" s="26" t="s">
        <v>98</v>
      </c>
      <c r="D102" s="31">
        <v>3000</v>
      </c>
      <c r="E102" s="28">
        <v>93814.34</v>
      </c>
    </row>
    <row r="103" spans="1:5" ht="13.5" thickBot="1" x14ac:dyDescent="0.25">
      <c r="A103" s="24">
        <v>41815</v>
      </c>
      <c r="B103" s="25">
        <v>41815</v>
      </c>
      <c r="C103" s="26" t="s">
        <v>97</v>
      </c>
      <c r="D103" s="31">
        <v>47721</v>
      </c>
      <c r="E103" s="28">
        <v>141535.34</v>
      </c>
    </row>
    <row r="104" spans="1:5" ht="13.5" thickBot="1" x14ac:dyDescent="0.25">
      <c r="A104" s="24">
        <v>41820</v>
      </c>
      <c r="B104" s="25">
        <v>41820</v>
      </c>
      <c r="C104" s="26">
        <v>42700835582</v>
      </c>
      <c r="D104" s="31">
        <v>-2250</v>
      </c>
      <c r="E104" s="28">
        <v>139285.34</v>
      </c>
    </row>
    <row r="105" spans="1:5" ht="13.5" thickBot="1" x14ac:dyDescent="0.25">
      <c r="A105" s="24">
        <v>41820</v>
      </c>
      <c r="B105" s="25">
        <v>41820</v>
      </c>
      <c r="C105" s="26">
        <v>42003691513</v>
      </c>
      <c r="D105" s="31">
        <v>-450</v>
      </c>
      <c r="E105" s="28">
        <v>138835.34</v>
      </c>
    </row>
    <row r="106" spans="1:5" ht="13.5" thickBot="1" x14ac:dyDescent="0.25">
      <c r="A106" s="24">
        <v>41820</v>
      </c>
      <c r="B106" s="25">
        <v>41820</v>
      </c>
      <c r="C106" s="26">
        <v>44103405502</v>
      </c>
      <c r="D106" s="31">
        <v>-1800</v>
      </c>
      <c r="E106" s="28">
        <v>137035.34</v>
      </c>
    </row>
    <row r="107" spans="1:5" ht="13.5" thickBot="1" x14ac:dyDescent="0.25">
      <c r="A107" s="24">
        <v>41820</v>
      </c>
      <c r="B107" s="25">
        <v>41820</v>
      </c>
      <c r="C107" s="26">
        <v>97102089948</v>
      </c>
      <c r="D107" s="31">
        <v>-1470</v>
      </c>
      <c r="E107" s="28">
        <v>135565.34</v>
      </c>
    </row>
    <row r="108" spans="1:5" ht="13.5" thickBot="1" x14ac:dyDescent="0.25">
      <c r="A108" s="24">
        <v>41820</v>
      </c>
      <c r="B108" s="25">
        <v>41820</v>
      </c>
      <c r="C108" s="26">
        <v>97102089948</v>
      </c>
      <c r="D108" s="31">
        <v>-1350</v>
      </c>
      <c r="E108" s="28">
        <v>134215.34</v>
      </c>
    </row>
    <row r="109" spans="1:5" ht="13.5" thickBot="1" x14ac:dyDescent="0.25">
      <c r="A109" s="24">
        <v>41820</v>
      </c>
      <c r="B109" s="25">
        <v>41820</v>
      </c>
      <c r="C109" s="26">
        <v>97102089948</v>
      </c>
      <c r="D109" s="31">
        <v>-1400</v>
      </c>
      <c r="E109" s="28">
        <v>132815.34</v>
      </c>
    </row>
    <row r="110" spans="1:5" ht="13.5" thickBot="1" x14ac:dyDescent="0.25">
      <c r="A110" s="24">
        <v>41820</v>
      </c>
      <c r="B110" s="25">
        <v>41820</v>
      </c>
      <c r="C110" s="26">
        <v>97102089948</v>
      </c>
      <c r="D110" s="31">
        <v>-1420</v>
      </c>
      <c r="E110" s="28">
        <v>131395.34</v>
      </c>
    </row>
    <row r="111" spans="1:5" ht="13.5" thickBot="1" x14ac:dyDescent="0.25">
      <c r="A111" s="24">
        <v>41820</v>
      </c>
      <c r="B111" s="25">
        <v>41820</v>
      </c>
      <c r="C111" s="26" t="s">
        <v>15</v>
      </c>
      <c r="D111" s="31">
        <v>-27</v>
      </c>
      <c r="E111" s="28">
        <v>131368.34</v>
      </c>
    </row>
    <row r="112" spans="1:5" ht="13.5" thickBot="1" x14ac:dyDescent="0.25">
      <c r="A112" s="24">
        <v>41857</v>
      </c>
      <c r="B112" s="25">
        <v>41857</v>
      </c>
      <c r="C112" s="26">
        <v>86731172600</v>
      </c>
      <c r="D112" s="31">
        <v>-2030</v>
      </c>
      <c r="E112" s="28">
        <v>129338.34</v>
      </c>
    </row>
    <row r="113" spans="1:5" ht="13.5" thickBot="1" x14ac:dyDescent="0.25">
      <c r="A113" s="24">
        <v>41857</v>
      </c>
      <c r="B113" s="25">
        <v>41857</v>
      </c>
      <c r="C113" s="26">
        <v>81240501929</v>
      </c>
      <c r="D113" s="31">
        <v>-528</v>
      </c>
      <c r="E113" s="28">
        <v>128810.34</v>
      </c>
    </row>
    <row r="114" spans="1:5" ht="13.5" thickBot="1" x14ac:dyDescent="0.25">
      <c r="A114" s="24">
        <v>41857</v>
      </c>
      <c r="B114" s="25">
        <v>41857</v>
      </c>
      <c r="C114" s="26">
        <v>44400869119</v>
      </c>
      <c r="D114" s="31">
        <v>-415</v>
      </c>
      <c r="E114" s="28">
        <v>128395.34</v>
      </c>
    </row>
    <row r="115" spans="1:5" ht="13.5" thickBot="1" x14ac:dyDescent="0.25">
      <c r="A115" s="24">
        <v>41857</v>
      </c>
      <c r="B115" s="25">
        <v>41857</v>
      </c>
      <c r="C115" s="26">
        <v>92351725747</v>
      </c>
      <c r="D115" s="31">
        <v>-200</v>
      </c>
      <c r="E115" s="28">
        <v>128195.34</v>
      </c>
    </row>
    <row r="116" spans="1:5" ht="13.5" thickBot="1" x14ac:dyDescent="0.25">
      <c r="A116" s="24">
        <v>41857</v>
      </c>
      <c r="B116" s="25">
        <v>41857</v>
      </c>
      <c r="C116" s="26">
        <v>44103736088</v>
      </c>
      <c r="D116" s="31">
        <v>-10090</v>
      </c>
      <c r="E116" s="28">
        <v>118105.34</v>
      </c>
    </row>
    <row r="117" spans="1:5" ht="13.5" thickBot="1" x14ac:dyDescent="0.25">
      <c r="A117" s="24">
        <v>41857</v>
      </c>
      <c r="B117" s="25">
        <v>41857</v>
      </c>
      <c r="C117" s="26">
        <v>44481261799</v>
      </c>
      <c r="D117" s="31">
        <v>-700</v>
      </c>
      <c r="E117" s="28">
        <v>117405.34</v>
      </c>
    </row>
    <row r="118" spans="1:5" ht="13.5" thickBot="1" x14ac:dyDescent="0.25">
      <c r="A118" s="24">
        <v>41857</v>
      </c>
      <c r="B118" s="25">
        <v>41857</v>
      </c>
      <c r="C118" s="26">
        <v>44100683277</v>
      </c>
      <c r="D118" s="31">
        <v>-850</v>
      </c>
      <c r="E118" s="28">
        <v>116555.34</v>
      </c>
    </row>
    <row r="119" spans="1:5" ht="13.5" thickBot="1" x14ac:dyDescent="0.25">
      <c r="A119" s="24">
        <v>41857</v>
      </c>
      <c r="B119" s="25">
        <v>41857</v>
      </c>
      <c r="C119" s="26">
        <v>44401083151</v>
      </c>
      <c r="D119" s="31">
        <v>-6547.4</v>
      </c>
      <c r="E119" s="28">
        <v>110007.94</v>
      </c>
    </row>
    <row r="120" spans="1:5" ht="13.5" thickBot="1" x14ac:dyDescent="0.25">
      <c r="A120" s="24">
        <v>41857</v>
      </c>
      <c r="B120" s="25">
        <v>41857</v>
      </c>
      <c r="C120" s="26">
        <v>20006562001</v>
      </c>
      <c r="D120" s="31">
        <v>-3570</v>
      </c>
      <c r="E120" s="28">
        <v>106437.94</v>
      </c>
    </row>
    <row r="121" spans="1:5" ht="13.5" thickBot="1" x14ac:dyDescent="0.25">
      <c r="A121" s="24">
        <v>41880</v>
      </c>
      <c r="B121" s="25">
        <v>41882</v>
      </c>
      <c r="C121" s="26" t="s">
        <v>15</v>
      </c>
      <c r="D121" s="31">
        <v>-18</v>
      </c>
      <c r="E121" s="28">
        <v>106419.94</v>
      </c>
    </row>
    <row r="122" spans="1:5" ht="13.5" thickBot="1" x14ac:dyDescent="0.25">
      <c r="A122" s="24">
        <v>41885</v>
      </c>
      <c r="B122" s="25">
        <v>41885</v>
      </c>
      <c r="C122" s="26" t="s">
        <v>33</v>
      </c>
      <c r="D122" s="31">
        <v>1326.45</v>
      </c>
      <c r="E122" s="28">
        <v>107746.39</v>
      </c>
    </row>
    <row r="123" spans="1:5" ht="13.5" thickBot="1" x14ac:dyDescent="0.25">
      <c r="A123" s="24">
        <v>41897</v>
      </c>
      <c r="B123" s="25">
        <v>41898</v>
      </c>
      <c r="C123" s="26">
        <v>16025593441</v>
      </c>
      <c r="D123" s="31">
        <v>-200</v>
      </c>
      <c r="E123" s="28">
        <v>107546.39</v>
      </c>
    </row>
    <row r="124" spans="1:5" ht="13.5" thickBot="1" x14ac:dyDescent="0.25">
      <c r="A124" s="24">
        <v>41897</v>
      </c>
      <c r="B124" s="25">
        <v>41898</v>
      </c>
      <c r="C124" s="26">
        <v>42022127246</v>
      </c>
      <c r="D124" s="31">
        <v>-879</v>
      </c>
      <c r="E124" s="28">
        <v>106667.39</v>
      </c>
    </row>
    <row r="125" spans="1:5" ht="13.5" thickBot="1" x14ac:dyDescent="0.25">
      <c r="A125" s="24">
        <v>41897</v>
      </c>
      <c r="B125" s="25">
        <v>41898</v>
      </c>
      <c r="C125" s="26">
        <v>42020399486</v>
      </c>
      <c r="D125" s="31">
        <v>-1731.5</v>
      </c>
      <c r="E125" s="28">
        <v>104935.89</v>
      </c>
    </row>
    <row r="126" spans="1:5" ht="13.5" thickBot="1" x14ac:dyDescent="0.25">
      <c r="A126" s="24">
        <v>41897</v>
      </c>
      <c r="B126" s="25">
        <v>41898</v>
      </c>
      <c r="C126" s="26">
        <v>44400618531</v>
      </c>
      <c r="D126" s="31">
        <v>-4052</v>
      </c>
      <c r="E126" s="28">
        <v>100883.89</v>
      </c>
    </row>
    <row r="127" spans="1:5" ht="13.5" thickBot="1" x14ac:dyDescent="0.25">
      <c r="A127" s="24">
        <v>41897</v>
      </c>
      <c r="B127" s="25">
        <v>41897</v>
      </c>
      <c r="C127" s="26">
        <v>44841116361</v>
      </c>
      <c r="D127" s="31">
        <v>-5145</v>
      </c>
      <c r="E127" s="28">
        <v>95738.89</v>
      </c>
    </row>
    <row r="128" spans="1:5" ht="13.5" thickBot="1" x14ac:dyDescent="0.25">
      <c r="A128" s="24">
        <v>41897</v>
      </c>
      <c r="B128" s="25">
        <v>41898</v>
      </c>
      <c r="C128" s="26">
        <v>97102089948</v>
      </c>
      <c r="D128" s="31">
        <v>-1960</v>
      </c>
      <c r="E128" s="28">
        <v>93778.89</v>
      </c>
    </row>
    <row r="129" spans="1:5" ht="13.5" thickBot="1" x14ac:dyDescent="0.25">
      <c r="A129" s="24">
        <v>41897</v>
      </c>
      <c r="B129" s="25">
        <v>41898</v>
      </c>
      <c r="C129" s="26">
        <v>97102089948</v>
      </c>
      <c r="D129" s="31">
        <v>-1445</v>
      </c>
      <c r="E129" s="28">
        <v>92333.89</v>
      </c>
    </row>
    <row r="130" spans="1:5" ht="13.5" thickBot="1" x14ac:dyDescent="0.25">
      <c r="A130" s="24">
        <v>41897</v>
      </c>
      <c r="B130" s="25">
        <v>41898</v>
      </c>
      <c r="C130" s="26">
        <v>44103736088</v>
      </c>
      <c r="D130" s="31">
        <v>-550</v>
      </c>
      <c r="E130" s="28">
        <v>91783.89</v>
      </c>
    </row>
    <row r="131" spans="1:5" ht="13.5" thickBot="1" x14ac:dyDescent="0.25">
      <c r="A131" s="24">
        <v>41897</v>
      </c>
      <c r="B131" s="25">
        <v>41898</v>
      </c>
      <c r="C131" s="26">
        <v>44100683277</v>
      </c>
      <c r="D131" s="31">
        <v>-180</v>
      </c>
      <c r="E131" s="28">
        <v>91603.89</v>
      </c>
    </row>
    <row r="132" spans="1:5" ht="13.5" thickBot="1" x14ac:dyDescent="0.25">
      <c r="A132" s="24">
        <v>41897</v>
      </c>
      <c r="B132" s="25">
        <v>41898</v>
      </c>
      <c r="C132" s="26">
        <v>44481261799</v>
      </c>
      <c r="D132" s="31">
        <v>-2475</v>
      </c>
      <c r="E132" s="28">
        <v>89128.89</v>
      </c>
    </row>
    <row r="133" spans="1:5" ht="13.5" thickBot="1" x14ac:dyDescent="0.25">
      <c r="A133" s="24">
        <v>41897</v>
      </c>
      <c r="B133" s="25">
        <v>41897</v>
      </c>
      <c r="C133" s="26">
        <v>44841309143</v>
      </c>
      <c r="D133" s="31">
        <v>-6815</v>
      </c>
      <c r="E133" s="28">
        <v>82313.89</v>
      </c>
    </row>
    <row r="134" spans="1:5" ht="13.5" thickBot="1" x14ac:dyDescent="0.25">
      <c r="A134" s="24">
        <v>41897</v>
      </c>
      <c r="B134" s="25">
        <v>41898</v>
      </c>
      <c r="C134" s="26">
        <v>5356637706</v>
      </c>
      <c r="D134" s="31">
        <v>-460</v>
      </c>
      <c r="E134" s="28">
        <v>81853.89</v>
      </c>
    </row>
    <row r="135" spans="1:5" ht="13.5" thickBot="1" x14ac:dyDescent="0.25">
      <c r="A135" s="24">
        <v>41897</v>
      </c>
      <c r="B135" s="25">
        <v>41898</v>
      </c>
      <c r="C135" s="26">
        <v>44402068121</v>
      </c>
      <c r="D135" s="31">
        <v>-750</v>
      </c>
      <c r="E135" s="28">
        <v>81103.89</v>
      </c>
    </row>
    <row r="136" spans="1:5" ht="13.5" thickBot="1" x14ac:dyDescent="0.25">
      <c r="A136" s="24">
        <v>41912</v>
      </c>
      <c r="B136" s="25">
        <v>41912</v>
      </c>
      <c r="C136" s="26" t="s">
        <v>15</v>
      </c>
      <c r="D136" s="31">
        <v>-27</v>
      </c>
      <c r="E136" s="28">
        <v>81076.89</v>
      </c>
    </row>
    <row r="137" spans="1:5" ht="13.5" thickBot="1" x14ac:dyDescent="0.25">
      <c r="A137" s="24">
        <v>41919</v>
      </c>
      <c r="B137" s="25">
        <v>41919</v>
      </c>
      <c r="C137" s="26" t="s">
        <v>64</v>
      </c>
      <c r="D137" s="31">
        <v>9297</v>
      </c>
      <c r="E137" s="28">
        <v>90373.89</v>
      </c>
    </row>
    <row r="138" spans="1:5" ht="13.5" thickBot="1" x14ac:dyDescent="0.25">
      <c r="A138" s="24">
        <v>41934</v>
      </c>
      <c r="B138" s="25">
        <v>41934</v>
      </c>
      <c r="C138" s="26" t="s">
        <v>99</v>
      </c>
      <c r="D138" s="31">
        <v>19500</v>
      </c>
      <c r="E138" s="28">
        <v>109873.89</v>
      </c>
    </row>
    <row r="139" spans="1:5" ht="13.5" thickBot="1" x14ac:dyDescent="0.25">
      <c r="A139" s="24">
        <v>41953</v>
      </c>
      <c r="B139" s="25">
        <v>41953</v>
      </c>
      <c r="C139" s="26" t="s">
        <v>100</v>
      </c>
      <c r="D139" s="31">
        <v>300</v>
      </c>
      <c r="E139" s="28">
        <v>110173.89</v>
      </c>
    </row>
    <row r="140" spans="1:5" ht="13.5" thickBot="1" x14ac:dyDescent="0.25">
      <c r="A140" s="24">
        <v>41963</v>
      </c>
      <c r="B140" s="25">
        <v>41963</v>
      </c>
      <c r="C140" s="26">
        <v>44100683277</v>
      </c>
      <c r="D140" s="31">
        <v>-675</v>
      </c>
      <c r="E140" s="28">
        <v>109498.89</v>
      </c>
    </row>
    <row r="141" spans="1:5" ht="13.5" thickBot="1" x14ac:dyDescent="0.25">
      <c r="A141" s="24">
        <v>41963</v>
      </c>
      <c r="B141" s="25">
        <v>41963</v>
      </c>
      <c r="C141" s="26">
        <v>44201052928</v>
      </c>
      <c r="D141" s="31">
        <v>-1810</v>
      </c>
      <c r="E141" s="28">
        <v>107688.89</v>
      </c>
    </row>
    <row r="142" spans="1:5" ht="13.5" thickBot="1" x14ac:dyDescent="0.25">
      <c r="A142" s="24">
        <v>41963</v>
      </c>
      <c r="B142" s="25">
        <v>41963</v>
      </c>
      <c r="C142" s="26">
        <v>42022127246</v>
      </c>
      <c r="D142" s="31">
        <v>-1295</v>
      </c>
      <c r="E142" s="28">
        <v>106393.89</v>
      </c>
    </row>
    <row r="143" spans="1:5" ht="13.5" thickBot="1" x14ac:dyDescent="0.25">
      <c r="A143" s="24">
        <v>41963</v>
      </c>
      <c r="B143" s="25">
        <v>41963</v>
      </c>
      <c r="C143" s="26">
        <v>44400618531</v>
      </c>
      <c r="D143" s="31">
        <v>-384</v>
      </c>
      <c r="E143" s="28">
        <v>106009.89</v>
      </c>
    </row>
    <row r="144" spans="1:5" ht="13.5" thickBot="1" x14ac:dyDescent="0.25">
      <c r="A144" s="24">
        <v>41963</v>
      </c>
      <c r="B144" s="25">
        <v>41963</v>
      </c>
      <c r="C144" s="26">
        <v>51340606241</v>
      </c>
      <c r="D144" s="31">
        <v>-1500</v>
      </c>
      <c r="E144" s="28">
        <v>104509.89</v>
      </c>
    </row>
    <row r="145" spans="1:5" ht="13.5" thickBot="1" x14ac:dyDescent="0.25">
      <c r="A145" s="24">
        <v>41963</v>
      </c>
      <c r="B145" s="25">
        <v>41963</v>
      </c>
      <c r="C145" s="26">
        <v>44152914307</v>
      </c>
      <c r="D145" s="31">
        <v>-1320</v>
      </c>
      <c r="E145" s="28">
        <v>103189.89</v>
      </c>
    </row>
    <row r="146" spans="1:5" ht="13.5" thickBot="1" x14ac:dyDescent="0.25">
      <c r="A146" s="24">
        <v>41963</v>
      </c>
      <c r="B146" s="25">
        <v>41963</v>
      </c>
      <c r="C146" s="26">
        <v>42020125483</v>
      </c>
      <c r="D146" s="31">
        <v>-320</v>
      </c>
      <c r="E146" s="28">
        <v>102869.89</v>
      </c>
    </row>
    <row r="147" spans="1:5" ht="13.5" thickBot="1" x14ac:dyDescent="0.25">
      <c r="A147" s="24">
        <v>41971</v>
      </c>
      <c r="B147" s="25">
        <v>41973</v>
      </c>
      <c r="C147" s="26" t="s">
        <v>15</v>
      </c>
      <c r="D147" s="31">
        <v>-12</v>
      </c>
      <c r="E147" s="28">
        <v>102857.89</v>
      </c>
    </row>
    <row r="148" spans="1:5" ht="13.5" thickBot="1" x14ac:dyDescent="0.25">
      <c r="A148" s="24">
        <v>41996</v>
      </c>
      <c r="B148" s="25">
        <v>41996</v>
      </c>
      <c r="C148" s="26" t="s">
        <v>97</v>
      </c>
      <c r="D148" s="31">
        <v>9576</v>
      </c>
      <c r="E148" s="28">
        <v>112433.89</v>
      </c>
    </row>
    <row r="149" spans="1:5" ht="13.5" thickBot="1" x14ac:dyDescent="0.25">
      <c r="A149" s="24">
        <v>41996</v>
      </c>
      <c r="B149" s="25">
        <v>41996</v>
      </c>
      <c r="C149" s="26">
        <v>44653035079</v>
      </c>
      <c r="D149" s="31">
        <v>-200</v>
      </c>
      <c r="E149" s="28">
        <v>112233.89</v>
      </c>
    </row>
    <row r="150" spans="1:5" ht="13.5" thickBot="1" x14ac:dyDescent="0.25">
      <c r="A150" s="24">
        <v>41996</v>
      </c>
      <c r="B150" s="25">
        <v>41996</v>
      </c>
      <c r="C150" s="26">
        <v>5356637706</v>
      </c>
      <c r="D150" s="31">
        <v>-1500</v>
      </c>
      <c r="E150" s="28">
        <v>110733.89</v>
      </c>
    </row>
    <row r="151" spans="1:5" ht="13.5" thickBot="1" x14ac:dyDescent="0.25">
      <c r="A151" s="24">
        <v>41996</v>
      </c>
      <c r="B151" s="25">
        <v>41996</v>
      </c>
      <c r="C151" s="26">
        <v>44401083151</v>
      </c>
      <c r="D151" s="31">
        <v>-3084.3</v>
      </c>
      <c r="E151" s="28">
        <v>107649.59</v>
      </c>
    </row>
    <row r="152" spans="1:5" ht="13.5" thickBot="1" x14ac:dyDescent="0.25">
      <c r="A152" s="24">
        <v>41996</v>
      </c>
      <c r="B152" s="25">
        <v>41996</v>
      </c>
      <c r="C152" s="26">
        <v>44103405502</v>
      </c>
      <c r="D152" s="31">
        <v>-2100</v>
      </c>
      <c r="E152" s="28">
        <v>105549.59</v>
      </c>
    </row>
    <row r="153" spans="1:5" ht="13.5" thickBot="1" x14ac:dyDescent="0.25">
      <c r="A153" s="24">
        <v>41996</v>
      </c>
      <c r="B153" s="25">
        <v>41996</v>
      </c>
      <c r="C153" s="26">
        <v>44403080397</v>
      </c>
      <c r="D153" s="31">
        <v>-270</v>
      </c>
      <c r="E153" s="28">
        <v>105279.59</v>
      </c>
    </row>
    <row r="154" spans="1:5" ht="13.5" thickBot="1" x14ac:dyDescent="0.25">
      <c r="A154" s="24">
        <v>41996</v>
      </c>
      <c r="B154" s="25">
        <v>41996</v>
      </c>
      <c r="C154" s="26">
        <v>12042475457</v>
      </c>
      <c r="D154" s="31">
        <v>-2500</v>
      </c>
      <c r="E154" s="28">
        <v>102779.59</v>
      </c>
    </row>
    <row r="155" spans="1:5" ht="13.5" thickBot="1" x14ac:dyDescent="0.25">
      <c r="A155" s="24">
        <v>41996</v>
      </c>
      <c r="B155" s="25">
        <v>41996</v>
      </c>
      <c r="C155" s="26">
        <v>44103736088</v>
      </c>
      <c r="D155" s="31">
        <v>-1200</v>
      </c>
      <c r="E155" s="28">
        <v>101579.59</v>
      </c>
    </row>
    <row r="156" spans="1:5" ht="13.5" thickBot="1" x14ac:dyDescent="0.25">
      <c r="A156" s="24">
        <v>41996</v>
      </c>
      <c r="B156" s="25">
        <v>41996</v>
      </c>
      <c r="C156" s="26">
        <v>44103736088</v>
      </c>
      <c r="D156" s="31">
        <v>-1800</v>
      </c>
      <c r="E156" s="28">
        <v>99779.59</v>
      </c>
    </row>
    <row r="157" spans="1:5" ht="13.5" thickBot="1" x14ac:dyDescent="0.25">
      <c r="A157" s="24">
        <v>41996</v>
      </c>
      <c r="B157" s="25">
        <v>41996</v>
      </c>
      <c r="C157" s="26">
        <v>44103736088</v>
      </c>
      <c r="D157" s="31">
        <v>-658</v>
      </c>
      <c r="E157" s="28">
        <v>99121.59</v>
      </c>
    </row>
    <row r="158" spans="1:5" ht="13.5" thickBot="1" x14ac:dyDescent="0.25">
      <c r="A158" s="24">
        <v>41996</v>
      </c>
      <c r="B158" s="25">
        <v>41996</v>
      </c>
      <c r="C158" s="26">
        <v>86731217701</v>
      </c>
      <c r="D158" s="31">
        <v>-360</v>
      </c>
      <c r="E158" s="28">
        <v>98761.59</v>
      </c>
    </row>
    <row r="159" spans="1:5" ht="13.5" thickBot="1" x14ac:dyDescent="0.25">
      <c r="A159" s="24">
        <v>41996</v>
      </c>
      <c r="B159" s="25">
        <v>41996</v>
      </c>
      <c r="C159" s="26">
        <v>81012876580</v>
      </c>
      <c r="D159" s="31">
        <v>-4515</v>
      </c>
      <c r="E159" s="28">
        <v>94246.59</v>
      </c>
    </row>
    <row r="160" spans="1:5" ht="13.5" thickBot="1" x14ac:dyDescent="0.25">
      <c r="A160" s="24">
        <v>41996</v>
      </c>
      <c r="B160" s="25">
        <v>41996</v>
      </c>
      <c r="C160" s="26">
        <v>44841309143</v>
      </c>
      <c r="D160" s="31">
        <v>-3110</v>
      </c>
      <c r="E160" s="28">
        <v>91136.59</v>
      </c>
    </row>
    <row r="161" spans="1:5" ht="13.5" thickBot="1" x14ac:dyDescent="0.25">
      <c r="A161" s="24">
        <v>41996</v>
      </c>
      <c r="B161" s="25">
        <v>41996</v>
      </c>
      <c r="C161" s="26">
        <v>44201013426</v>
      </c>
      <c r="D161" s="31">
        <v>-1550</v>
      </c>
      <c r="E161" s="28">
        <v>89586.59</v>
      </c>
    </row>
    <row r="162" spans="1:5" ht="13.5" thickBot="1" x14ac:dyDescent="0.25">
      <c r="A162" s="24">
        <v>42002</v>
      </c>
      <c r="B162" s="25">
        <v>42002</v>
      </c>
      <c r="C162" s="26" t="s">
        <v>101</v>
      </c>
      <c r="D162" s="31">
        <v>1000</v>
      </c>
      <c r="E162" s="28">
        <v>90586.59</v>
      </c>
    </row>
    <row r="163" spans="1:5" ht="13.5" thickBot="1" x14ac:dyDescent="0.25">
      <c r="A163" s="24">
        <v>42003</v>
      </c>
      <c r="B163" s="25">
        <v>42003</v>
      </c>
      <c r="C163" s="26" t="s">
        <v>102</v>
      </c>
      <c r="D163" s="31">
        <v>1000</v>
      </c>
      <c r="E163" s="28">
        <v>91586.59</v>
      </c>
    </row>
    <row r="164" spans="1:5" ht="13.5" thickBot="1" x14ac:dyDescent="0.25">
      <c r="A164" s="24">
        <v>42004</v>
      </c>
      <c r="B164" s="25">
        <v>42004</v>
      </c>
      <c r="C164" s="26" t="s">
        <v>37</v>
      </c>
      <c r="D164" s="31">
        <v>300</v>
      </c>
      <c r="E164" s="28">
        <v>91886.59</v>
      </c>
    </row>
    <row r="165" spans="1:5" ht="13.5" thickBot="1" x14ac:dyDescent="0.25">
      <c r="A165" s="24">
        <v>42004</v>
      </c>
      <c r="B165" s="25">
        <v>42004</v>
      </c>
      <c r="C165" s="26" t="s">
        <v>103</v>
      </c>
      <c r="D165" s="31">
        <v>3000</v>
      </c>
      <c r="E165" s="28">
        <v>94886.59</v>
      </c>
    </row>
    <row r="166" spans="1:5" ht="13.5" thickBot="1" x14ac:dyDescent="0.25">
      <c r="A166" s="24">
        <v>42004</v>
      </c>
      <c r="B166" s="25">
        <v>42004</v>
      </c>
      <c r="C166" s="26" t="s">
        <v>15</v>
      </c>
      <c r="D166" s="31">
        <v>-33</v>
      </c>
      <c r="E166" s="28">
        <v>94853.59</v>
      </c>
    </row>
    <row r="167" spans="1:5" ht="13.5" thickBot="1" x14ac:dyDescent="0.25">
      <c r="A167" s="24">
        <v>42004</v>
      </c>
      <c r="B167" s="25">
        <v>42005</v>
      </c>
      <c r="C167" s="26" t="s">
        <v>31</v>
      </c>
      <c r="D167" s="31">
        <v>512.76</v>
      </c>
      <c r="E167" s="28">
        <v>95366.35</v>
      </c>
    </row>
    <row r="168" spans="1:5" ht="15.75" x14ac:dyDescent="0.2">
      <c r="A168" s="30"/>
    </row>
    <row r="169" spans="1:5" ht="15.75" x14ac:dyDescent="0.2">
      <c r="A169" s="30"/>
    </row>
  </sheetData>
  <mergeCells count="4">
    <mergeCell ref="A4:A5"/>
    <mergeCell ref="C4:C5"/>
    <mergeCell ref="D4:D5"/>
    <mergeCell ref="E4:E5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Formular</vt:lpstr>
      <vt:lpstr>Ark1</vt:lpstr>
    </vt:vector>
  </TitlesOfParts>
  <Company>Aasen Sparebank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Ivar Bakkenget</dc:creator>
  <cp:lastModifiedBy>Ingeborg Østerås</cp:lastModifiedBy>
  <cp:lastPrinted>2016-03-27T12:54:40Z</cp:lastPrinted>
  <dcterms:created xsi:type="dcterms:W3CDTF">2007-09-30T17:56:41Z</dcterms:created>
  <dcterms:modified xsi:type="dcterms:W3CDTF">2016-03-29T11:00:32Z</dcterms:modified>
</cp:coreProperties>
</file>