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autoCompressPictures="0"/>
  <bookViews>
    <workbookView xWindow="240" yWindow="240" windowWidth="25360" windowHeight="15820"/>
  </bookViews>
  <sheets>
    <sheet name="Veil. Deltrykk" sheetId="4" r:id="rId1"/>
    <sheet name="Veil. Heltrykk" sheetId="17" r:id="rId2"/>
    <sheet name="Ark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6" i="4" l="1"/>
  <c r="F77" i="4"/>
  <c r="F78" i="4"/>
  <c r="F79" i="4"/>
  <c r="F75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52" i="4"/>
  <c r="F45" i="4"/>
  <c r="F46" i="4"/>
  <c r="F47" i="4"/>
  <c r="F48" i="4"/>
  <c r="F44" i="4"/>
  <c r="F40" i="4"/>
  <c r="F39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22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5" i="4"/>
  <c r="N50" i="17"/>
  <c r="O50" i="17"/>
  <c r="N51" i="17"/>
  <c r="O51" i="17"/>
  <c r="N39" i="17"/>
  <c r="O39" i="17"/>
  <c r="N45" i="17"/>
  <c r="O45" i="17"/>
  <c r="N44" i="17"/>
  <c r="O44" i="17"/>
  <c r="N59" i="17"/>
  <c r="O59" i="17"/>
  <c r="N85" i="17"/>
  <c r="O85" i="17"/>
  <c r="N81" i="17"/>
  <c r="O81" i="17"/>
  <c r="N80" i="17"/>
  <c r="O80" i="17"/>
  <c r="N55" i="17"/>
  <c r="O55" i="17"/>
  <c r="N54" i="17"/>
  <c r="O54" i="17"/>
  <c r="N53" i="17"/>
  <c r="O53" i="17"/>
  <c r="N41" i="17"/>
  <c r="O41" i="17"/>
  <c r="N40" i="17"/>
  <c r="O40" i="17"/>
  <c r="N60" i="17"/>
  <c r="O60" i="17"/>
  <c r="N5" i="17"/>
  <c r="O5" i="17"/>
  <c r="N6" i="17"/>
  <c r="O6" i="17"/>
  <c r="N7" i="17"/>
  <c r="O7" i="17"/>
  <c r="N9" i="17"/>
  <c r="O9" i="17"/>
  <c r="N10" i="17"/>
  <c r="O10" i="17"/>
  <c r="N11" i="17"/>
  <c r="O11" i="17"/>
  <c r="N13" i="17"/>
  <c r="O13" i="17"/>
  <c r="N14" i="17"/>
  <c r="O14" i="17"/>
  <c r="N15" i="17"/>
  <c r="O15" i="17"/>
  <c r="N17" i="17"/>
  <c r="O17" i="17"/>
  <c r="N18" i="17"/>
  <c r="O18" i="17"/>
  <c r="N22" i="17"/>
  <c r="O22" i="17"/>
  <c r="N23" i="17"/>
  <c r="O23" i="17"/>
  <c r="N24" i="17"/>
  <c r="O24" i="17"/>
  <c r="N26" i="17"/>
  <c r="O26" i="17"/>
  <c r="N27" i="17"/>
  <c r="O27" i="17"/>
  <c r="N28" i="17"/>
  <c r="O28" i="17"/>
  <c r="N30" i="17"/>
  <c r="O30" i="17"/>
  <c r="N31" i="17"/>
  <c r="O31" i="17"/>
  <c r="N32" i="17"/>
  <c r="O32" i="17"/>
  <c r="N34" i="17"/>
  <c r="O34" i="17"/>
  <c r="N35" i="17"/>
  <c r="O35" i="17"/>
  <c r="N42" i="17"/>
  <c r="O42" i="17"/>
  <c r="N43" i="17"/>
  <c r="O43" i="17"/>
  <c r="N49" i="17"/>
  <c r="O49" i="17"/>
  <c r="N56" i="17"/>
  <c r="O56" i="17"/>
  <c r="N58" i="17"/>
  <c r="O58" i="17"/>
  <c r="N64" i="17"/>
  <c r="O64" i="17"/>
  <c r="N65" i="17"/>
  <c r="O65" i="17"/>
  <c r="N66" i="17"/>
  <c r="O66" i="17"/>
  <c r="N68" i="17"/>
  <c r="O68" i="17"/>
  <c r="N69" i="17"/>
  <c r="O69" i="17"/>
  <c r="N70" i="17"/>
  <c r="O70" i="17"/>
  <c r="N72" i="17"/>
  <c r="O72" i="17"/>
  <c r="N73" i="17"/>
  <c r="O73" i="17"/>
  <c r="N74" i="17"/>
  <c r="O74" i="17"/>
  <c r="N76" i="17"/>
  <c r="O76" i="17"/>
  <c r="N77" i="17"/>
  <c r="O77" i="17"/>
  <c r="N79" i="17"/>
  <c r="O79" i="17"/>
  <c r="N82" i="17"/>
  <c r="O82" i="17"/>
  <c r="N84" i="17"/>
  <c r="O84" i="17"/>
  <c r="N90" i="17"/>
  <c r="O90" i="17"/>
  <c r="N91" i="17"/>
  <c r="O91" i="17"/>
  <c r="N93" i="17"/>
  <c r="O93" i="17"/>
  <c r="N94" i="17"/>
  <c r="O94" i="17"/>
  <c r="N8" i="17"/>
  <c r="N12" i="17"/>
  <c r="N16" i="17"/>
  <c r="N25" i="17"/>
  <c r="N29" i="17"/>
  <c r="N33" i="17"/>
  <c r="N52" i="17"/>
  <c r="N67" i="17"/>
  <c r="N71" i="17"/>
  <c r="N75" i="17"/>
  <c r="N78" i="17"/>
  <c r="N83" i="17"/>
  <c r="N96" i="17"/>
  <c r="O96" i="17"/>
</calcChain>
</file>

<file path=xl/sharedStrings.xml><?xml version="1.0" encoding="utf-8"?>
<sst xmlns="http://schemas.openxmlformats.org/spreadsheetml/2006/main" count="421" uniqueCount="252">
  <si>
    <t>90011-MN01</t>
  </si>
  <si>
    <t>STAR X</t>
  </si>
  <si>
    <t>90011-KN01</t>
  </si>
  <si>
    <t>90011-LN01</t>
  </si>
  <si>
    <t>90651-KS01</t>
  </si>
  <si>
    <t>90015-MN01</t>
  </si>
  <si>
    <t>90015-KN01</t>
  </si>
  <si>
    <t>90015-LN01</t>
  </si>
  <si>
    <t>90025-ML01</t>
  </si>
  <si>
    <t>90025-KL01</t>
  </si>
  <si>
    <t>90025-LL01</t>
  </si>
  <si>
    <t>90655-KS01</t>
  </si>
  <si>
    <t>TEAM X</t>
  </si>
  <si>
    <t>Nordic X</t>
  </si>
  <si>
    <t>90043-KL01</t>
  </si>
  <si>
    <t>90043-UL01</t>
  </si>
  <si>
    <t>X</t>
  </si>
  <si>
    <t>XS</t>
  </si>
  <si>
    <t>S</t>
  </si>
  <si>
    <t>M</t>
  </si>
  <si>
    <t>L</t>
  </si>
  <si>
    <t>XL</t>
  </si>
  <si>
    <t>XXL</t>
  </si>
  <si>
    <t>3XL</t>
  </si>
  <si>
    <t>6 -</t>
  </si>
  <si>
    <t>8-</t>
  </si>
  <si>
    <t>10-</t>
  </si>
  <si>
    <t>12-</t>
  </si>
  <si>
    <t>14-</t>
  </si>
  <si>
    <t>Total</t>
  </si>
  <si>
    <t>90643-US03</t>
  </si>
  <si>
    <t>90667-KS01</t>
  </si>
  <si>
    <t xml:space="preserve">90724-UF02 </t>
  </si>
  <si>
    <t>90734-UF12</t>
  </si>
  <si>
    <t>Veil pris</t>
  </si>
  <si>
    <t>inkl. mva</t>
  </si>
  <si>
    <t>Total NOK</t>
  </si>
  <si>
    <t>eks MVA</t>
  </si>
  <si>
    <t>Det tas forbehold om eventuelle trykkfeil i prislisten.</t>
  </si>
  <si>
    <t>Korrektur fra Original til butikken.</t>
  </si>
  <si>
    <t>Butikken avgjør selv hvor mye rabatt den gir til samarbeidende klubb</t>
  </si>
  <si>
    <t>Betaling betingelser: 15 dager</t>
  </si>
  <si>
    <t>Original AS, Postboks 123, 1483 Skytta, Norway. Tel +47 67062300  Epost support@original.no  www.original.no  www.swixcreator.no</t>
  </si>
  <si>
    <t>HELTRYKK</t>
  </si>
  <si>
    <t>90021-ML02</t>
  </si>
  <si>
    <t>90037-ML02</t>
  </si>
  <si>
    <t>90021-LL02</t>
  </si>
  <si>
    <t>90037-LL02</t>
  </si>
  <si>
    <t>90021-KL02</t>
  </si>
  <si>
    <t>90037-KL02</t>
  </si>
  <si>
    <t>90012-ML02</t>
  </si>
  <si>
    <t>90022-ML02</t>
  </si>
  <si>
    <t>90022-LL02</t>
  </si>
  <si>
    <t>90012-LL02</t>
  </si>
  <si>
    <t>90643-KS01</t>
  </si>
  <si>
    <t>90513-UL06</t>
  </si>
  <si>
    <t>90043-UL06</t>
  </si>
  <si>
    <t>90012-KL02</t>
  </si>
  <si>
    <t>MISSION X</t>
  </si>
  <si>
    <t>90022-KL02</t>
  </si>
  <si>
    <t>90652-KS02</t>
  </si>
  <si>
    <t>90043-KL06</t>
  </si>
  <si>
    <t>Veil.</t>
  </si>
  <si>
    <t>90012-ML36</t>
  </si>
  <si>
    <t>90028-ML36</t>
  </si>
  <si>
    <t>90016-MN35</t>
  </si>
  <si>
    <t>90026-ML36</t>
  </si>
  <si>
    <t>90015-MN35</t>
  </si>
  <si>
    <t>90025-ML35</t>
  </si>
  <si>
    <t>90037-ML36</t>
  </si>
  <si>
    <t>90012-LL36</t>
  </si>
  <si>
    <t>90028-LL36</t>
  </si>
  <si>
    <t>90016-LN35</t>
  </si>
  <si>
    <t>90026-LL36</t>
  </si>
  <si>
    <t>90015-LN35</t>
  </si>
  <si>
    <t>90025-LL35</t>
  </si>
  <si>
    <t>90037-LL36</t>
  </si>
  <si>
    <t>90513-UL36</t>
  </si>
  <si>
    <t>90043-UL35</t>
  </si>
  <si>
    <t>90643-US37</t>
  </si>
  <si>
    <t>90043-UL36</t>
  </si>
  <si>
    <t>90012-KL36</t>
  </si>
  <si>
    <t>90028-KL36</t>
  </si>
  <si>
    <t>90658-KS36</t>
  </si>
  <si>
    <t>90016-KN35</t>
  </si>
  <si>
    <t>90026-KL36</t>
  </si>
  <si>
    <t>90656-KS35</t>
  </si>
  <si>
    <t>90015-KN35</t>
  </si>
  <si>
    <t>90025-KL35</t>
  </si>
  <si>
    <t>90655-KS35</t>
  </si>
  <si>
    <t>90037-KL36</t>
  </si>
  <si>
    <t>90667-KS35</t>
  </si>
  <si>
    <t>90043-KL35</t>
  </si>
  <si>
    <t>90643-KS35</t>
  </si>
  <si>
    <t>90043-KL36</t>
  </si>
  <si>
    <t>XXS</t>
  </si>
  <si>
    <t>90643-US01</t>
  </si>
  <si>
    <t>90643-US35</t>
  </si>
  <si>
    <t>Klubben lager sitt design : http://www.swixcreator.no/</t>
  </si>
  <si>
    <t>90576-LL39</t>
  </si>
  <si>
    <t>90576-ML39</t>
  </si>
  <si>
    <t>90527-US02</t>
  </si>
  <si>
    <t>90646-LS37</t>
  </si>
  <si>
    <t>90646-MS37</t>
  </si>
  <si>
    <t>90046-LL35</t>
  </si>
  <si>
    <t>90046-ML35</t>
  </si>
  <si>
    <t>90646-KS35</t>
  </si>
  <si>
    <t>SWIX konkurransebukse | Nordic X | NET | Heltrykk | JUNIOR</t>
  </si>
  <si>
    <t>90046-KL35</t>
  </si>
  <si>
    <t>SWIX konkurransetrøye | Nordic X | NET | Heltrykk | JUNIOR</t>
  </si>
  <si>
    <t>90046-KL36</t>
  </si>
  <si>
    <t>90046-LL36</t>
  </si>
  <si>
    <t>90046-ML36</t>
  </si>
  <si>
    <t>90516-LL36</t>
  </si>
  <si>
    <t>90516-ML36</t>
  </si>
  <si>
    <t>Ordre fra butikken til Original.</t>
  </si>
  <si>
    <t>90735-UF15</t>
  </si>
  <si>
    <t>SWIX skivest | Mission X | HERRE</t>
  </si>
  <si>
    <t>SWIX skijakke | Mission X | HERRE</t>
  </si>
  <si>
    <t xml:space="preserve">SWIX skivest | Star X | Microfiber | HERRE </t>
  </si>
  <si>
    <t>SWIX skijakke | Star X | Microfiber | HERRE</t>
  </si>
  <si>
    <t xml:space="preserve">SWIX skivest | Star X | SoftShell | HERRE </t>
  </si>
  <si>
    <t xml:space="preserve">SWIX skijakke | Star X | SoftShell | HERRE </t>
  </si>
  <si>
    <t>SWIX skijakke | Team X | Microfiber | HERRE</t>
  </si>
  <si>
    <t>SWIX skivest | Mission X | DAME</t>
  </si>
  <si>
    <t>SWIX skijakke | Mission X | DAME</t>
  </si>
  <si>
    <t>SWIX skivest | Star X | Microfiber | DAME</t>
  </si>
  <si>
    <t>SWIX skijakke | Star X | Microfiber | DAME</t>
  </si>
  <si>
    <t>SWIX skivest | Star X | SoftShell | DAME</t>
  </si>
  <si>
    <t>SWIX skijakke | Star X | SoftShell | DAME</t>
  </si>
  <si>
    <t>SWIX skijakke | Team X | Microfiber | DAME</t>
  </si>
  <si>
    <t>SWIX Skiskyting | racingdress | Nordic X | UNISEX</t>
  </si>
  <si>
    <t>SWIX konkurransetrøye | Nordic X | UNISEX</t>
  </si>
  <si>
    <t>SWIX konkurransebukse + lomme | Nordic X | UNISEX</t>
  </si>
  <si>
    <t>SWIX Skiskyting | konkurransetrøye | Nordic X | UNISEX</t>
  </si>
  <si>
    <t>SWIX konkurransebukse | Nordic X | UNISEX</t>
  </si>
  <si>
    <t>SWIX skivest | Mission X | JUNIOR</t>
  </si>
  <si>
    <t>SWIX skijakke | Mission X |  JUNIOR</t>
  </si>
  <si>
    <t>SWIX skibukse | Mission X |  JUNIOR</t>
  </si>
  <si>
    <t>SWIX skivest | Star X | Microfiber | JUNIOR</t>
  </si>
  <si>
    <t>SWIX skijakke | Star X | SoftShell | JUNIOR</t>
  </si>
  <si>
    <t>SWIX skibukse | Star X | SoftShell | JUNIOR</t>
  </si>
  <si>
    <t>SWIX skijakke | Team X | Microfiber | JUNIOR</t>
  </si>
  <si>
    <t>SWIX skibukse | Team X | Microfiber | JUNIOR</t>
  </si>
  <si>
    <t>SWIX konkurransetrøye | Nordic X | JUNIOR</t>
  </si>
  <si>
    <t>SWIX konkurransebukse | Nordic X | JUNIOR</t>
  </si>
  <si>
    <t>SWIX Skiskyting | konkurransetrøye | Nordic X | JUNIOR</t>
  </si>
  <si>
    <t>SWIX pannebånd smal | Lycra | UNISEX</t>
  </si>
  <si>
    <t>SWIX pannebånd bred | Lycra | UNISEX</t>
  </si>
  <si>
    <t>HERRE DRAKTER MISSION/STAR / TEAM</t>
  </si>
  <si>
    <t>DAME DRAKTER MISSION/STAR / TEAM</t>
  </si>
  <si>
    <t xml:space="preserve">JUNIOR DRAKTER MISSION/STAR / TEAM / NORDIC </t>
  </si>
  <si>
    <t>HODEPLAGG</t>
  </si>
  <si>
    <t>NORDIC 2-DELTE DRESSER</t>
  </si>
  <si>
    <t>NORDIC HELDRESSER</t>
  </si>
  <si>
    <t>SWIX skivest | Mission X | Heltrykk | HERRE</t>
  </si>
  <si>
    <t>SWIX skijakke | Mission X | Heltrykk | HERRE</t>
  </si>
  <si>
    <t>SWIX skijakke | Star X | Microfiber | Heltrykk | HERRE</t>
  </si>
  <si>
    <t>SWIX skijakke | Team X | Microfiber | Heltrykk | HERRE</t>
  </si>
  <si>
    <t>SWIX skivest | Mission X | Heltrykk | DAME</t>
  </si>
  <si>
    <t>SWIX skijakke | Mission X | Heltrykk | DAME</t>
  </si>
  <si>
    <t xml:space="preserve">SWIX skivest | Star X | Microfiber | Heltrykk | HERRE </t>
  </si>
  <si>
    <t xml:space="preserve">SWIX skijakke | Star X | SoftShell  | Heltrykk | HERRE </t>
  </si>
  <si>
    <t xml:space="preserve">SWIX skivest | Star X | SoftShell | Heltrykk | HERRE </t>
  </si>
  <si>
    <t>SWIX skivest | Star X | Microfiber | Heltrykk | DAME</t>
  </si>
  <si>
    <t>SWIX skijakke | Star X | Microfiber | Heltrykk | DAME</t>
  </si>
  <si>
    <t>SWIX skivest | Star X | SoftShell | Heltrykk | DAME</t>
  </si>
  <si>
    <t>SWIX skijakke | Star X | SoftShell | Heltrykk | DAME</t>
  </si>
  <si>
    <t>SWIX skijakke | Team X | Microfiber | Heltrykk | DAME</t>
  </si>
  <si>
    <t>SWIX Skiskyting | racingdress | Nordic X | Heltrykk | UNISEX</t>
  </si>
  <si>
    <t>SWIX konkurransetrøye | Nordic X | Heltrykk | UNISEX</t>
  </si>
  <si>
    <t>SWIX konkurransebukse + lomme | Nordic X | Heltrykk | UNISEX</t>
  </si>
  <si>
    <t>SWIX Skiskyting | konkurransetrøye | Nordic X | Heltrykk | UNISEX</t>
  </si>
  <si>
    <t>SWIX konkurransebukse | Nordic X | Heltrykk | UNISEX</t>
  </si>
  <si>
    <t>SWIX skivest | Mission X | Heltrykk | JUNIOR</t>
  </si>
  <si>
    <t>SWIX skijakke | Mission X | Heltrykk | JUNIOR</t>
  </si>
  <si>
    <t>SWIX skibukse | Mission X | Heltrykk | JUNIOR</t>
  </si>
  <si>
    <t>SWIX skijakke | Star X | Microfiber | Heltrykk | JUNIOR</t>
  </si>
  <si>
    <t>SWIX skibukse | Star X | Microfiber | Heltrykk | JUNIOR</t>
  </si>
  <si>
    <t>SWIX skijakke | Star X | SoftShell | Heltrykk | JUNIOR</t>
  </si>
  <si>
    <t>SWIX skivest | Star X | SoftShell | Heltrykk | JUNIOR</t>
  </si>
  <si>
    <t>SWIX skivest | Star X | Microfiber | Heltrykk | JUNIOR</t>
  </si>
  <si>
    <t>SWIX skibukse | Star X | SoftShell | Heltrykk | JUNIOR</t>
  </si>
  <si>
    <t>SWIX skijakke | Team X | Microfiber | Heltrykk | JUNIOR</t>
  </si>
  <si>
    <t>SWIX skibukse | Team X | Microfiber | Heltrykk | JUNIOR</t>
  </si>
  <si>
    <t>SWIX konkurransetrøye | Nordic X | Heltrykk | JUNIOR</t>
  </si>
  <si>
    <t>SWIX konkurransebukse | Nordic X | Heltrykk | JUNIOR</t>
  </si>
  <si>
    <t>SWIX Skiskyting | konkurransetrøye | Nordic X | Heltrykk | JUNIOR</t>
  </si>
  <si>
    <t>SWIX skijakke | Star X  | Microfiber | JUNIOR</t>
  </si>
  <si>
    <t>SWIX skibukse|Star X pants Microfiber | JUNIOR</t>
  </si>
  <si>
    <t>SWIX skivest | Star X  | SoftShell | JUNIOR</t>
  </si>
  <si>
    <t>SWIX Teamwear W 16/17</t>
  </si>
  <si>
    <t>SWIX pannebånd bred | Roubaix | UNISEX</t>
  </si>
  <si>
    <t>Produksjonstid er ca 5 uker. Frakt tid kommer i tillegg.</t>
  </si>
  <si>
    <t xml:space="preserve">Min bestilling av skiklær er 5 stk </t>
  </si>
  <si>
    <t>90652--MS02</t>
  </si>
  <si>
    <t>90651-MS02</t>
  </si>
  <si>
    <t>90655-MS01</t>
  </si>
  <si>
    <t>90667-MS02</t>
  </si>
  <si>
    <t>90652-LS02</t>
  </si>
  <si>
    <t>90651-LS02</t>
  </si>
  <si>
    <t>90655-LS01</t>
  </si>
  <si>
    <t>90667-LS02</t>
  </si>
  <si>
    <t>90685-MS36</t>
  </si>
  <si>
    <t>90656-MS36</t>
  </si>
  <si>
    <t>90655-MS35</t>
  </si>
  <si>
    <t>90667-MS36</t>
  </si>
  <si>
    <t>90658-LS36</t>
  </si>
  <si>
    <t>90656-LS36</t>
  </si>
  <si>
    <t>90655-LS35</t>
  </si>
  <si>
    <t>90667-LS36</t>
  </si>
  <si>
    <t xml:space="preserve">SWIX racingdress + lomme | Nordic X | NET | Heltrykk | DAME </t>
  </si>
  <si>
    <t xml:space="preserve">SWIX racingdress + lomme | Nordic X | NET | Heltrykk | HERRE </t>
  </si>
  <si>
    <t xml:space="preserve">SWIX Rulleskidress | NET | Heltrykk | UNISEX </t>
  </si>
  <si>
    <t xml:space="preserve">SWIX Skiskyting | racingdress | Nordic X | NET | Heltrykk | DAME </t>
  </si>
  <si>
    <t xml:space="preserve">SWIX Skiskyting | racingdress | Nordic X | NET | Heltrykk | HERRE </t>
  </si>
  <si>
    <t xml:space="preserve">SWIX konkurransebukse + lomme | Nordic X | NET | Heltrykk | DAME </t>
  </si>
  <si>
    <t xml:space="preserve">SWIX konkurransebukse + lomme | Nordic X | NET | Heltrykk | HERRE </t>
  </si>
  <si>
    <t xml:space="preserve">SWIX konkurransetrøye | Nordic X | NET | Heltrykk | DAME </t>
  </si>
  <si>
    <t xml:space="preserve">SWIX konkurransetrøye | Nordic X | NET | Heltrykk | HERRE </t>
  </si>
  <si>
    <t xml:space="preserve">SWIX Skiskyting | konkurransetrøye | Nordic X | NET | Heltrykk | DAME </t>
  </si>
  <si>
    <t xml:space="preserve">SWIX Skiskyting | konkurransetrøye | Nordic X | NET | Heltrykk | HERRE </t>
  </si>
  <si>
    <t xml:space="preserve">SWIX Skiskyting | konkurransetrøye | Nordic X | NET | Heltrykk | JUNIOR </t>
  </si>
  <si>
    <t xml:space="preserve">SWIX pannebånd bred | Roubaix | UNISEX </t>
  </si>
  <si>
    <t>Min 10 stk av hvert art.nr ved bestilling av lue og pannebånd</t>
  </si>
  <si>
    <t>90714-UF05</t>
  </si>
  <si>
    <t>SWIX skilue | Revolutional</t>
  </si>
  <si>
    <t>90713-UF05</t>
  </si>
  <si>
    <t>SWIX skilue | Roubaix</t>
  </si>
  <si>
    <r>
      <t xml:space="preserve">SWIX skibukse | Mission X | HERRE - </t>
    </r>
    <r>
      <rPr>
        <b/>
        <sz val="11"/>
        <color rgb="FFFF0000"/>
        <rFont val="Calibri"/>
        <family val="2"/>
        <scheme val="minor"/>
      </rPr>
      <t>Lomme på høyre ben</t>
    </r>
  </si>
  <si>
    <r>
      <t xml:space="preserve">SWIX skibukse | Star X | Microfiber | HERRE - </t>
    </r>
    <r>
      <rPr>
        <b/>
        <sz val="11"/>
        <color rgb="FFFF0000"/>
        <rFont val="Calibri"/>
        <family val="2"/>
        <scheme val="minor"/>
      </rPr>
      <t>Lomme på høyre ben</t>
    </r>
  </si>
  <si>
    <r>
      <t xml:space="preserve">SWIX skibukse | Star X | SoftShell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</si>
  <si>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Team X | Microfiber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</si>
  <si>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Mission X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</si>
  <si>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Microfiber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</si>
  <si>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SoftShell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</si>
  <si>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Team X | Microfiber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</si>
  <si>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Mission X | Heltrykk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</si>
  <si>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Microfiber | Heltrykk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</si>
  <si>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SoftShell  | Heltrykk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</si>
  <si>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Team X | Microfiber | Heltrykk | HERRE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</si>
  <si>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Mission X | Heltrykk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</si>
  <si>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Microfiber | Heltrykk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</si>
  <si>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Star X | SoftShell | Heltrykk | DAME </t>
    </r>
    <r>
      <rPr>
        <b/>
        <sz val="11"/>
        <color rgb="FFFF0000"/>
        <rFont val="Calibri"/>
        <family val="2"/>
        <scheme val="minor"/>
      </rPr>
      <t>- Lomme på høyre ben</t>
    </r>
  </si>
  <si>
    <r>
      <t xml:space="preserve">SWIX skibukse | Team X | Microfiber | Heltrykk | DAME </t>
    </r>
    <r>
      <rPr>
        <b/>
        <sz val="11"/>
        <color rgb="FFFF0000"/>
        <rFont val="Calibri"/>
        <family val="2"/>
        <scheme val="minor"/>
      </rPr>
      <t>- Lomme på høyre ben</t>
    </r>
  </si>
  <si>
    <t>For NET dresser se heltrykk!</t>
  </si>
  <si>
    <t>90573-ML04</t>
  </si>
  <si>
    <t>SWIX racingdress  + lomme | Nordic X | UNISEX</t>
  </si>
  <si>
    <t>90573-ML39</t>
  </si>
  <si>
    <t>SWIX racingdress + lomme | Nordic X | Heltrykk | UNISEX</t>
  </si>
  <si>
    <t>Klubbpris</t>
  </si>
  <si>
    <t>Klubbris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</si>
</sst>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darkDown">
        <bgColor theme="0" tint="-0.1499679555650502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Protection="1">
      <protection locked="0"/>
    </xf>
    <xf numFmtId="0" fontId="11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3" fontId="6" fillId="2" borderId="1" xfId="0" applyNumberFormat="1" applyFont="1" applyFill="1" applyBorder="1" applyProtection="1">
      <protection locked="0"/>
    </xf>
    <xf numFmtId="3" fontId="0" fillId="0" borderId="0" xfId="0" applyNumberFormat="1" applyProtection="1">
      <protection locked="0"/>
    </xf>
    <xf numFmtId="3" fontId="6" fillId="3" borderId="1" xfId="0" applyNumberFormat="1" applyFont="1" applyFill="1" applyBorder="1" applyProtection="1">
      <protection locked="0"/>
    </xf>
    <xf numFmtId="3" fontId="0" fillId="0" borderId="0" xfId="0" applyNumberFormat="1" applyFill="1" applyProtection="1">
      <protection locked="0"/>
    </xf>
    <xf numFmtId="3" fontId="13" fillId="2" borderId="1" xfId="0" applyNumberFormat="1" applyFon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6" fillId="0" borderId="0" xfId="0" applyNumberFormat="1" applyFont="1" applyFill="1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ill="1" applyProtection="1">
      <protection locked="0"/>
    </xf>
    <xf numFmtId="3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Protection="1">
      <protection locked="0"/>
    </xf>
    <xf numFmtId="3" fontId="2" fillId="3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4" fillId="3" borderId="1" xfId="0" quotePrefix="1" applyNumberFormat="1" applyFont="1" applyFill="1" applyBorder="1" applyProtection="1">
      <protection locked="0"/>
    </xf>
    <xf numFmtId="3" fontId="4" fillId="3" borderId="2" xfId="0" quotePrefix="1" applyNumberFormat="1" applyFont="1" applyFill="1" applyBorder="1" applyProtection="1">
      <protection locked="0"/>
    </xf>
    <xf numFmtId="3" fontId="4" fillId="3" borderId="4" xfId="0" quotePrefix="1" applyNumberFormat="1" applyFont="1" applyFill="1" applyBorder="1" applyProtection="1">
      <protection locked="0"/>
    </xf>
    <xf numFmtId="3" fontId="4" fillId="3" borderId="3" xfId="0" quotePrefix="1" applyNumberFormat="1" applyFont="1" applyFill="1" applyBorder="1" applyProtection="1">
      <protection locked="0"/>
    </xf>
    <xf numFmtId="3" fontId="4" fillId="0" borderId="0" xfId="0" quotePrefix="1" applyNumberFormat="1" applyFont="1" applyFill="1" applyBorder="1" applyProtection="1">
      <protection locked="0"/>
    </xf>
    <xf numFmtId="0" fontId="11" fillId="3" borderId="0" xfId="0" applyFont="1" applyFill="1" applyProtection="1"/>
    <xf numFmtId="0" fontId="2" fillId="3" borderId="0" xfId="0" applyFont="1" applyFill="1" applyProtection="1"/>
    <xf numFmtId="0" fontId="10" fillId="0" borderId="0" xfId="0" applyFont="1" applyAlignment="1" applyProtection="1">
      <alignment horizontal="center"/>
    </xf>
    <xf numFmtId="0" fontId="0" fillId="0" borderId="0" xfId="0" applyProtection="1"/>
    <xf numFmtId="0" fontId="12" fillId="0" borderId="0" xfId="0" applyFont="1" applyBorder="1" applyProtection="1"/>
    <xf numFmtId="0" fontId="2" fillId="3" borderId="0" xfId="0" applyFont="1" applyFill="1" applyAlignment="1" applyProtection="1">
      <alignment horizontal="center"/>
    </xf>
    <xf numFmtId="0" fontId="0" fillId="3" borderId="1" xfId="0" applyFill="1" applyBorder="1" applyProtection="1"/>
    <xf numFmtId="0" fontId="5" fillId="0" borderId="1" xfId="0" applyFont="1" applyFill="1" applyBorder="1" applyProtection="1"/>
    <xf numFmtId="0" fontId="0" fillId="0" borderId="0" xfId="0" applyFill="1" applyBorder="1" applyProtection="1"/>
    <xf numFmtId="0" fontId="0" fillId="0" borderId="0" xfId="0" applyFont="1" applyFill="1" applyBorder="1" applyProtection="1"/>
    <xf numFmtId="164" fontId="0" fillId="0" borderId="0" xfId="1" applyFont="1" applyFill="1" applyBorder="1" applyProtection="1"/>
    <xf numFmtId="164" fontId="5" fillId="0" borderId="0" xfId="1" applyFont="1" applyFill="1" applyBorder="1" applyProtection="1"/>
    <xf numFmtId="0" fontId="0" fillId="0" borderId="0" xfId="0" applyFill="1" applyBorder="1" applyAlignment="1" applyProtection="1">
      <alignment horizontal="center"/>
    </xf>
    <xf numFmtId="49" fontId="0" fillId="0" borderId="1" xfId="0" applyNumberFormat="1" applyFill="1" applyBorder="1" applyAlignment="1" applyProtection="1">
      <alignment vertical="top"/>
    </xf>
    <xf numFmtId="49" fontId="0" fillId="0" borderId="2" xfId="0" applyNumberFormat="1" applyFill="1" applyBorder="1" applyAlignment="1" applyProtection="1">
      <alignment vertical="top"/>
    </xf>
    <xf numFmtId="49" fontId="0" fillId="0" borderId="0" xfId="0" applyNumberFormat="1" applyFill="1" applyBorder="1" applyAlignment="1" applyProtection="1">
      <alignment vertical="top"/>
    </xf>
    <xf numFmtId="0" fontId="0" fillId="0" borderId="0" xfId="0" applyFill="1" applyProtection="1"/>
    <xf numFmtId="0" fontId="0" fillId="3" borderId="0" xfId="0" applyFill="1" applyProtection="1"/>
    <xf numFmtId="0" fontId="3" fillId="0" borderId="0" xfId="0" applyFont="1" applyProtection="1"/>
    <xf numFmtId="0" fontId="5" fillId="0" borderId="0" xfId="0" applyFont="1" applyFill="1" applyBorder="1" applyProtection="1"/>
    <xf numFmtId="0" fontId="7" fillId="0" borderId="0" xfId="0" applyFont="1" applyFill="1" applyBorder="1" applyProtection="1"/>
    <xf numFmtId="4" fontId="5" fillId="0" borderId="0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0" fontId="8" fillId="0" borderId="0" xfId="0" applyFont="1" applyProtection="1"/>
    <xf numFmtId="0" fontId="2" fillId="3" borderId="1" xfId="0" applyFont="1" applyFill="1" applyBorder="1" applyAlignment="1" applyProtection="1">
      <alignment horizontal="center"/>
    </xf>
    <xf numFmtId="3" fontId="0" fillId="0" borderId="1" xfId="0" applyNumberFormat="1" applyBorder="1" applyProtection="1"/>
    <xf numFmtId="3" fontId="0" fillId="3" borderId="1" xfId="0" applyNumberFormat="1" applyFill="1" applyBorder="1" applyProtection="1"/>
    <xf numFmtId="3" fontId="0" fillId="0" borderId="1" xfId="0" applyNumberFormat="1" applyFill="1" applyBorder="1" applyProtection="1"/>
    <xf numFmtId="3" fontId="0" fillId="0" borderId="0" xfId="0" applyNumberFormat="1" applyBorder="1" applyProtection="1"/>
    <xf numFmtId="3" fontId="0" fillId="0" borderId="0" xfId="0" applyNumberFormat="1" applyFill="1" applyBorder="1" applyProtection="1"/>
    <xf numFmtId="0" fontId="0" fillId="3" borderId="1" xfId="0" applyFont="1" applyFill="1" applyBorder="1" applyProtection="1"/>
    <xf numFmtId="164" fontId="4" fillId="0" borderId="0" xfId="1" applyFont="1" applyFill="1" applyBorder="1" applyProtection="1"/>
    <xf numFmtId="0" fontId="4" fillId="0" borderId="0" xfId="0" applyFont="1" applyFill="1" applyBorder="1" applyProtection="1">
      <protection locked="0"/>
    </xf>
    <xf numFmtId="3" fontId="4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vertical="top"/>
    </xf>
    <xf numFmtId="164" fontId="4" fillId="0" borderId="0" xfId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/>
    <xf numFmtId="0" fontId="6" fillId="2" borderId="1" xfId="0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right"/>
      <protection locked="0"/>
    </xf>
    <xf numFmtId="0" fontId="0" fillId="0" borderId="1" xfId="0" applyFont="1" applyFill="1" applyBorder="1"/>
    <xf numFmtId="0" fontId="0" fillId="0" borderId="1" xfId="0" applyFill="1" applyBorder="1"/>
    <xf numFmtId="0" fontId="4" fillId="3" borderId="0" xfId="0" applyFont="1" applyFill="1" applyProtection="1"/>
    <xf numFmtId="49" fontId="0" fillId="0" borderId="1" xfId="0" applyNumberFormat="1" applyFont="1" applyFill="1" applyBorder="1" applyAlignment="1" applyProtection="1">
      <alignment vertical="top"/>
    </xf>
    <xf numFmtId="49" fontId="0" fillId="0" borderId="0" xfId="0" applyNumberFormat="1" applyFont="1" applyFill="1" applyBorder="1" applyAlignment="1" applyProtection="1">
      <alignment vertical="top"/>
    </xf>
    <xf numFmtId="0" fontId="0" fillId="0" borderId="0" xfId="0" applyFont="1" applyProtection="1"/>
    <xf numFmtId="3" fontId="6" fillId="3" borderId="0" xfId="0" applyNumberFormat="1" applyFont="1" applyFill="1" applyBorder="1" applyProtection="1">
      <protection locked="0"/>
    </xf>
    <xf numFmtId="0" fontId="9" fillId="0" borderId="0" xfId="0" applyFont="1" applyFill="1" applyBorder="1" applyProtection="1"/>
    <xf numFmtId="0" fontId="3" fillId="0" borderId="0" xfId="0" applyFont="1" applyFill="1" applyProtection="1"/>
    <xf numFmtId="0" fontId="9" fillId="0" borderId="0" xfId="0" applyFont="1" applyFill="1" applyBorder="1" applyAlignment="1" applyProtection="1">
      <alignment horizontal="left"/>
    </xf>
    <xf numFmtId="0" fontId="8" fillId="0" borderId="0" xfId="0" applyFont="1" applyFill="1" applyProtection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Protection="1"/>
    <xf numFmtId="0" fontId="17" fillId="0" borderId="0" xfId="0" applyFont="1" applyProtection="1"/>
    <xf numFmtId="164" fontId="0" fillId="0" borderId="0" xfId="1" applyFont="1" applyProtection="1"/>
    <xf numFmtId="164" fontId="2" fillId="3" borderId="0" xfId="1" applyFont="1" applyFill="1" applyAlignment="1" applyProtection="1">
      <alignment horizontal="center"/>
    </xf>
    <xf numFmtId="164" fontId="0" fillId="0" borderId="1" xfId="1" applyFont="1" applyBorder="1" applyProtection="1"/>
    <xf numFmtId="164" fontId="0" fillId="3" borderId="1" xfId="1" applyFont="1" applyFill="1" applyBorder="1" applyProtection="1"/>
    <xf numFmtId="164" fontId="0" fillId="0" borderId="0" xfId="1" applyFont="1" applyBorder="1" applyProtection="1"/>
    <xf numFmtId="0" fontId="5" fillId="0" borderId="2" xfId="0" applyFont="1" applyFill="1" applyBorder="1"/>
    <xf numFmtId="0" fontId="0" fillId="3" borderId="2" xfId="0" applyFill="1" applyBorder="1" applyProtection="1"/>
    <xf numFmtId="0" fontId="0" fillId="0" borderId="2" xfId="0" applyFill="1" applyBorder="1"/>
    <xf numFmtId="0" fontId="0" fillId="0" borderId="2" xfId="0" applyFont="1" applyFill="1" applyBorder="1"/>
    <xf numFmtId="0" fontId="0" fillId="3" borderId="2" xfId="0" applyFont="1" applyFill="1" applyBorder="1" applyProtection="1"/>
    <xf numFmtId="0" fontId="5" fillId="6" borderId="1" xfId="0" applyFont="1" applyFill="1" applyBorder="1"/>
    <xf numFmtId="0" fontId="5" fillId="6" borderId="2" xfId="0" applyFont="1" applyFill="1" applyBorder="1"/>
    <xf numFmtId="164" fontId="0" fillId="5" borderId="1" xfId="1" applyFont="1" applyFill="1" applyBorder="1" applyAlignment="1" applyProtection="1">
      <alignment horizontal="center"/>
    </xf>
    <xf numFmtId="0" fontId="5" fillId="0" borderId="2" xfId="0" applyFont="1" applyFill="1" applyBorder="1" applyProtection="1"/>
    <xf numFmtId="164" fontId="0" fillId="5" borderId="1" xfId="1" applyFont="1" applyFill="1" applyBorder="1" applyAlignment="1" applyProtection="1">
      <alignment horizontal="right"/>
    </xf>
    <xf numFmtId="164" fontId="0" fillId="5" borderId="1" xfId="0" applyNumberFormat="1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4" xfId="0" applyFont="1" applyBorder="1"/>
    <xf numFmtId="0" fontId="20" fillId="0" borderId="0" xfId="0" applyFont="1"/>
    <xf numFmtId="0" fontId="20" fillId="7" borderId="4" xfId="0" applyFont="1" applyFill="1" applyBorder="1"/>
    <xf numFmtId="0" fontId="20" fillId="0" borderId="4" xfId="0" applyFont="1" applyBorder="1"/>
    <xf numFmtId="0" fontId="21" fillId="7" borderId="0" xfId="0" applyFont="1" applyFill="1"/>
    <xf numFmtId="49" fontId="20" fillId="0" borderId="1" xfId="0" applyNumberFormat="1" applyFont="1" applyBorder="1" applyAlignment="1">
      <alignment vertical="top"/>
    </xf>
    <xf numFmtId="49" fontId="20" fillId="0" borderId="4" xfId="0" applyNumberFormat="1" applyFont="1" applyBorder="1" applyAlignment="1">
      <alignment vertical="top"/>
    </xf>
    <xf numFmtId="0" fontId="5" fillId="8" borderId="4" xfId="0" applyFont="1" applyFill="1" applyBorder="1"/>
    <xf numFmtId="49" fontId="20" fillId="0" borderId="0" xfId="0" applyNumberFormat="1" applyFont="1" applyAlignment="1">
      <alignment vertical="top"/>
    </xf>
    <xf numFmtId="0" fontId="20" fillId="7" borderId="0" xfId="0" applyFont="1" applyFill="1"/>
    <xf numFmtId="0" fontId="5" fillId="8" borderId="1" xfId="0" applyFont="1" applyFill="1" applyBorder="1"/>
    <xf numFmtId="0" fontId="5" fillId="0" borderId="0" xfId="0" applyFont="1"/>
    <xf numFmtId="0" fontId="6" fillId="3" borderId="1" xfId="0" applyFont="1" applyFill="1" applyBorder="1" applyAlignment="1" applyProtection="1">
      <alignment horizontal="right"/>
      <protection locked="0"/>
    </xf>
    <xf numFmtId="3" fontId="13" fillId="3" borderId="1" xfId="0" applyNumberFormat="1" applyFont="1" applyFill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3" fontId="0" fillId="3" borderId="1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9" borderId="1" xfId="0" applyFill="1" applyBorder="1"/>
    <xf numFmtId="4" fontId="0" fillId="5" borderId="1" xfId="0" applyNumberFormat="1" applyFill="1" applyBorder="1"/>
    <xf numFmtId="164" fontId="22" fillId="5" borderId="1" xfId="1" applyFont="1" applyFill="1" applyBorder="1" applyProtection="1"/>
    <xf numFmtId="164" fontId="23" fillId="5" borderId="1" xfId="1" applyFont="1" applyFill="1" applyBorder="1" applyProtection="1"/>
    <xf numFmtId="0" fontId="17" fillId="3" borderId="2" xfId="0" applyFont="1" applyFill="1" applyBorder="1" applyProtection="1"/>
    <xf numFmtId="0" fontId="1" fillId="3" borderId="2" xfId="0" applyFont="1" applyFill="1" applyBorder="1" applyProtection="1"/>
    <xf numFmtId="4" fontId="23" fillId="5" borderId="1" xfId="0" applyNumberFormat="1" applyFont="1" applyFill="1" applyBorder="1" applyProtection="1"/>
    <xf numFmtId="0" fontId="0" fillId="3" borderId="4" xfId="0" applyFont="1" applyFill="1" applyBorder="1" applyProtection="1"/>
    <xf numFmtId="0" fontId="0" fillId="3" borderId="3" xfId="0" applyFill="1" applyBorder="1" applyProtection="1"/>
    <xf numFmtId="0" fontId="0" fillId="3" borderId="3" xfId="0" applyFont="1" applyFill="1" applyBorder="1" applyProtection="1"/>
    <xf numFmtId="0" fontId="1" fillId="3" borderId="3" xfId="0" applyFont="1" applyFill="1" applyBorder="1" applyProtection="1"/>
    <xf numFmtId="0" fontId="0" fillId="6" borderId="1" xfId="0" applyFill="1" applyBorder="1"/>
    <xf numFmtId="4" fontId="23" fillId="5" borderId="5" xfId="0" applyNumberFormat="1" applyFont="1" applyFill="1" applyBorder="1" applyProtection="1"/>
    <xf numFmtId="164" fontId="19" fillId="0" borderId="4" xfId="1" applyFont="1" applyFill="1" applyBorder="1" applyProtection="1"/>
    <xf numFmtId="164" fontId="19" fillId="9" borderId="4" xfId="1" applyFont="1" applyFill="1" applyBorder="1" applyProtection="1"/>
    <xf numFmtId="1" fontId="0" fillId="9" borderId="1" xfId="0" applyNumberFormat="1" applyFont="1" applyFill="1" applyBorder="1" applyAlignment="1">
      <alignment horizontal="center"/>
    </xf>
    <xf numFmtId="164" fontId="19" fillId="9" borderId="1" xfId="1" applyFont="1" applyFill="1" applyBorder="1" applyProtection="1"/>
    <xf numFmtId="0" fontId="5" fillId="10" borderId="1" xfId="0" applyFont="1" applyFill="1" applyBorder="1"/>
    <xf numFmtId="0" fontId="5" fillId="9" borderId="1" xfId="0" applyFont="1" applyFill="1" applyBorder="1"/>
    <xf numFmtId="0" fontId="5" fillId="9" borderId="2" xfId="0" applyFont="1" applyFill="1" applyBorder="1"/>
    <xf numFmtId="0" fontId="5" fillId="10" borderId="4" xfId="0" applyFont="1" applyFill="1" applyBorder="1"/>
    <xf numFmtId="164" fontId="0" fillId="5" borderId="2" xfId="1" applyFont="1" applyFill="1" applyBorder="1" applyAlignment="1" applyProtection="1">
      <alignment horizontal="center"/>
    </xf>
    <xf numFmtId="3" fontId="6" fillId="3" borderId="4" xfId="0" applyNumberFormat="1" applyFont="1" applyFill="1" applyBorder="1" applyProtection="1">
      <protection locked="0"/>
    </xf>
    <xf numFmtId="0" fontId="24" fillId="0" borderId="0" xfId="0" applyFont="1" applyFill="1" applyBorder="1" applyProtection="1"/>
    <xf numFmtId="1" fontId="0" fillId="9" borderId="2" xfId="0" applyNumberFormat="1" applyFont="1" applyFill="1" applyBorder="1" applyAlignment="1">
      <alignment horizontal="center"/>
    </xf>
    <xf numFmtId="0" fontId="23" fillId="0" borderId="1" xfId="0" applyFont="1" applyFill="1" applyBorder="1"/>
    <xf numFmtId="0" fontId="23" fillId="3" borderId="1" xfId="0" applyFont="1" applyFill="1" applyBorder="1" applyProtection="1"/>
    <xf numFmtId="0" fontId="23" fillId="0" borderId="4" xfId="0" applyFont="1" applyBorder="1"/>
    <xf numFmtId="0" fontId="23" fillId="7" borderId="4" xfId="0" applyFont="1" applyFill="1" applyBorder="1"/>
    <xf numFmtId="0" fontId="23" fillId="9" borderId="1" xfId="0" applyFont="1" applyFill="1" applyBorder="1"/>
    <xf numFmtId="49" fontId="24" fillId="0" borderId="0" xfId="0" applyNumberFormat="1" applyFont="1" applyFill="1" applyBorder="1" applyAlignment="1" applyProtection="1">
      <alignment vertical="top"/>
    </xf>
    <xf numFmtId="0" fontId="0" fillId="11" borderId="1" xfId="0" applyFill="1" applyBorder="1" applyProtection="1">
      <protection locked="0"/>
    </xf>
    <xf numFmtId="4" fontId="11" fillId="4" borderId="0" xfId="0" applyNumberFormat="1" applyFont="1" applyFill="1" applyProtection="1">
      <protection locked="0"/>
    </xf>
    <xf numFmtId="4" fontId="0" fillId="0" borderId="0" xfId="0" applyNumberFormat="1" applyProtection="1">
      <protection locked="0"/>
    </xf>
    <xf numFmtId="4" fontId="2" fillId="3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 applyProtection="1">
      <alignment horizontal="right"/>
      <protection locked="0"/>
    </xf>
    <xf numFmtId="4" fontId="6" fillId="0" borderId="0" xfId="0" applyNumberFormat="1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4" fontId="2" fillId="3" borderId="4" xfId="0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Fill="1" applyBorder="1" applyProtection="1">
      <protection locked="0"/>
    </xf>
    <xf numFmtId="4" fontId="2" fillId="3" borderId="2" xfId="0" applyNumberFormat="1" applyFont="1" applyFill="1" applyBorder="1" applyAlignment="1" applyProtection="1">
      <alignment horizontal="center"/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6" fillId="3" borderId="1" xfId="0" applyNumberFormat="1" applyFont="1" applyFill="1" applyBorder="1" applyAlignment="1" applyProtection="1">
      <alignment horizontal="right"/>
      <protection locked="0"/>
    </xf>
    <xf numFmtId="4" fontId="3" fillId="2" borderId="1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4" fontId="3" fillId="3" borderId="1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Protection="1">
      <protection locked="0"/>
    </xf>
    <xf numFmtId="4" fontId="2" fillId="3" borderId="1" xfId="0" quotePrefix="1" applyNumberFormat="1" applyFont="1" applyFill="1" applyBorder="1" applyProtection="1">
      <protection locked="0"/>
    </xf>
    <xf numFmtId="4" fontId="3" fillId="2" borderId="1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4" fontId="7" fillId="3" borderId="1" xfId="0" applyNumberFormat="1" applyFont="1" applyFill="1" applyBorder="1" applyProtection="1">
      <protection locked="0"/>
    </xf>
    <xf numFmtId="4" fontId="3" fillId="0" borderId="0" xfId="0" applyNumberFormat="1" applyFont="1" applyFill="1" applyBorder="1" applyProtection="1">
      <protection locked="0"/>
    </xf>
    <xf numFmtId="4" fontId="2" fillId="3" borderId="3" xfId="0" quotePrefix="1" applyNumberFormat="1" applyFont="1" applyFill="1" applyBorder="1" applyProtection="1">
      <protection locked="0"/>
    </xf>
    <xf numFmtId="15" fontId="0" fillId="0" borderId="0" xfId="0" applyNumberFormat="1" applyAlignment="1" applyProtection="1">
      <alignment horizontal="center"/>
      <protection locked="0"/>
    </xf>
  </cellXfs>
  <cellStyles count="89">
    <cellStyle name="Fulgt hyperkobling" xfId="2" builtinId="9" hidden="1"/>
    <cellStyle name="Fulgt hyperkobling" xfId="3" builtinId="9" hidden="1"/>
    <cellStyle name="Fulgt hyperkobling" xfId="4" builtinId="9" hidden="1"/>
    <cellStyle name="Fulgt hyperkobling" xfId="5" builtinId="9" hidden="1"/>
    <cellStyle name="Fulgt hyperkobling" xfId="6" builtinId="9" hidden="1"/>
    <cellStyle name="Fulgt hyperkobling" xfId="8" builtinId="9" hidden="1"/>
    <cellStyle name="Fulgt hyperkobling" xfId="10" builtinId="9" hidden="1"/>
    <cellStyle name="Fulgt hyperkobling" xfId="12" builtinId="9" hidden="1"/>
    <cellStyle name="Fulgt hyperkobling" xfId="14" builtinId="9" hidden="1"/>
    <cellStyle name="Fulgt hyperkobling" xfId="16" builtinId="9" hidden="1"/>
    <cellStyle name="Fulgt hyperkobling" xfId="18" builtinId="9" hidden="1"/>
    <cellStyle name="Fulgt hyperkobling" xfId="20" builtinId="9" hidden="1"/>
    <cellStyle name="Fulgt hyperkobling" xfId="22" builtinId="9" hidden="1"/>
    <cellStyle name="Fulgt hyperkobling" xfId="24" builtinId="9" hidden="1"/>
    <cellStyle name="Fulgt hyperkobling" xfId="26" builtinId="9" hidden="1"/>
    <cellStyle name="Fulgt hyperkobling" xfId="28" builtinId="9" hidden="1"/>
    <cellStyle name="Fulgt hyperkobling" xfId="30" builtinId="9" hidden="1"/>
    <cellStyle name="Fulgt hyperkobling" xfId="32" builtinId="9" hidden="1"/>
    <cellStyle name="Fulgt hyperkobling" xfId="34" builtinId="9" hidden="1"/>
    <cellStyle name="Fulgt hyperkobling" xfId="36" builtinId="9" hidden="1"/>
    <cellStyle name="Fulgt hyperkobling" xfId="38" builtinId="9" hidden="1"/>
    <cellStyle name="Fulgt hyperkobling" xfId="40" builtinId="9" hidden="1"/>
    <cellStyle name="Fulgt hyperkobling" xfId="42" builtinId="9" hidden="1"/>
    <cellStyle name="Fulgt hyperkobling" xfId="44" builtinId="9" hidden="1"/>
    <cellStyle name="Fulgt hyperkobling" xfId="46" builtinId="9" hidden="1"/>
    <cellStyle name="Fulgt hyperkobling" xfId="48" builtinId="9" hidden="1"/>
    <cellStyle name="Fulgt hyperkobling" xfId="50" builtinId="9" hidden="1"/>
    <cellStyle name="Fulgt hyperkobling" xfId="52" builtinId="9" hidden="1"/>
    <cellStyle name="Fulgt hyperkobling" xfId="54" builtinId="9" hidden="1"/>
    <cellStyle name="Fulgt hyperkobling" xfId="56" builtinId="9" hidden="1"/>
    <cellStyle name="Fulgt hyperkobling" xfId="58" builtinId="9" hidden="1"/>
    <cellStyle name="Fulgt hyperkobling" xfId="60" builtinId="9" hidden="1"/>
    <cellStyle name="Fulgt hyperkobling" xfId="62" builtinId="9" hidden="1"/>
    <cellStyle name="Fulgt hyperkobling" xfId="64" builtinId="9" hidden="1"/>
    <cellStyle name="Fulgt hyperkobling" xfId="66" builtinId="9" hidden="1"/>
    <cellStyle name="Fulgt hyperkobling" xfId="68" builtinId="9" hidden="1"/>
    <cellStyle name="Fulgt hyperkobling" xfId="70" builtinId="9" hidden="1"/>
    <cellStyle name="Fulgt hyperkobling" xfId="72" builtinId="9" hidden="1"/>
    <cellStyle name="Fulgt hyperkobling" xfId="74" builtinId="9" hidden="1"/>
    <cellStyle name="Fulgt hyperkobling" xfId="76" builtinId="9" hidden="1"/>
    <cellStyle name="Fulgt hyperkobling" xfId="78" builtinId="9" hidden="1"/>
    <cellStyle name="Fulgt hyperkobling" xfId="80" builtinId="9" hidden="1"/>
    <cellStyle name="Fulgt hyperkobling" xfId="82" builtinId="9" hidden="1"/>
    <cellStyle name="Fulgt hyperkobling" xfId="84" builtinId="9" hidden="1"/>
    <cellStyle name="Fulgt hyperkobling" xfId="86" builtinId="9" hidden="1"/>
    <cellStyle name="Fulgt hyperkobling" xfId="88" builtinId="9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Hyperkobling" xfId="53" builtinId="8" hidden="1"/>
    <cellStyle name="Hyperkobling" xfId="55" builtinId="8" hidden="1"/>
    <cellStyle name="Hyperkobling" xfId="57" builtinId="8" hidden="1"/>
    <cellStyle name="Hyperkobling" xfId="59" builtinId="8" hidden="1"/>
    <cellStyle name="Hyperkobling" xfId="61" builtinId="8" hidden="1"/>
    <cellStyle name="Hyperkobling" xfId="63" builtinId="8" hidden="1"/>
    <cellStyle name="Hyperkobling" xfId="65" builtinId="8" hidden="1"/>
    <cellStyle name="Hyperkobling" xfId="67" builtinId="8" hidden="1"/>
    <cellStyle name="Hyperkobling" xfId="69" builtinId="8" hidden="1"/>
    <cellStyle name="Hyperkobling" xfId="71" builtinId="8" hidden="1"/>
    <cellStyle name="Hyperkobling" xfId="73" builtinId="8" hidden="1"/>
    <cellStyle name="Hyperkobling" xfId="75" builtinId="8" hidden="1"/>
    <cellStyle name="Hyperkobling" xfId="77" builtinId="8" hidden="1"/>
    <cellStyle name="Hyperkobling" xfId="79" builtinId="8" hidden="1"/>
    <cellStyle name="Hyperkobling" xfId="81" builtinId="8" hidden="1"/>
    <cellStyle name="Hyperkobling" xfId="83" builtinId="8" hidden="1"/>
    <cellStyle name="Hyperkobling" xfId="85" builtinId="8" hidden="1"/>
    <cellStyle name="Hyperkobling" xfId="87" builtinId="8" hidden="1"/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90</xdr:row>
      <xdr:rowOff>0</xdr:rowOff>
    </xdr:from>
    <xdr:to>
      <xdr:col>4</xdr:col>
      <xdr:colOff>250825</xdr:colOff>
      <xdr:row>90</xdr:row>
      <xdr:rowOff>807719</xdr:rowOff>
    </xdr:to>
    <xdr:pic>
      <xdr:nvPicPr>
        <xdr:cNvPr id="3" name="Bild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4763750"/>
          <a:ext cx="6743701" cy="83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105</xdr:row>
      <xdr:rowOff>0</xdr:rowOff>
    </xdr:from>
    <xdr:to>
      <xdr:col>3</xdr:col>
      <xdr:colOff>281305</xdr:colOff>
      <xdr:row>105</xdr:row>
      <xdr:rowOff>807719</xdr:rowOff>
    </xdr:to>
    <xdr:pic>
      <xdr:nvPicPr>
        <xdr:cNvPr id="2" name="Bild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6560800"/>
          <a:ext cx="7597776" cy="807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G94"/>
  <sheetViews>
    <sheetView tabSelected="1" zoomScale="125" zoomScaleNormal="125" zoomScalePageLayoutView="125" workbookViewId="0">
      <selection activeCell="H32" sqref="H32"/>
    </sheetView>
  </sheetViews>
  <sheetFormatPr baseColWidth="10" defaultColWidth="10.83203125" defaultRowHeight="14" x14ac:dyDescent="0"/>
  <cols>
    <col min="1" max="1" width="12.5" style="33" customWidth="1"/>
    <col min="2" max="2" width="10" style="48" customWidth="1"/>
    <col min="3" max="3" width="62.83203125" style="33" customWidth="1"/>
    <col min="4" max="4" width="10.83203125" style="33"/>
    <col min="5" max="5" width="5.83203125" style="1" customWidth="1"/>
    <col min="6" max="6" width="12.1640625" style="152" customWidth="1"/>
    <col min="7" max="16384" width="10.83203125" style="1"/>
  </cols>
  <sheetData>
    <row r="1" spans="1:6" ht="30">
      <c r="A1" s="30" t="s">
        <v>62</v>
      </c>
      <c r="B1" s="31"/>
      <c r="C1" s="32" t="s">
        <v>191</v>
      </c>
      <c r="E1" s="2"/>
      <c r="F1" s="151"/>
    </row>
    <row r="2" spans="1:6">
      <c r="B2" s="34"/>
    </row>
    <row r="3" spans="1:6">
      <c r="A3" s="31"/>
      <c r="B3" s="31"/>
      <c r="C3" s="31" t="s">
        <v>149</v>
      </c>
      <c r="D3" s="35" t="s">
        <v>34</v>
      </c>
      <c r="E3" s="4"/>
      <c r="F3" s="153" t="s">
        <v>250</v>
      </c>
    </row>
    <row r="4" spans="1:6">
      <c r="A4" s="31"/>
      <c r="B4" s="31"/>
      <c r="C4" s="31"/>
      <c r="D4" s="35" t="s">
        <v>35</v>
      </c>
      <c r="E4" s="4"/>
      <c r="F4" s="153"/>
    </row>
    <row r="5" spans="1:6">
      <c r="A5" s="67" t="s">
        <v>50</v>
      </c>
      <c r="B5" s="137" t="s">
        <v>58</v>
      </c>
      <c r="C5" s="90" t="s">
        <v>117</v>
      </c>
      <c r="D5" s="122">
        <v>1399</v>
      </c>
      <c r="E5" s="114"/>
      <c r="F5" s="154">
        <f>D5*0.8</f>
        <v>1119.2</v>
      </c>
    </row>
    <row r="6" spans="1:6">
      <c r="A6" s="67" t="s">
        <v>51</v>
      </c>
      <c r="B6" s="137" t="s">
        <v>58</v>
      </c>
      <c r="C6" s="90" t="s">
        <v>118</v>
      </c>
      <c r="D6" s="122">
        <v>1999</v>
      </c>
      <c r="E6" s="114"/>
      <c r="F6" s="154">
        <f t="shared" ref="F6:F18" si="0">D6*0.8</f>
        <v>1599.2</v>
      </c>
    </row>
    <row r="7" spans="1:6">
      <c r="A7" s="144" t="s">
        <v>195</v>
      </c>
      <c r="B7" s="137" t="s">
        <v>58</v>
      </c>
      <c r="C7" s="90" t="s">
        <v>229</v>
      </c>
      <c r="D7" s="122">
        <v>1399</v>
      </c>
      <c r="E7" s="114"/>
      <c r="F7" s="154">
        <f t="shared" si="0"/>
        <v>1119.2</v>
      </c>
    </row>
    <row r="8" spans="1:6" ht="5.25" customHeight="1">
      <c r="A8" s="36"/>
      <c r="B8" s="60"/>
      <c r="C8" s="91"/>
      <c r="D8" s="124"/>
      <c r="E8" s="7"/>
      <c r="F8" s="161">
        <f t="shared" si="0"/>
        <v>0</v>
      </c>
    </row>
    <row r="9" spans="1:6">
      <c r="A9" s="71" t="s">
        <v>0</v>
      </c>
      <c r="B9" s="70" t="s">
        <v>1</v>
      </c>
      <c r="C9" s="92" t="s">
        <v>119</v>
      </c>
      <c r="D9" s="122">
        <v>999</v>
      </c>
      <c r="E9" s="7"/>
      <c r="F9" s="154">
        <f t="shared" si="0"/>
        <v>799.2</v>
      </c>
    </row>
    <row r="10" spans="1:6">
      <c r="A10" s="144" t="s">
        <v>44</v>
      </c>
      <c r="B10" s="70" t="s">
        <v>1</v>
      </c>
      <c r="C10" s="92" t="s">
        <v>120</v>
      </c>
      <c r="D10" s="122">
        <v>1499</v>
      </c>
      <c r="E10" s="7"/>
      <c r="F10" s="154">
        <f t="shared" si="0"/>
        <v>1199.2</v>
      </c>
    </row>
    <row r="11" spans="1:6">
      <c r="A11" s="144" t="s">
        <v>196</v>
      </c>
      <c r="B11" s="70" t="s">
        <v>1</v>
      </c>
      <c r="C11" s="92" t="s">
        <v>230</v>
      </c>
      <c r="D11" s="122">
        <v>949</v>
      </c>
      <c r="E11" s="7"/>
      <c r="F11" s="154">
        <f t="shared" si="0"/>
        <v>759.2</v>
      </c>
    </row>
    <row r="12" spans="1:6" ht="5" customHeight="1">
      <c r="A12" s="145"/>
      <c r="B12" s="60"/>
      <c r="C12" s="91"/>
      <c r="D12" s="124"/>
      <c r="E12" s="7"/>
      <c r="F12" s="161">
        <f t="shared" si="0"/>
        <v>0</v>
      </c>
    </row>
    <row r="13" spans="1:6">
      <c r="A13" s="144" t="s">
        <v>5</v>
      </c>
      <c r="B13" s="67" t="s">
        <v>1</v>
      </c>
      <c r="C13" s="90" t="s">
        <v>121</v>
      </c>
      <c r="D13" s="122">
        <v>1399</v>
      </c>
      <c r="E13" s="7"/>
      <c r="F13" s="154">
        <f t="shared" si="0"/>
        <v>1119.2</v>
      </c>
    </row>
    <row r="14" spans="1:6">
      <c r="A14" s="144" t="s">
        <v>8</v>
      </c>
      <c r="B14" s="67" t="s">
        <v>1</v>
      </c>
      <c r="C14" s="90" t="s">
        <v>122</v>
      </c>
      <c r="D14" s="122">
        <v>1999</v>
      </c>
      <c r="E14" s="7"/>
      <c r="F14" s="154">
        <f t="shared" si="0"/>
        <v>1599.2</v>
      </c>
    </row>
    <row r="15" spans="1:6">
      <c r="A15" s="144" t="s">
        <v>197</v>
      </c>
      <c r="B15" s="67" t="s">
        <v>1</v>
      </c>
      <c r="C15" s="90" t="s">
        <v>231</v>
      </c>
      <c r="D15" s="122">
        <v>1399</v>
      </c>
      <c r="E15" s="7"/>
      <c r="F15" s="154">
        <f t="shared" si="0"/>
        <v>1119.2</v>
      </c>
    </row>
    <row r="16" spans="1:6" ht="5.25" customHeight="1">
      <c r="A16" s="145"/>
      <c r="B16" s="60"/>
      <c r="C16" s="91"/>
      <c r="D16" s="124"/>
      <c r="E16" s="7"/>
      <c r="F16" s="161">
        <f t="shared" si="0"/>
        <v>0</v>
      </c>
    </row>
    <row r="17" spans="1:6">
      <c r="A17" s="144" t="s">
        <v>45</v>
      </c>
      <c r="B17" s="70" t="s">
        <v>12</v>
      </c>
      <c r="C17" s="93" t="s">
        <v>123</v>
      </c>
      <c r="D17" s="122">
        <v>1599</v>
      </c>
      <c r="E17" s="115"/>
      <c r="F17" s="154">
        <f t="shared" si="0"/>
        <v>1279.2</v>
      </c>
    </row>
    <row r="18" spans="1:6">
      <c r="A18" s="144" t="s">
        <v>198</v>
      </c>
      <c r="B18" s="70" t="s">
        <v>12</v>
      </c>
      <c r="C18" s="93" t="s">
        <v>232</v>
      </c>
      <c r="D18" s="122">
        <v>1049</v>
      </c>
      <c r="E18" s="116"/>
      <c r="F18" s="154">
        <f t="shared" si="0"/>
        <v>839.2</v>
      </c>
    </row>
    <row r="19" spans="1:6" s="14" customFormat="1">
      <c r="A19" s="38"/>
      <c r="B19" s="39"/>
      <c r="C19" s="39"/>
      <c r="D19" s="41"/>
      <c r="E19" s="12"/>
      <c r="F19" s="155"/>
    </row>
    <row r="20" spans="1:6">
      <c r="A20" s="31"/>
      <c r="B20" s="72"/>
      <c r="C20" s="31" t="s">
        <v>150</v>
      </c>
      <c r="D20" s="35" t="s">
        <v>34</v>
      </c>
      <c r="E20" s="15"/>
      <c r="F20" s="153" t="s">
        <v>251</v>
      </c>
    </row>
    <row r="21" spans="1:6">
      <c r="A21" s="31"/>
      <c r="B21" s="72"/>
      <c r="C21" s="31"/>
      <c r="D21" s="35" t="s">
        <v>35</v>
      </c>
      <c r="E21" s="15"/>
      <c r="F21" s="153"/>
    </row>
    <row r="22" spans="1:6">
      <c r="A22" s="67" t="s">
        <v>53</v>
      </c>
      <c r="B22" s="137" t="s">
        <v>58</v>
      </c>
      <c r="C22" s="90" t="s">
        <v>124</v>
      </c>
      <c r="D22" s="122">
        <v>1399</v>
      </c>
      <c r="E22" s="114"/>
      <c r="F22" s="154">
        <f>D22*0.8</f>
        <v>1119.2</v>
      </c>
    </row>
    <row r="23" spans="1:6">
      <c r="A23" s="67" t="s">
        <v>52</v>
      </c>
      <c r="B23" s="137" t="s">
        <v>58</v>
      </c>
      <c r="C23" s="90" t="s">
        <v>125</v>
      </c>
      <c r="D23" s="122">
        <v>1999</v>
      </c>
      <c r="E23" s="114"/>
      <c r="F23" s="154">
        <f t="shared" ref="F23:F35" si="1">D23*0.8</f>
        <v>1599.2</v>
      </c>
    </row>
    <row r="24" spans="1:6">
      <c r="A24" s="144" t="s">
        <v>199</v>
      </c>
      <c r="B24" s="137" t="s">
        <v>58</v>
      </c>
      <c r="C24" s="90" t="s">
        <v>233</v>
      </c>
      <c r="D24" s="122">
        <v>1399</v>
      </c>
      <c r="E24" s="114"/>
      <c r="F24" s="154">
        <f t="shared" si="1"/>
        <v>1119.2</v>
      </c>
    </row>
    <row r="25" spans="1:6" ht="5.25" customHeight="1">
      <c r="A25" s="145"/>
      <c r="B25" s="60"/>
      <c r="C25" s="91"/>
      <c r="D25" s="94"/>
      <c r="E25" s="7"/>
      <c r="F25" s="161">
        <f t="shared" si="1"/>
        <v>0</v>
      </c>
    </row>
    <row r="26" spans="1:6">
      <c r="A26" s="144" t="s">
        <v>3</v>
      </c>
      <c r="B26" s="70" t="s">
        <v>1</v>
      </c>
      <c r="C26" s="92" t="s">
        <v>126</v>
      </c>
      <c r="D26" s="122">
        <v>999</v>
      </c>
      <c r="E26" s="117"/>
      <c r="F26" s="154">
        <f t="shared" si="1"/>
        <v>799.2</v>
      </c>
    </row>
    <row r="27" spans="1:6">
      <c r="A27" s="144" t="s">
        <v>46</v>
      </c>
      <c r="B27" s="70" t="s">
        <v>1</v>
      </c>
      <c r="C27" s="92" t="s">
        <v>127</v>
      </c>
      <c r="D27" s="122">
        <v>1499</v>
      </c>
      <c r="E27" s="117"/>
      <c r="F27" s="154">
        <f t="shared" si="1"/>
        <v>1199.2</v>
      </c>
    </row>
    <row r="28" spans="1:6">
      <c r="A28" s="144" t="s">
        <v>200</v>
      </c>
      <c r="B28" s="70" t="s">
        <v>1</v>
      </c>
      <c r="C28" s="92" t="s">
        <v>234</v>
      </c>
      <c r="D28" s="122">
        <v>949</v>
      </c>
      <c r="E28" s="117"/>
      <c r="F28" s="154">
        <f t="shared" si="1"/>
        <v>759.2</v>
      </c>
    </row>
    <row r="29" spans="1:6" ht="5.25" customHeight="1">
      <c r="A29" s="145"/>
      <c r="B29" s="60"/>
      <c r="C29" s="91"/>
      <c r="D29" s="124"/>
      <c r="E29" s="7"/>
      <c r="F29" s="161">
        <f t="shared" si="1"/>
        <v>0</v>
      </c>
    </row>
    <row r="30" spans="1:6">
      <c r="A30" s="144" t="s">
        <v>7</v>
      </c>
      <c r="B30" s="67" t="s">
        <v>1</v>
      </c>
      <c r="C30" s="90" t="s">
        <v>128</v>
      </c>
      <c r="D30" s="122">
        <v>1399</v>
      </c>
      <c r="E30" s="117"/>
      <c r="F30" s="154">
        <f t="shared" si="1"/>
        <v>1119.2</v>
      </c>
    </row>
    <row r="31" spans="1:6">
      <c r="A31" s="144" t="s">
        <v>10</v>
      </c>
      <c r="B31" s="67" t="s">
        <v>1</v>
      </c>
      <c r="C31" s="90" t="s">
        <v>129</v>
      </c>
      <c r="D31" s="122">
        <v>1999</v>
      </c>
      <c r="E31" s="117"/>
      <c r="F31" s="154">
        <f t="shared" si="1"/>
        <v>1599.2</v>
      </c>
    </row>
    <row r="32" spans="1:6">
      <c r="A32" s="144" t="s">
        <v>201</v>
      </c>
      <c r="B32" s="67" t="s">
        <v>1</v>
      </c>
      <c r="C32" s="90" t="s">
        <v>235</v>
      </c>
      <c r="D32" s="122">
        <v>1399</v>
      </c>
      <c r="E32" s="117"/>
      <c r="F32" s="154">
        <f t="shared" si="1"/>
        <v>1119.2</v>
      </c>
    </row>
    <row r="33" spans="1:7" ht="5.25" customHeight="1">
      <c r="A33" s="145"/>
      <c r="B33" s="60"/>
      <c r="C33" s="91"/>
      <c r="D33" s="124"/>
      <c r="E33" s="7"/>
      <c r="F33" s="161">
        <f t="shared" si="1"/>
        <v>0</v>
      </c>
    </row>
    <row r="34" spans="1:7">
      <c r="A34" s="144" t="s">
        <v>47</v>
      </c>
      <c r="B34" s="70" t="s">
        <v>12</v>
      </c>
      <c r="C34" s="93" t="s">
        <v>130</v>
      </c>
      <c r="D34" s="122">
        <v>1599</v>
      </c>
      <c r="E34" s="117"/>
      <c r="F34" s="154">
        <f t="shared" si="1"/>
        <v>1279.2</v>
      </c>
    </row>
    <row r="35" spans="1:7">
      <c r="A35" s="144" t="s">
        <v>202</v>
      </c>
      <c r="B35" s="70" t="s">
        <v>12</v>
      </c>
      <c r="C35" s="93" t="s">
        <v>236</v>
      </c>
      <c r="D35" s="122">
        <v>1049</v>
      </c>
      <c r="E35" s="117"/>
      <c r="F35" s="154">
        <f t="shared" si="1"/>
        <v>839.2</v>
      </c>
    </row>
    <row r="36" spans="1:7">
      <c r="A36" s="38"/>
      <c r="B36" s="39"/>
      <c r="C36" s="39"/>
      <c r="D36" s="42"/>
      <c r="E36" s="21"/>
      <c r="F36" s="156"/>
    </row>
    <row r="37" spans="1:7">
      <c r="A37" s="31"/>
      <c r="B37" s="72"/>
      <c r="C37" s="31" t="s">
        <v>154</v>
      </c>
      <c r="D37" s="35" t="s">
        <v>34</v>
      </c>
      <c r="E37" s="22"/>
      <c r="F37" s="157" t="s">
        <v>250</v>
      </c>
      <c r="G37" s="11"/>
    </row>
    <row r="38" spans="1:7">
      <c r="A38" s="31"/>
      <c r="B38" s="72"/>
      <c r="C38" s="31"/>
      <c r="D38" s="35" t="s">
        <v>35</v>
      </c>
      <c r="E38" s="15"/>
      <c r="F38" s="153"/>
      <c r="G38" s="11"/>
    </row>
    <row r="39" spans="1:7">
      <c r="A39" s="43" t="s">
        <v>246</v>
      </c>
      <c r="B39" s="73" t="s">
        <v>13</v>
      </c>
      <c r="C39" s="44" t="s">
        <v>247</v>
      </c>
      <c r="D39" s="97">
        <v>1799</v>
      </c>
      <c r="E39" s="23"/>
      <c r="F39" s="162">
        <f>D39*0.8</f>
        <v>1439.2</v>
      </c>
      <c r="G39" s="11"/>
    </row>
    <row r="40" spans="1:7">
      <c r="A40" s="95" t="s">
        <v>55</v>
      </c>
      <c r="B40" s="95" t="s">
        <v>13</v>
      </c>
      <c r="C40" s="96" t="s">
        <v>131</v>
      </c>
      <c r="D40" s="122">
        <v>1899</v>
      </c>
      <c r="E40" s="23"/>
      <c r="F40" s="162">
        <f>D40*0.8</f>
        <v>1519.2</v>
      </c>
      <c r="G40" s="11"/>
    </row>
    <row r="41" spans="1:7">
      <c r="A41" s="45"/>
      <c r="B41" s="74"/>
      <c r="C41" s="149" t="s">
        <v>245</v>
      </c>
      <c r="D41" s="46"/>
      <c r="E41" s="20"/>
      <c r="F41" s="163"/>
      <c r="G41" s="11"/>
    </row>
    <row r="42" spans="1:7">
      <c r="A42" s="31"/>
      <c r="B42" s="72"/>
      <c r="C42" s="31" t="s">
        <v>153</v>
      </c>
      <c r="D42" s="35" t="s">
        <v>34</v>
      </c>
      <c r="E42" s="22"/>
      <c r="F42" s="157" t="s">
        <v>250</v>
      </c>
      <c r="G42" s="11"/>
    </row>
    <row r="43" spans="1:7">
      <c r="A43" s="31"/>
      <c r="B43" s="72"/>
      <c r="C43" s="31"/>
      <c r="D43" s="35" t="s">
        <v>35</v>
      </c>
      <c r="E43" s="15"/>
      <c r="F43" s="153"/>
      <c r="G43" s="11"/>
    </row>
    <row r="44" spans="1:7">
      <c r="A44" s="43" t="s">
        <v>15</v>
      </c>
      <c r="B44" s="73" t="s">
        <v>13</v>
      </c>
      <c r="C44" s="44" t="s">
        <v>132</v>
      </c>
      <c r="D44" s="97">
        <v>899</v>
      </c>
      <c r="E44" s="23"/>
      <c r="F44" s="162">
        <f>D44*0.8</f>
        <v>719.2</v>
      </c>
      <c r="G44" s="11"/>
    </row>
    <row r="45" spans="1:7">
      <c r="A45" s="43" t="s">
        <v>30</v>
      </c>
      <c r="B45" s="73" t="s">
        <v>13</v>
      </c>
      <c r="C45" s="44" t="s">
        <v>133</v>
      </c>
      <c r="D45" s="97">
        <v>899</v>
      </c>
      <c r="E45" s="23"/>
      <c r="F45" s="162">
        <f t="shared" ref="F45:F48" si="2">D45*0.8</f>
        <v>719.2</v>
      </c>
      <c r="G45" s="11"/>
    </row>
    <row r="46" spans="1:7">
      <c r="A46" s="43" t="s">
        <v>96</v>
      </c>
      <c r="B46" s="43" t="s">
        <v>13</v>
      </c>
      <c r="C46" s="44" t="s">
        <v>135</v>
      </c>
      <c r="D46" s="122">
        <v>899</v>
      </c>
      <c r="E46" s="23"/>
      <c r="F46" s="162">
        <f t="shared" si="2"/>
        <v>719.2</v>
      </c>
      <c r="G46" s="11"/>
    </row>
    <row r="47" spans="1:7" ht="5.25" customHeight="1">
      <c r="A47" s="36"/>
      <c r="B47" s="60"/>
      <c r="C47" s="91"/>
      <c r="D47" s="94"/>
      <c r="E47" s="141"/>
      <c r="F47" s="164">
        <f t="shared" si="2"/>
        <v>0</v>
      </c>
    </row>
    <row r="48" spans="1:7">
      <c r="A48" s="95" t="s">
        <v>56</v>
      </c>
      <c r="B48" s="95" t="s">
        <v>13</v>
      </c>
      <c r="C48" s="96" t="s">
        <v>134</v>
      </c>
      <c r="D48" s="122">
        <v>999</v>
      </c>
      <c r="E48" s="23"/>
      <c r="F48" s="162">
        <f t="shared" si="2"/>
        <v>799.2</v>
      </c>
      <c r="G48" s="11"/>
    </row>
    <row r="49" spans="1:6">
      <c r="B49" s="75"/>
      <c r="E49" s="6"/>
      <c r="F49" s="165"/>
    </row>
    <row r="50" spans="1:6">
      <c r="A50" s="31"/>
      <c r="B50" s="72"/>
      <c r="C50" s="31" t="s">
        <v>151</v>
      </c>
      <c r="D50" s="35" t="s">
        <v>34</v>
      </c>
      <c r="E50" s="118"/>
      <c r="F50" s="166" t="s">
        <v>250</v>
      </c>
    </row>
    <row r="51" spans="1:6">
      <c r="A51" s="31"/>
      <c r="B51" s="72"/>
      <c r="C51" s="31"/>
      <c r="D51" s="35" t="s">
        <v>35</v>
      </c>
      <c r="E51" s="118"/>
      <c r="F51" s="153"/>
    </row>
    <row r="52" spans="1:6">
      <c r="A52" s="137" t="s">
        <v>57</v>
      </c>
      <c r="B52" s="137" t="s">
        <v>58</v>
      </c>
      <c r="C52" s="138" t="s">
        <v>136</v>
      </c>
      <c r="D52" s="122">
        <v>1199</v>
      </c>
      <c r="E52" s="117"/>
      <c r="F52" s="167">
        <f>D52*0.8</f>
        <v>959.2</v>
      </c>
    </row>
    <row r="53" spans="1:6">
      <c r="A53" s="137" t="s">
        <v>59</v>
      </c>
      <c r="B53" s="137" t="s">
        <v>58</v>
      </c>
      <c r="C53" s="138" t="s">
        <v>137</v>
      </c>
      <c r="D53" s="122">
        <v>1599</v>
      </c>
      <c r="E53" s="117"/>
      <c r="F53" s="167">
        <f t="shared" ref="F53:F70" si="3">D53*0.8</f>
        <v>1279.2</v>
      </c>
    </row>
    <row r="54" spans="1:6">
      <c r="A54" s="137" t="s">
        <v>60</v>
      </c>
      <c r="B54" s="137" t="s">
        <v>58</v>
      </c>
      <c r="C54" s="138" t="s">
        <v>138</v>
      </c>
      <c r="D54" s="122">
        <v>1099</v>
      </c>
      <c r="E54" s="117"/>
      <c r="F54" s="167">
        <f t="shared" si="3"/>
        <v>879.2</v>
      </c>
    </row>
    <row r="55" spans="1:6" ht="5.25" customHeight="1">
      <c r="A55" s="36"/>
      <c r="B55" s="60"/>
      <c r="C55" s="91"/>
      <c r="D55" s="124"/>
      <c r="E55" s="7"/>
      <c r="F55" s="168">
        <f t="shared" si="3"/>
        <v>0</v>
      </c>
    </row>
    <row r="56" spans="1:6">
      <c r="A56" s="71" t="s">
        <v>2</v>
      </c>
      <c r="B56" s="70" t="s">
        <v>1</v>
      </c>
      <c r="C56" s="92" t="s">
        <v>139</v>
      </c>
      <c r="D56" s="125">
        <v>799</v>
      </c>
      <c r="E56" s="117"/>
      <c r="F56" s="167">
        <f t="shared" si="3"/>
        <v>639.20000000000005</v>
      </c>
    </row>
    <row r="57" spans="1:6">
      <c r="A57" s="71" t="s">
        <v>48</v>
      </c>
      <c r="B57" s="70" t="s">
        <v>1</v>
      </c>
      <c r="C57" s="92" t="s">
        <v>188</v>
      </c>
      <c r="D57" s="125">
        <v>1099</v>
      </c>
      <c r="E57" s="117"/>
      <c r="F57" s="167">
        <f t="shared" si="3"/>
        <v>879.2</v>
      </c>
    </row>
    <row r="58" spans="1:6">
      <c r="A58" s="71" t="s">
        <v>4</v>
      </c>
      <c r="B58" s="70" t="s">
        <v>1</v>
      </c>
      <c r="C58" s="92" t="s">
        <v>189</v>
      </c>
      <c r="D58" s="125">
        <v>799</v>
      </c>
      <c r="E58" s="117"/>
      <c r="F58" s="167">
        <f t="shared" si="3"/>
        <v>639.20000000000005</v>
      </c>
    </row>
    <row r="59" spans="1:6" ht="5.25" customHeight="1">
      <c r="A59" s="36"/>
      <c r="B59" s="60"/>
      <c r="C59" s="91"/>
      <c r="D59" s="124"/>
      <c r="E59" s="7"/>
      <c r="F59" s="168">
        <f t="shared" si="3"/>
        <v>0</v>
      </c>
    </row>
    <row r="60" spans="1:6">
      <c r="A60" s="67" t="s">
        <v>6</v>
      </c>
      <c r="B60" s="67" t="s">
        <v>1</v>
      </c>
      <c r="C60" s="90" t="s">
        <v>190</v>
      </c>
      <c r="D60" s="125">
        <v>999</v>
      </c>
      <c r="E60" s="117"/>
      <c r="F60" s="167">
        <f t="shared" si="3"/>
        <v>799.2</v>
      </c>
    </row>
    <row r="61" spans="1:6">
      <c r="A61" s="67" t="s">
        <v>9</v>
      </c>
      <c r="B61" s="67" t="s">
        <v>1</v>
      </c>
      <c r="C61" s="90" t="s">
        <v>140</v>
      </c>
      <c r="D61" s="125">
        <v>1499</v>
      </c>
      <c r="E61" s="117"/>
      <c r="F61" s="167">
        <f t="shared" si="3"/>
        <v>1199.2</v>
      </c>
    </row>
    <row r="62" spans="1:6">
      <c r="A62" s="67" t="s">
        <v>11</v>
      </c>
      <c r="B62" s="67" t="s">
        <v>1</v>
      </c>
      <c r="C62" s="90" t="s">
        <v>141</v>
      </c>
      <c r="D62" s="125">
        <v>999</v>
      </c>
      <c r="E62" s="117"/>
      <c r="F62" s="167">
        <f t="shared" si="3"/>
        <v>799.2</v>
      </c>
    </row>
    <row r="63" spans="1:6" ht="5.25" customHeight="1">
      <c r="A63" s="36"/>
      <c r="B63" s="60"/>
      <c r="C63" s="91"/>
      <c r="D63" s="124"/>
      <c r="E63" s="7"/>
      <c r="F63" s="169">
        <f t="shared" si="3"/>
        <v>0</v>
      </c>
    </row>
    <row r="64" spans="1:6">
      <c r="A64" s="70" t="s">
        <v>49</v>
      </c>
      <c r="B64" s="70" t="s">
        <v>12</v>
      </c>
      <c r="C64" s="93" t="s">
        <v>142</v>
      </c>
      <c r="D64" s="125">
        <v>1299</v>
      </c>
      <c r="E64" s="117"/>
      <c r="F64" s="167">
        <f t="shared" si="3"/>
        <v>1039.2</v>
      </c>
    </row>
    <row r="65" spans="1:6">
      <c r="A65" s="70" t="s">
        <v>31</v>
      </c>
      <c r="B65" s="70" t="s">
        <v>12</v>
      </c>
      <c r="C65" s="93" t="s">
        <v>143</v>
      </c>
      <c r="D65" s="125">
        <v>899</v>
      </c>
      <c r="E65" s="117"/>
      <c r="F65" s="167">
        <f t="shared" si="3"/>
        <v>719.2</v>
      </c>
    </row>
    <row r="66" spans="1:6" ht="5.25" customHeight="1">
      <c r="A66" s="36"/>
      <c r="B66" s="60"/>
      <c r="C66" s="91"/>
      <c r="D66" s="124"/>
      <c r="E66" s="7"/>
      <c r="F66" s="167">
        <f t="shared" si="3"/>
        <v>0</v>
      </c>
    </row>
    <row r="67" spans="1:6">
      <c r="A67" s="37" t="s">
        <v>14</v>
      </c>
      <c r="B67" s="37" t="s">
        <v>13</v>
      </c>
      <c r="C67" s="98" t="s">
        <v>144</v>
      </c>
      <c r="D67" s="125">
        <v>799</v>
      </c>
      <c r="E67" s="117"/>
      <c r="F67" s="167">
        <f t="shared" si="3"/>
        <v>639.20000000000005</v>
      </c>
    </row>
    <row r="68" spans="1:6">
      <c r="A68" s="37" t="s">
        <v>54</v>
      </c>
      <c r="B68" s="37" t="s">
        <v>13</v>
      </c>
      <c r="C68" s="98" t="s">
        <v>145</v>
      </c>
      <c r="D68" s="125">
        <v>699</v>
      </c>
      <c r="E68" s="117"/>
      <c r="F68" s="167">
        <f t="shared" si="3"/>
        <v>559.20000000000005</v>
      </c>
    </row>
    <row r="69" spans="1:6" ht="5.25" customHeight="1">
      <c r="A69" s="36"/>
      <c r="B69" s="60"/>
      <c r="C69" s="91"/>
      <c r="D69" s="124"/>
      <c r="E69" s="7"/>
      <c r="F69" s="168">
        <f t="shared" si="3"/>
        <v>0</v>
      </c>
    </row>
    <row r="70" spans="1:6">
      <c r="A70" s="95" t="s">
        <v>61</v>
      </c>
      <c r="B70" s="95" t="s">
        <v>13</v>
      </c>
      <c r="C70" s="96" t="s">
        <v>146</v>
      </c>
      <c r="D70" s="122">
        <v>899</v>
      </c>
      <c r="E70" s="117"/>
      <c r="F70" s="167">
        <f t="shared" si="3"/>
        <v>719.2</v>
      </c>
    </row>
    <row r="71" spans="1:6" s="14" customFormat="1">
      <c r="A71" s="49"/>
      <c r="B71" s="49"/>
      <c r="C71" s="142" t="s">
        <v>194</v>
      </c>
      <c r="D71" s="51"/>
      <c r="E71" s="19"/>
      <c r="F71" s="170"/>
    </row>
    <row r="72" spans="1:6" s="14" customFormat="1">
      <c r="A72" s="49"/>
      <c r="B72" s="49"/>
      <c r="C72" s="142"/>
      <c r="D72" s="51"/>
      <c r="E72" s="19"/>
      <c r="F72" s="170"/>
    </row>
    <row r="73" spans="1:6" s="14" customFormat="1">
      <c r="A73" s="31"/>
      <c r="B73" s="72"/>
      <c r="C73" s="31" t="s">
        <v>152</v>
      </c>
      <c r="D73" s="35" t="s">
        <v>34</v>
      </c>
      <c r="E73" s="27"/>
      <c r="F73" s="171" t="s">
        <v>250</v>
      </c>
    </row>
    <row r="74" spans="1:6">
      <c r="A74" s="31"/>
      <c r="B74" s="72"/>
      <c r="C74" s="31"/>
      <c r="D74" s="35" t="s">
        <v>35</v>
      </c>
      <c r="E74" s="15"/>
      <c r="F74" s="159"/>
    </row>
    <row r="75" spans="1:6">
      <c r="A75" s="37" t="s">
        <v>32</v>
      </c>
      <c r="B75" s="37" t="s">
        <v>16</v>
      </c>
      <c r="C75" s="98" t="s">
        <v>147</v>
      </c>
      <c r="D75" s="99">
        <v>199</v>
      </c>
      <c r="E75" s="117"/>
      <c r="F75" s="167">
        <f>D75*0.8</f>
        <v>159.20000000000002</v>
      </c>
    </row>
    <row r="76" spans="1:6">
      <c r="A76" s="37" t="s">
        <v>33</v>
      </c>
      <c r="B76" s="37" t="s">
        <v>16</v>
      </c>
      <c r="C76" s="98" t="s">
        <v>148</v>
      </c>
      <c r="D76" s="99">
        <v>249</v>
      </c>
      <c r="E76" s="117"/>
      <c r="F76" s="167">
        <f t="shared" ref="F76:F79" si="4">D76*0.8</f>
        <v>199.20000000000002</v>
      </c>
    </row>
    <row r="77" spans="1:6">
      <c r="A77" s="37" t="s">
        <v>116</v>
      </c>
      <c r="B77" s="37" t="s">
        <v>16</v>
      </c>
      <c r="C77" s="98" t="s">
        <v>192</v>
      </c>
      <c r="D77" s="99">
        <v>299</v>
      </c>
      <c r="E77" s="117"/>
      <c r="F77" s="167">
        <f t="shared" si="4"/>
        <v>239.20000000000002</v>
      </c>
    </row>
    <row r="78" spans="1:6">
      <c r="A78" s="102" t="s">
        <v>225</v>
      </c>
      <c r="B78" s="37" t="s">
        <v>16</v>
      </c>
      <c r="C78" s="98" t="s">
        <v>226</v>
      </c>
      <c r="D78" s="99">
        <v>249</v>
      </c>
      <c r="E78" s="117"/>
      <c r="F78" s="167">
        <f t="shared" si="4"/>
        <v>199.20000000000002</v>
      </c>
    </row>
    <row r="79" spans="1:6">
      <c r="A79" s="102" t="s">
        <v>227</v>
      </c>
      <c r="B79" s="37" t="s">
        <v>16</v>
      </c>
      <c r="C79" s="98" t="s">
        <v>228</v>
      </c>
      <c r="D79" s="99">
        <v>299</v>
      </c>
      <c r="E79" s="117"/>
      <c r="F79" s="167">
        <f t="shared" si="4"/>
        <v>239.20000000000002</v>
      </c>
    </row>
    <row r="80" spans="1:6">
      <c r="A80" s="49"/>
      <c r="B80" s="50"/>
      <c r="C80" s="142" t="s">
        <v>224</v>
      </c>
      <c r="D80" s="52"/>
      <c r="E80" s="19"/>
      <c r="F80" s="158"/>
    </row>
    <row r="81" spans="1:7">
      <c r="C81" s="46"/>
    </row>
    <row r="82" spans="1:7" ht="9.75" customHeight="1"/>
    <row r="83" spans="1:7" ht="15">
      <c r="A83" s="77" t="s">
        <v>98</v>
      </c>
      <c r="B83" s="78"/>
      <c r="C83" s="46"/>
    </row>
    <row r="84" spans="1:7" ht="15">
      <c r="A84" s="79" t="s">
        <v>39</v>
      </c>
      <c r="B84" s="78"/>
      <c r="C84" s="46"/>
    </row>
    <row r="85" spans="1:7" ht="15">
      <c r="A85" s="79" t="s">
        <v>115</v>
      </c>
      <c r="B85" s="78"/>
      <c r="C85" s="46"/>
    </row>
    <row r="86" spans="1:7" ht="15">
      <c r="A86" s="80" t="s">
        <v>193</v>
      </c>
      <c r="B86" s="78"/>
      <c r="C86" s="46"/>
    </row>
    <row r="87" spans="1:7">
      <c r="A87" s="81" t="s">
        <v>40</v>
      </c>
      <c r="B87" s="82"/>
      <c r="C87" s="81"/>
    </row>
    <row r="88" spans="1:7">
      <c r="A88" s="81" t="s">
        <v>41</v>
      </c>
      <c r="B88" s="82"/>
      <c r="C88" s="81"/>
    </row>
    <row r="89" spans="1:7" ht="13" customHeight="1">
      <c r="A89" s="84" t="s">
        <v>38</v>
      </c>
      <c r="B89" s="83"/>
      <c r="C89" s="84"/>
      <c r="G89" s="11"/>
    </row>
    <row r="90" spans="1:7" ht="21" customHeight="1">
      <c r="A90" s="53" t="s">
        <v>42</v>
      </c>
      <c r="B90" s="33"/>
      <c r="G90" s="11"/>
    </row>
    <row r="91" spans="1:7" ht="64" customHeight="1">
      <c r="B91" s="33"/>
      <c r="G91" s="11"/>
    </row>
    <row r="92" spans="1:7" s="62" customFormat="1">
      <c r="A92" s="64"/>
      <c r="B92" s="64"/>
      <c r="C92" s="64"/>
      <c r="D92" s="65"/>
      <c r="E92" s="66"/>
      <c r="F92" s="160"/>
    </row>
    <row r="93" spans="1:7" s="62" customFormat="1">
      <c r="A93" s="64"/>
      <c r="B93" s="64"/>
      <c r="C93" s="64"/>
      <c r="D93" s="65"/>
      <c r="E93" s="66"/>
      <c r="F93" s="160"/>
    </row>
    <row r="94" spans="1:7" s="62" customFormat="1">
      <c r="A94" s="64"/>
      <c r="B94" s="64"/>
      <c r="C94" s="64"/>
      <c r="D94" s="65"/>
      <c r="E94" s="66"/>
      <c r="F94" s="160"/>
    </row>
  </sheetData>
  <sortState ref="A121:H152">
    <sortCondition ref="B121:B152"/>
    <sortCondition ref="A121:A152"/>
  </sortState>
  <phoneticPr fontId="16" type="noConversion"/>
  <pageMargins left="0.23622047244094491" right="0.23622047244094491" top="0.74803149606299213" bottom="0.74803149606299213" header="0.31496062992125984" footer="0.31496062992125984"/>
  <pageSetup paperSize="9" scale="79" fitToHeight="10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  <pageSetUpPr fitToPage="1"/>
  </sheetPr>
  <dimension ref="A1:O109"/>
  <sheetViews>
    <sheetView zoomScale="125" zoomScaleNormal="125" zoomScalePageLayoutView="125" workbookViewId="0">
      <selection activeCell="R10" sqref="R10"/>
    </sheetView>
  </sheetViews>
  <sheetFormatPr baseColWidth="10" defaultColWidth="10.83203125" defaultRowHeight="14" x14ac:dyDescent="0"/>
  <cols>
    <col min="1" max="1" width="12.5" style="33" customWidth="1"/>
    <col min="2" max="2" width="10" style="48" customWidth="1"/>
    <col min="3" max="3" width="73.33203125" style="33" customWidth="1"/>
    <col min="4" max="4" width="10.83203125" style="33"/>
    <col min="5" max="12" width="5.83203125" style="1" customWidth="1"/>
    <col min="13" max="13" width="2.33203125" style="1" customWidth="1"/>
    <col min="14" max="14" width="5.6640625" style="33" customWidth="1"/>
    <col min="15" max="15" width="10.83203125" style="85"/>
    <col min="16" max="16384" width="10.83203125" style="1"/>
  </cols>
  <sheetData>
    <row r="1" spans="1:15" ht="30">
      <c r="A1" s="30" t="s">
        <v>62</v>
      </c>
      <c r="B1" s="31"/>
      <c r="C1" s="32" t="s">
        <v>191</v>
      </c>
      <c r="E1" s="2" t="s">
        <v>43</v>
      </c>
      <c r="F1" s="2"/>
      <c r="G1" s="3"/>
      <c r="H1" s="3"/>
      <c r="I1" s="3"/>
      <c r="J1" s="3"/>
      <c r="K1" s="172">
        <v>42550</v>
      </c>
      <c r="L1" s="172"/>
    </row>
    <row r="2" spans="1:15">
      <c r="B2" s="34"/>
    </row>
    <row r="3" spans="1:15">
      <c r="A3" s="31"/>
      <c r="B3" s="31"/>
      <c r="C3" s="31" t="s">
        <v>149</v>
      </c>
      <c r="D3" s="35" t="s">
        <v>34</v>
      </c>
      <c r="E3" s="4"/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N3" s="54" t="s">
        <v>29</v>
      </c>
      <c r="O3" s="86" t="s">
        <v>36</v>
      </c>
    </row>
    <row r="4" spans="1:15">
      <c r="A4" s="31"/>
      <c r="B4" s="31"/>
      <c r="C4" s="31"/>
      <c r="D4" s="35" t="s">
        <v>35</v>
      </c>
      <c r="E4" s="4"/>
      <c r="F4" s="4"/>
      <c r="G4" s="4"/>
      <c r="H4" s="4"/>
      <c r="I4" s="4"/>
      <c r="J4" s="4"/>
      <c r="K4" s="4"/>
      <c r="L4" s="4"/>
      <c r="N4" s="47"/>
      <c r="O4" s="86" t="s">
        <v>37</v>
      </c>
    </row>
    <row r="5" spans="1:15">
      <c r="A5" s="101" t="s">
        <v>63</v>
      </c>
      <c r="B5" s="137" t="s">
        <v>58</v>
      </c>
      <c r="C5" s="90" t="s">
        <v>155</v>
      </c>
      <c r="D5" s="100">
        <v>1599</v>
      </c>
      <c r="E5" s="114"/>
      <c r="F5" s="68"/>
      <c r="G5" s="68"/>
      <c r="H5" s="68"/>
      <c r="I5" s="68"/>
      <c r="J5" s="68"/>
      <c r="K5" s="68"/>
      <c r="L5" s="68"/>
      <c r="N5" s="55">
        <f t="shared" ref="N5:N18" si="0">SUM(E5:L5)</f>
        <v>0</v>
      </c>
      <c r="O5" s="87">
        <f>N5*D5</f>
        <v>0</v>
      </c>
    </row>
    <row r="6" spans="1:15">
      <c r="A6" s="146" t="s">
        <v>64</v>
      </c>
      <c r="B6" s="137" t="s">
        <v>58</v>
      </c>
      <c r="C6" s="90" t="s">
        <v>156</v>
      </c>
      <c r="D6" s="100">
        <v>2199</v>
      </c>
      <c r="E6" s="114"/>
      <c r="F6" s="68"/>
      <c r="G6" s="68"/>
      <c r="H6" s="68"/>
      <c r="I6" s="68"/>
      <c r="J6" s="68"/>
      <c r="K6" s="68"/>
      <c r="L6" s="68"/>
      <c r="N6" s="55">
        <f t="shared" si="0"/>
        <v>0</v>
      </c>
      <c r="O6" s="87">
        <f>N6*D6</f>
        <v>0</v>
      </c>
    </row>
    <row r="7" spans="1:15">
      <c r="A7" s="146" t="s">
        <v>203</v>
      </c>
      <c r="B7" s="137" t="s">
        <v>58</v>
      </c>
      <c r="C7" s="90" t="s">
        <v>237</v>
      </c>
      <c r="D7" s="100">
        <v>1599</v>
      </c>
      <c r="E7" s="114"/>
      <c r="F7" s="68"/>
      <c r="G7" s="68"/>
      <c r="H7" s="68"/>
      <c r="I7" s="68"/>
      <c r="J7" s="68"/>
      <c r="K7" s="68"/>
      <c r="L7" s="68"/>
      <c r="N7" s="55">
        <f t="shared" si="0"/>
        <v>0</v>
      </c>
      <c r="O7" s="87">
        <f>N7*D7</f>
        <v>0</v>
      </c>
    </row>
    <row r="8" spans="1:15" ht="5.25" customHeight="1">
      <c r="A8" s="147"/>
      <c r="B8" s="60"/>
      <c r="C8" s="91"/>
      <c r="D8" s="94"/>
      <c r="E8" s="7"/>
      <c r="F8" s="7"/>
      <c r="G8" s="7"/>
      <c r="H8" s="7"/>
      <c r="I8" s="7"/>
      <c r="J8" s="7"/>
      <c r="K8" s="7"/>
      <c r="L8" s="7"/>
      <c r="M8" s="8"/>
      <c r="N8" s="56">
        <f t="shared" si="0"/>
        <v>0</v>
      </c>
      <c r="O8" s="88"/>
    </row>
    <row r="9" spans="1:15">
      <c r="A9" s="146" t="s">
        <v>65</v>
      </c>
      <c r="B9" s="70" t="s">
        <v>1</v>
      </c>
      <c r="C9" s="92" t="s">
        <v>161</v>
      </c>
      <c r="D9" s="122">
        <v>1199</v>
      </c>
      <c r="E9" s="7"/>
      <c r="F9" s="5"/>
      <c r="G9" s="5"/>
      <c r="H9" s="5"/>
      <c r="I9" s="5"/>
      <c r="J9" s="5"/>
      <c r="K9" s="5"/>
      <c r="L9" s="5"/>
      <c r="M9" s="6"/>
      <c r="N9" s="55">
        <f t="shared" si="0"/>
        <v>0</v>
      </c>
      <c r="O9" s="87">
        <f>N9*D9</f>
        <v>0</v>
      </c>
    </row>
    <row r="10" spans="1:15">
      <c r="A10" s="146" t="s">
        <v>66</v>
      </c>
      <c r="B10" s="70" t="s">
        <v>1</v>
      </c>
      <c r="C10" s="92" t="s">
        <v>157</v>
      </c>
      <c r="D10" s="122">
        <v>1699</v>
      </c>
      <c r="E10" s="7"/>
      <c r="F10" s="5"/>
      <c r="G10" s="5"/>
      <c r="H10" s="5"/>
      <c r="I10" s="5"/>
      <c r="J10" s="5"/>
      <c r="K10" s="5"/>
      <c r="L10" s="5"/>
      <c r="M10" s="6"/>
      <c r="N10" s="55">
        <f t="shared" si="0"/>
        <v>0</v>
      </c>
      <c r="O10" s="87">
        <f>N10*D10</f>
        <v>0</v>
      </c>
    </row>
    <row r="11" spans="1:15">
      <c r="A11" s="146" t="s">
        <v>204</v>
      </c>
      <c r="B11" s="70" t="s">
        <v>1</v>
      </c>
      <c r="C11" s="92" t="s">
        <v>238</v>
      </c>
      <c r="D11" s="122">
        <v>1149</v>
      </c>
      <c r="E11" s="7"/>
      <c r="F11" s="5"/>
      <c r="G11" s="5"/>
      <c r="H11" s="5"/>
      <c r="I11" s="5"/>
      <c r="J11" s="5"/>
      <c r="K11" s="5"/>
      <c r="L11" s="5"/>
      <c r="M11" s="6"/>
      <c r="N11" s="55">
        <f t="shared" si="0"/>
        <v>0</v>
      </c>
      <c r="O11" s="87">
        <f>N11*D11</f>
        <v>0</v>
      </c>
    </row>
    <row r="12" spans="1:15" ht="5" customHeight="1">
      <c r="A12" s="147"/>
      <c r="B12" s="60"/>
      <c r="C12" s="91"/>
      <c r="D12" s="124"/>
      <c r="E12" s="7"/>
      <c r="F12" s="7"/>
      <c r="G12" s="7"/>
      <c r="H12" s="7"/>
      <c r="I12" s="7"/>
      <c r="J12" s="7"/>
      <c r="K12" s="7"/>
      <c r="L12" s="7"/>
      <c r="M12" s="8"/>
      <c r="N12" s="56">
        <f t="shared" si="0"/>
        <v>0</v>
      </c>
      <c r="O12" s="88"/>
    </row>
    <row r="13" spans="1:15">
      <c r="A13" s="146" t="s">
        <v>67</v>
      </c>
      <c r="B13" s="67" t="s">
        <v>1</v>
      </c>
      <c r="C13" s="90" t="s">
        <v>163</v>
      </c>
      <c r="D13" s="122">
        <v>1599</v>
      </c>
      <c r="E13" s="7"/>
      <c r="F13" s="5"/>
      <c r="G13" s="5"/>
      <c r="H13" s="5"/>
      <c r="I13" s="5"/>
      <c r="J13" s="5"/>
      <c r="K13" s="5"/>
      <c r="L13" s="5"/>
      <c r="M13" s="8"/>
      <c r="N13" s="55">
        <f t="shared" si="0"/>
        <v>0</v>
      </c>
      <c r="O13" s="87">
        <f>N13*D13</f>
        <v>0</v>
      </c>
    </row>
    <row r="14" spans="1:15">
      <c r="A14" s="146" t="s">
        <v>68</v>
      </c>
      <c r="B14" s="67" t="s">
        <v>1</v>
      </c>
      <c r="C14" s="90" t="s">
        <v>162</v>
      </c>
      <c r="D14" s="122">
        <v>2199</v>
      </c>
      <c r="E14" s="7"/>
      <c r="F14" s="5"/>
      <c r="G14" s="5"/>
      <c r="H14" s="5"/>
      <c r="I14" s="5"/>
      <c r="J14" s="5"/>
      <c r="K14" s="5"/>
      <c r="L14" s="5"/>
      <c r="M14" s="8"/>
      <c r="N14" s="55">
        <f t="shared" si="0"/>
        <v>0</v>
      </c>
      <c r="O14" s="87">
        <f>N14*D14</f>
        <v>0</v>
      </c>
    </row>
    <row r="15" spans="1:15">
      <c r="A15" s="146" t="s">
        <v>205</v>
      </c>
      <c r="B15" s="67" t="s">
        <v>1</v>
      </c>
      <c r="C15" s="90" t="s">
        <v>239</v>
      </c>
      <c r="D15" s="122">
        <v>1599</v>
      </c>
      <c r="E15" s="7"/>
      <c r="F15" s="5"/>
      <c r="G15" s="5"/>
      <c r="H15" s="5"/>
      <c r="I15" s="5"/>
      <c r="J15" s="5"/>
      <c r="K15" s="5"/>
      <c r="L15" s="5"/>
      <c r="M15" s="8"/>
      <c r="N15" s="55">
        <f t="shared" si="0"/>
        <v>0</v>
      </c>
      <c r="O15" s="87">
        <f>N15*D15</f>
        <v>0</v>
      </c>
    </row>
    <row r="16" spans="1:15" ht="5.25" customHeight="1">
      <c r="A16" s="147"/>
      <c r="B16" s="60"/>
      <c r="C16" s="91"/>
      <c r="D16" s="124"/>
      <c r="E16" s="7"/>
      <c r="F16" s="7"/>
      <c r="G16" s="7"/>
      <c r="H16" s="7"/>
      <c r="I16" s="7"/>
      <c r="J16" s="7"/>
      <c r="K16" s="7"/>
      <c r="L16" s="7"/>
      <c r="M16" s="8"/>
      <c r="N16" s="56">
        <f t="shared" si="0"/>
        <v>0</v>
      </c>
      <c r="O16" s="88"/>
    </row>
    <row r="17" spans="1:15">
      <c r="A17" s="146" t="s">
        <v>69</v>
      </c>
      <c r="B17" s="70" t="s">
        <v>12</v>
      </c>
      <c r="C17" s="93" t="s">
        <v>158</v>
      </c>
      <c r="D17" s="122">
        <v>1799</v>
      </c>
      <c r="E17" s="115"/>
      <c r="F17" s="9"/>
      <c r="G17" s="5"/>
      <c r="H17" s="5"/>
      <c r="I17" s="5"/>
      <c r="J17" s="5"/>
      <c r="K17" s="5"/>
      <c r="L17" s="5"/>
      <c r="M17" s="8"/>
      <c r="N17" s="57">
        <f t="shared" si="0"/>
        <v>0</v>
      </c>
      <c r="O17" s="87">
        <f>N17*D17</f>
        <v>0</v>
      </c>
    </row>
    <row r="18" spans="1:15">
      <c r="A18" s="146" t="s">
        <v>206</v>
      </c>
      <c r="B18" s="70" t="s">
        <v>12</v>
      </c>
      <c r="C18" s="93" t="s">
        <v>240</v>
      </c>
      <c r="D18" s="122">
        <v>1249</v>
      </c>
      <c r="E18" s="116"/>
      <c r="F18" s="10"/>
      <c r="G18" s="5"/>
      <c r="H18" s="5"/>
      <c r="I18" s="5"/>
      <c r="J18" s="5"/>
      <c r="K18" s="5"/>
      <c r="L18" s="5"/>
      <c r="M18" s="8"/>
      <c r="N18" s="57">
        <f t="shared" si="0"/>
        <v>0</v>
      </c>
      <c r="O18" s="87">
        <f>N18*D18</f>
        <v>0</v>
      </c>
    </row>
    <row r="19" spans="1:15" s="14" customFormat="1" ht="15">
      <c r="A19" s="103"/>
      <c r="B19" s="39"/>
      <c r="C19" s="39"/>
      <c r="D19" s="135"/>
      <c r="E19" s="12"/>
      <c r="F19" s="12"/>
      <c r="G19" s="12"/>
      <c r="H19" s="12"/>
      <c r="I19" s="12"/>
      <c r="J19" s="12"/>
      <c r="K19" s="12"/>
      <c r="L19" s="12"/>
      <c r="M19" s="8"/>
      <c r="N19" s="58"/>
      <c r="O19" s="85"/>
    </row>
    <row r="20" spans="1:15">
      <c r="A20" s="106"/>
      <c r="B20" s="72"/>
      <c r="C20" s="31" t="s">
        <v>150</v>
      </c>
      <c r="D20" s="94"/>
      <c r="E20" s="15"/>
      <c r="F20" s="15" t="s">
        <v>17</v>
      </c>
      <c r="G20" s="15" t="s">
        <v>18</v>
      </c>
      <c r="H20" s="15" t="s">
        <v>19</v>
      </c>
      <c r="I20" s="15" t="s">
        <v>20</v>
      </c>
      <c r="J20" s="16" t="s">
        <v>21</v>
      </c>
      <c r="K20" s="17"/>
      <c r="L20" s="17"/>
      <c r="M20" s="13"/>
    </row>
    <row r="21" spans="1:15">
      <c r="A21" s="106"/>
      <c r="B21" s="72"/>
      <c r="C21" s="31"/>
      <c r="D21" s="94"/>
      <c r="E21" s="15"/>
      <c r="F21" s="15"/>
      <c r="G21" s="15"/>
      <c r="H21" s="15"/>
      <c r="I21" s="15"/>
      <c r="J21" s="16"/>
      <c r="K21" s="17"/>
      <c r="L21" s="17"/>
      <c r="M21" s="13"/>
    </row>
    <row r="22" spans="1:15">
      <c r="A22" s="101" t="s">
        <v>70</v>
      </c>
      <c r="B22" s="137" t="s">
        <v>58</v>
      </c>
      <c r="C22" s="90" t="s">
        <v>159</v>
      </c>
      <c r="D22" s="100">
        <v>1599</v>
      </c>
      <c r="E22" s="114"/>
      <c r="F22" s="68"/>
      <c r="G22" s="68"/>
      <c r="H22" s="68"/>
      <c r="I22" s="68"/>
      <c r="J22" s="68"/>
      <c r="K22" s="69"/>
      <c r="L22" s="69"/>
      <c r="N22" s="55">
        <f t="shared" ref="N22:N25" si="1">SUM(E22:L22)</f>
        <v>0</v>
      </c>
      <c r="O22" s="87">
        <f>N22*D22</f>
        <v>0</v>
      </c>
    </row>
    <row r="23" spans="1:15">
      <c r="A23" s="102" t="s">
        <v>71</v>
      </c>
      <c r="B23" s="137" t="s">
        <v>58</v>
      </c>
      <c r="C23" s="90" t="s">
        <v>160</v>
      </c>
      <c r="D23" s="100">
        <v>2199</v>
      </c>
      <c r="E23" s="114"/>
      <c r="F23" s="68"/>
      <c r="G23" s="68"/>
      <c r="H23" s="68"/>
      <c r="I23" s="68"/>
      <c r="J23" s="68"/>
      <c r="K23" s="69"/>
      <c r="L23" s="69"/>
      <c r="N23" s="55">
        <f t="shared" si="1"/>
        <v>0</v>
      </c>
      <c r="O23" s="87">
        <f>N23*D23</f>
        <v>0</v>
      </c>
    </row>
    <row r="24" spans="1:15">
      <c r="A24" s="146" t="s">
        <v>207</v>
      </c>
      <c r="B24" s="137" t="s">
        <v>58</v>
      </c>
      <c r="C24" s="90" t="s">
        <v>241</v>
      </c>
      <c r="D24" s="100">
        <v>1599</v>
      </c>
      <c r="E24" s="114"/>
      <c r="F24" s="68"/>
      <c r="G24" s="68"/>
      <c r="H24" s="68"/>
      <c r="I24" s="68"/>
      <c r="J24" s="68"/>
      <c r="K24" s="69"/>
      <c r="L24" s="69"/>
      <c r="N24" s="55">
        <f t="shared" si="1"/>
        <v>0</v>
      </c>
      <c r="O24" s="87">
        <f>N24*D24</f>
        <v>0</v>
      </c>
    </row>
    <row r="25" spans="1:15" ht="5.25" customHeight="1">
      <c r="A25" s="147"/>
      <c r="B25" s="60"/>
      <c r="C25" s="91"/>
      <c r="D25" s="94"/>
      <c r="E25" s="7"/>
      <c r="F25" s="7"/>
      <c r="G25" s="7"/>
      <c r="H25" s="7"/>
      <c r="I25" s="7"/>
      <c r="J25" s="7"/>
      <c r="K25" s="12"/>
      <c r="L25" s="12"/>
      <c r="M25" s="8"/>
      <c r="N25" s="56">
        <f t="shared" si="1"/>
        <v>0</v>
      </c>
      <c r="O25" s="88"/>
    </row>
    <row r="26" spans="1:15">
      <c r="A26" s="146" t="s">
        <v>72</v>
      </c>
      <c r="B26" s="70" t="s">
        <v>1</v>
      </c>
      <c r="C26" s="92" t="s">
        <v>164</v>
      </c>
      <c r="D26" s="121">
        <v>1199</v>
      </c>
      <c r="E26" s="117"/>
      <c r="F26" s="18"/>
      <c r="G26" s="18"/>
      <c r="H26" s="18"/>
      <c r="I26" s="18"/>
      <c r="J26" s="18"/>
      <c r="K26" s="19"/>
      <c r="L26" s="19"/>
      <c r="M26" s="6"/>
      <c r="N26" s="55">
        <f>SUM(E26:J26)</f>
        <v>0</v>
      </c>
      <c r="O26" s="87">
        <f>N26*D26</f>
        <v>0</v>
      </c>
    </row>
    <row r="27" spans="1:15">
      <c r="A27" s="146" t="s">
        <v>73</v>
      </c>
      <c r="B27" s="70" t="s">
        <v>1</v>
      </c>
      <c r="C27" s="92" t="s">
        <v>165</v>
      </c>
      <c r="D27" s="121">
        <v>1699</v>
      </c>
      <c r="E27" s="117"/>
      <c r="F27" s="18"/>
      <c r="G27" s="18"/>
      <c r="H27" s="18"/>
      <c r="I27" s="18"/>
      <c r="J27" s="18"/>
      <c r="K27" s="6"/>
      <c r="L27" s="6"/>
      <c r="M27" s="6"/>
      <c r="N27" s="55">
        <f t="shared" ref="N27:N94" si="2">SUM(E27:J27)</f>
        <v>0</v>
      </c>
      <c r="O27" s="87">
        <f>N27*D27</f>
        <v>0</v>
      </c>
    </row>
    <row r="28" spans="1:15">
      <c r="A28" s="146" t="s">
        <v>208</v>
      </c>
      <c r="B28" s="70" t="s">
        <v>1</v>
      </c>
      <c r="C28" s="92" t="s">
        <v>242</v>
      </c>
      <c r="D28" s="121">
        <v>1149</v>
      </c>
      <c r="E28" s="117"/>
      <c r="F28" s="18"/>
      <c r="G28" s="18"/>
      <c r="H28" s="18"/>
      <c r="I28" s="18"/>
      <c r="J28" s="18"/>
      <c r="K28" s="8"/>
      <c r="L28" s="8"/>
      <c r="M28" s="6"/>
      <c r="N28" s="55">
        <f t="shared" si="2"/>
        <v>0</v>
      </c>
      <c r="O28" s="87">
        <f>N28*D28</f>
        <v>0</v>
      </c>
    </row>
    <row r="29" spans="1:15" ht="5.25" customHeight="1">
      <c r="A29" s="147"/>
      <c r="B29" s="60"/>
      <c r="C29" s="91"/>
      <c r="D29" s="123"/>
      <c r="E29" s="7"/>
      <c r="F29" s="7"/>
      <c r="G29" s="7"/>
      <c r="H29" s="7"/>
      <c r="I29" s="7"/>
      <c r="J29" s="7"/>
      <c r="K29" s="12"/>
      <c r="L29" s="12"/>
      <c r="M29" s="13"/>
      <c r="N29" s="56">
        <f t="shared" si="2"/>
        <v>0</v>
      </c>
      <c r="O29" s="88"/>
    </row>
    <row r="30" spans="1:15">
      <c r="A30" s="146" t="s">
        <v>74</v>
      </c>
      <c r="B30" s="67" t="s">
        <v>1</v>
      </c>
      <c r="C30" s="90" t="s">
        <v>166</v>
      </c>
      <c r="D30" s="121">
        <v>1599</v>
      </c>
      <c r="E30" s="117"/>
      <c r="F30" s="18"/>
      <c r="G30" s="18"/>
      <c r="H30" s="18"/>
      <c r="I30" s="18"/>
      <c r="J30" s="18"/>
      <c r="K30" s="19"/>
      <c r="L30" s="19"/>
      <c r="M30" s="13"/>
      <c r="N30" s="55">
        <f t="shared" si="2"/>
        <v>0</v>
      </c>
      <c r="O30" s="87">
        <f>N30*D30</f>
        <v>0</v>
      </c>
    </row>
    <row r="31" spans="1:15">
      <c r="A31" s="146" t="s">
        <v>75</v>
      </c>
      <c r="B31" s="67" t="s">
        <v>1</v>
      </c>
      <c r="C31" s="90" t="s">
        <v>167</v>
      </c>
      <c r="D31" s="121">
        <v>2199</v>
      </c>
      <c r="E31" s="117"/>
      <c r="F31" s="18"/>
      <c r="G31" s="18"/>
      <c r="H31" s="18"/>
      <c r="I31" s="18"/>
      <c r="J31" s="18"/>
      <c r="K31" s="19"/>
      <c r="L31" s="19"/>
      <c r="M31" s="13"/>
      <c r="N31" s="55">
        <f t="shared" si="2"/>
        <v>0</v>
      </c>
      <c r="O31" s="87">
        <f>N31*D31</f>
        <v>0</v>
      </c>
    </row>
    <row r="32" spans="1:15">
      <c r="A32" s="146" t="s">
        <v>209</v>
      </c>
      <c r="B32" s="67" t="s">
        <v>1</v>
      </c>
      <c r="C32" s="90" t="s">
        <v>243</v>
      </c>
      <c r="D32" s="121">
        <v>1599</v>
      </c>
      <c r="E32" s="117"/>
      <c r="F32" s="18"/>
      <c r="G32" s="18"/>
      <c r="H32" s="18"/>
      <c r="I32" s="18"/>
      <c r="J32" s="18"/>
      <c r="K32" s="19"/>
      <c r="L32" s="19"/>
      <c r="M32" s="13"/>
      <c r="N32" s="55">
        <f t="shared" si="2"/>
        <v>0</v>
      </c>
      <c r="O32" s="87">
        <f>N32*D32</f>
        <v>0</v>
      </c>
    </row>
    <row r="33" spans="1:15" ht="5.25" customHeight="1">
      <c r="A33" s="147"/>
      <c r="B33" s="60"/>
      <c r="C33" s="91"/>
      <c r="D33" s="123"/>
      <c r="E33" s="7"/>
      <c r="F33" s="7"/>
      <c r="G33" s="7"/>
      <c r="H33" s="7"/>
      <c r="I33" s="7"/>
      <c r="J33" s="7"/>
      <c r="K33" s="12"/>
      <c r="L33" s="12"/>
      <c r="M33" s="13"/>
      <c r="N33" s="56">
        <f t="shared" si="2"/>
        <v>0</v>
      </c>
      <c r="O33" s="88"/>
    </row>
    <row r="34" spans="1:15">
      <c r="A34" s="146" t="s">
        <v>76</v>
      </c>
      <c r="B34" s="70" t="s">
        <v>12</v>
      </c>
      <c r="C34" s="93" t="s">
        <v>168</v>
      </c>
      <c r="D34" s="121">
        <v>1799</v>
      </c>
      <c r="E34" s="117"/>
      <c r="F34" s="18"/>
      <c r="G34" s="18"/>
      <c r="H34" s="18"/>
      <c r="I34" s="18"/>
      <c r="J34" s="18"/>
      <c r="K34" s="19"/>
      <c r="L34" s="19"/>
      <c r="M34" s="13"/>
      <c r="N34" s="57">
        <f t="shared" si="2"/>
        <v>0</v>
      </c>
      <c r="O34" s="87">
        <f>N34*D34</f>
        <v>0</v>
      </c>
    </row>
    <row r="35" spans="1:15">
      <c r="A35" s="146" t="s">
        <v>210</v>
      </c>
      <c r="B35" s="70" t="s">
        <v>12</v>
      </c>
      <c r="C35" s="93" t="s">
        <v>244</v>
      </c>
      <c r="D35" s="121">
        <v>1249</v>
      </c>
      <c r="E35" s="117"/>
      <c r="F35" s="18"/>
      <c r="G35" s="18"/>
      <c r="H35" s="18"/>
      <c r="I35" s="18"/>
      <c r="J35" s="18"/>
      <c r="K35" s="19"/>
      <c r="L35" s="19"/>
      <c r="M35" s="13"/>
      <c r="N35" s="57">
        <f t="shared" si="2"/>
        <v>0</v>
      </c>
      <c r="O35" s="87">
        <f>N35*D35</f>
        <v>0</v>
      </c>
    </row>
    <row r="36" spans="1:15">
      <c r="A36" s="103"/>
      <c r="B36" s="39"/>
      <c r="C36" s="39"/>
      <c r="D36" s="42"/>
      <c r="E36" s="21"/>
      <c r="F36" s="21"/>
      <c r="G36" s="19"/>
      <c r="H36" s="19"/>
      <c r="I36" s="19"/>
      <c r="J36" s="19"/>
      <c r="K36" s="19"/>
      <c r="L36" s="19"/>
      <c r="M36" s="19"/>
      <c r="N36" s="59"/>
      <c r="O36" s="89"/>
    </row>
    <row r="37" spans="1:15">
      <c r="A37" s="106"/>
      <c r="B37" s="72"/>
      <c r="C37" s="31" t="s">
        <v>154</v>
      </c>
      <c r="D37" s="35" t="s">
        <v>34</v>
      </c>
      <c r="E37" s="22" t="s">
        <v>95</v>
      </c>
      <c r="F37" s="22" t="s">
        <v>17</v>
      </c>
      <c r="G37" s="22" t="s">
        <v>18</v>
      </c>
      <c r="H37" s="22" t="s">
        <v>19</v>
      </c>
      <c r="I37" s="22" t="s">
        <v>20</v>
      </c>
      <c r="J37" s="22" t="s">
        <v>21</v>
      </c>
      <c r="K37" s="22" t="s">
        <v>22</v>
      </c>
      <c r="L37" s="22" t="s">
        <v>23</v>
      </c>
      <c r="M37" s="11"/>
      <c r="N37" s="38"/>
      <c r="O37" s="40"/>
    </row>
    <row r="38" spans="1:15">
      <c r="A38" s="106"/>
      <c r="B38" s="72"/>
      <c r="C38" s="31"/>
      <c r="D38" s="35" t="s">
        <v>35</v>
      </c>
      <c r="E38" s="15"/>
      <c r="F38" s="15"/>
      <c r="G38" s="15"/>
      <c r="H38" s="15"/>
      <c r="I38" s="15"/>
      <c r="J38" s="15"/>
      <c r="K38" s="15"/>
      <c r="L38" s="15"/>
      <c r="M38" s="11"/>
      <c r="N38" s="38"/>
      <c r="O38" s="40"/>
    </row>
    <row r="39" spans="1:15">
      <c r="A39" s="148" t="s">
        <v>248</v>
      </c>
      <c r="B39" s="119" t="s">
        <v>13</v>
      </c>
      <c r="C39" s="119" t="s">
        <v>249</v>
      </c>
      <c r="D39" s="120">
        <v>1799</v>
      </c>
      <c r="E39" s="23"/>
      <c r="F39" s="23"/>
      <c r="G39" s="24"/>
      <c r="H39" s="24"/>
      <c r="I39" s="24"/>
      <c r="J39" s="24"/>
      <c r="K39" s="24"/>
      <c r="L39" s="24"/>
      <c r="M39" s="11"/>
      <c r="N39" s="55">
        <f t="shared" ref="N39" si="3">SUM(E39:L39)</f>
        <v>0</v>
      </c>
      <c r="O39" s="87">
        <f t="shared" ref="O39" si="4">N39*D39</f>
        <v>0</v>
      </c>
    </row>
    <row r="40" spans="1:15">
      <c r="A40" s="119" t="s">
        <v>99</v>
      </c>
      <c r="B40" s="119" t="s">
        <v>13</v>
      </c>
      <c r="C40" s="119" t="s">
        <v>211</v>
      </c>
      <c r="D40" s="120">
        <v>2199</v>
      </c>
      <c r="E40" s="23"/>
      <c r="F40" s="23"/>
      <c r="G40" s="24"/>
      <c r="H40" s="24"/>
      <c r="I40" s="24"/>
      <c r="J40" s="24"/>
      <c r="K40" s="150"/>
      <c r="L40" s="150"/>
      <c r="M40" s="11"/>
      <c r="N40" s="55">
        <f t="shared" ref="N40:N41" si="5">SUM(E40:L40)</f>
        <v>0</v>
      </c>
      <c r="O40" s="87">
        <f t="shared" ref="O40:O41" si="6">N40*D40</f>
        <v>0</v>
      </c>
    </row>
    <row r="41" spans="1:15">
      <c r="A41" s="119" t="s">
        <v>100</v>
      </c>
      <c r="B41" s="119" t="s">
        <v>13</v>
      </c>
      <c r="C41" s="119" t="s">
        <v>212</v>
      </c>
      <c r="D41" s="120">
        <v>2199</v>
      </c>
      <c r="E41" s="23"/>
      <c r="F41" s="23"/>
      <c r="G41" s="24"/>
      <c r="H41" s="24"/>
      <c r="I41" s="24"/>
      <c r="J41" s="24"/>
      <c r="K41" s="24"/>
      <c r="L41" s="24"/>
      <c r="M41" s="11"/>
      <c r="N41" s="55">
        <f t="shared" si="5"/>
        <v>0</v>
      </c>
      <c r="O41" s="87">
        <f t="shared" si="6"/>
        <v>0</v>
      </c>
    </row>
    <row r="42" spans="1:15">
      <c r="A42" s="119" t="s">
        <v>101</v>
      </c>
      <c r="B42" s="119" t="s">
        <v>13</v>
      </c>
      <c r="C42" s="119" t="s">
        <v>213</v>
      </c>
      <c r="D42" s="120">
        <v>1799</v>
      </c>
      <c r="E42" s="23"/>
      <c r="F42" s="23"/>
      <c r="G42" s="24"/>
      <c r="H42" s="24"/>
      <c r="I42" s="24"/>
      <c r="J42" s="24"/>
      <c r="K42" s="24"/>
      <c r="L42" s="24"/>
      <c r="M42" s="11"/>
      <c r="N42" s="55">
        <f>SUM(E42:L42)</f>
        <v>0</v>
      </c>
      <c r="O42" s="87">
        <f>N42*D42</f>
        <v>0</v>
      </c>
    </row>
    <row r="43" spans="1:15">
      <c r="A43" s="112" t="s">
        <v>77</v>
      </c>
      <c r="B43" s="95" t="s">
        <v>13</v>
      </c>
      <c r="C43" s="95" t="s">
        <v>169</v>
      </c>
      <c r="D43" s="122">
        <v>2099</v>
      </c>
      <c r="E43" s="23"/>
      <c r="F43" s="23"/>
      <c r="G43" s="24"/>
      <c r="H43" s="24"/>
      <c r="I43" s="24"/>
      <c r="J43" s="24"/>
      <c r="K43" s="24"/>
      <c r="L43" s="24"/>
      <c r="M43" s="11"/>
      <c r="N43" s="55">
        <f t="shared" ref="N43:N45" si="7">SUM(E43:L43)</f>
        <v>0</v>
      </c>
      <c r="O43" s="87">
        <f>N43*D43</f>
        <v>0</v>
      </c>
    </row>
    <row r="44" spans="1:15">
      <c r="A44" s="130" t="s">
        <v>113</v>
      </c>
      <c r="B44" s="130" t="s">
        <v>13</v>
      </c>
      <c r="C44" s="130" t="s">
        <v>214</v>
      </c>
      <c r="D44" s="120">
        <v>2299</v>
      </c>
      <c r="E44" s="23"/>
      <c r="F44" s="23"/>
      <c r="G44" s="24"/>
      <c r="H44" s="24"/>
      <c r="I44" s="24"/>
      <c r="J44" s="24"/>
      <c r="K44" s="150"/>
      <c r="L44" s="150"/>
      <c r="M44" s="11"/>
      <c r="N44" s="55">
        <f t="shared" si="7"/>
        <v>0</v>
      </c>
      <c r="O44" s="87">
        <f t="shared" ref="O44:O45" si="8">N44*D44</f>
        <v>0</v>
      </c>
    </row>
    <row r="45" spans="1:15">
      <c r="A45" s="130" t="s">
        <v>114</v>
      </c>
      <c r="B45" s="130" t="s">
        <v>13</v>
      </c>
      <c r="C45" s="130" t="s">
        <v>215</v>
      </c>
      <c r="D45" s="120">
        <v>2299</v>
      </c>
      <c r="E45" s="23"/>
      <c r="F45" s="23"/>
      <c r="G45" s="24"/>
      <c r="H45" s="24"/>
      <c r="I45" s="24"/>
      <c r="J45" s="24"/>
      <c r="K45" s="24"/>
      <c r="L45" s="24"/>
      <c r="M45" s="11"/>
      <c r="N45" s="55">
        <f t="shared" si="7"/>
        <v>0</v>
      </c>
      <c r="O45" s="87">
        <f t="shared" si="8"/>
        <v>0</v>
      </c>
    </row>
    <row r="46" spans="1:15" ht="15">
      <c r="A46" s="110"/>
      <c r="B46" s="74"/>
      <c r="C46" s="45"/>
      <c r="D46" s="133"/>
      <c r="E46" s="20"/>
      <c r="F46" s="20"/>
      <c r="G46" s="11"/>
      <c r="H46" s="11"/>
      <c r="I46" s="11"/>
      <c r="J46" s="11"/>
      <c r="K46" s="11"/>
      <c r="L46" s="11"/>
      <c r="M46" s="11"/>
      <c r="N46" s="38"/>
      <c r="O46" s="40"/>
    </row>
    <row r="47" spans="1:15">
      <c r="A47" s="106"/>
      <c r="B47" s="72"/>
      <c r="C47" s="31" t="s">
        <v>153</v>
      </c>
      <c r="D47" s="94"/>
      <c r="E47" s="22" t="s">
        <v>95</v>
      </c>
      <c r="F47" s="22" t="s">
        <v>17</v>
      </c>
      <c r="G47" s="22" t="s">
        <v>18</v>
      </c>
      <c r="H47" s="22" t="s">
        <v>19</v>
      </c>
      <c r="I47" s="22" t="s">
        <v>20</v>
      </c>
      <c r="J47" s="22" t="s">
        <v>21</v>
      </c>
      <c r="K47" s="22" t="s">
        <v>22</v>
      </c>
      <c r="L47" s="22" t="s">
        <v>23</v>
      </c>
      <c r="M47" s="11"/>
      <c r="N47" s="38"/>
      <c r="O47" s="40"/>
    </row>
    <row r="48" spans="1:15">
      <c r="A48" s="106"/>
      <c r="B48" s="72"/>
      <c r="C48" s="31"/>
      <c r="D48" s="94"/>
      <c r="E48" s="15"/>
      <c r="F48" s="15"/>
      <c r="G48" s="15"/>
      <c r="H48" s="15"/>
      <c r="I48" s="15"/>
      <c r="J48" s="15"/>
      <c r="K48" s="15"/>
      <c r="L48" s="15"/>
      <c r="M48" s="11"/>
      <c r="N48" s="38"/>
      <c r="O48" s="40"/>
    </row>
    <row r="49" spans="1:15">
      <c r="A49" s="107" t="s">
        <v>78</v>
      </c>
      <c r="B49" s="73" t="s">
        <v>13</v>
      </c>
      <c r="C49" s="44" t="s">
        <v>170</v>
      </c>
      <c r="D49" s="97">
        <v>999</v>
      </c>
      <c r="E49" s="23"/>
      <c r="F49" s="23"/>
      <c r="G49" s="24"/>
      <c r="H49" s="24"/>
      <c r="I49" s="24"/>
      <c r="J49" s="24"/>
      <c r="K49" s="24"/>
      <c r="L49" s="24"/>
      <c r="M49" s="11"/>
      <c r="N49" s="55">
        <f>SUM(E49:L49)</f>
        <v>0</v>
      </c>
      <c r="O49" s="87">
        <f>N49*D49</f>
        <v>0</v>
      </c>
    </row>
    <row r="50" spans="1:15">
      <c r="A50" s="108" t="s">
        <v>79</v>
      </c>
      <c r="B50" s="73" t="s">
        <v>13</v>
      </c>
      <c r="C50" s="44" t="s">
        <v>171</v>
      </c>
      <c r="D50" s="97">
        <v>999</v>
      </c>
      <c r="E50" s="23"/>
      <c r="F50" s="23"/>
      <c r="G50" s="24"/>
      <c r="H50" s="24"/>
      <c r="I50" s="24"/>
      <c r="J50" s="24"/>
      <c r="K50" s="24"/>
      <c r="L50" s="24"/>
      <c r="M50" s="11"/>
      <c r="N50" s="55">
        <f t="shared" ref="N50:N51" si="9">SUM(E50:L50)</f>
        <v>0</v>
      </c>
      <c r="O50" s="87">
        <f t="shared" ref="O50:O51" si="10">N50*D50</f>
        <v>0</v>
      </c>
    </row>
    <row r="51" spans="1:15">
      <c r="A51" s="43" t="s">
        <v>97</v>
      </c>
      <c r="B51" s="43" t="s">
        <v>13</v>
      </c>
      <c r="C51" s="44" t="s">
        <v>173</v>
      </c>
      <c r="D51" s="140">
        <v>999</v>
      </c>
      <c r="E51" s="23"/>
      <c r="F51" s="23"/>
      <c r="G51" s="24"/>
      <c r="H51" s="24"/>
      <c r="I51" s="24"/>
      <c r="J51" s="24"/>
      <c r="K51" s="24"/>
      <c r="L51" s="24"/>
      <c r="M51" s="11"/>
      <c r="N51" s="55">
        <f t="shared" si="9"/>
        <v>0</v>
      </c>
      <c r="O51" s="87">
        <f t="shared" si="10"/>
        <v>0</v>
      </c>
    </row>
    <row r="52" spans="1:15" ht="5.25" customHeight="1">
      <c r="A52" s="111"/>
      <c r="B52" s="60"/>
      <c r="C52" s="91"/>
      <c r="D52" s="94"/>
      <c r="E52" s="141"/>
      <c r="F52" s="141"/>
      <c r="G52" s="141"/>
      <c r="H52" s="141"/>
      <c r="I52" s="141"/>
      <c r="J52" s="141"/>
      <c r="K52" s="76"/>
      <c r="L52" s="76"/>
      <c r="M52" s="13"/>
      <c r="N52" s="56">
        <f t="shared" ref="N52" si="11">SUM(E52:J52)</f>
        <v>0</v>
      </c>
      <c r="O52" s="88"/>
    </row>
    <row r="53" spans="1:15">
      <c r="A53" s="119" t="s">
        <v>102</v>
      </c>
      <c r="B53" s="119" t="s">
        <v>13</v>
      </c>
      <c r="C53" s="119" t="s">
        <v>216</v>
      </c>
      <c r="D53" s="97">
        <v>999</v>
      </c>
      <c r="E53" s="23"/>
      <c r="F53" s="23"/>
      <c r="G53" s="24"/>
      <c r="H53" s="24"/>
      <c r="I53" s="24"/>
      <c r="J53" s="24"/>
      <c r="K53" s="24"/>
      <c r="L53" s="24"/>
      <c r="M53" s="11"/>
      <c r="N53" s="55">
        <f t="shared" ref="N53:N55" si="12">SUM(E53:L53)</f>
        <v>0</v>
      </c>
      <c r="O53" s="87">
        <f t="shared" ref="O53:O55" si="13">N53*D53</f>
        <v>0</v>
      </c>
    </row>
    <row r="54" spans="1:15">
      <c r="A54" s="119" t="s">
        <v>103</v>
      </c>
      <c r="B54" s="119" t="s">
        <v>13</v>
      </c>
      <c r="C54" s="119" t="s">
        <v>217</v>
      </c>
      <c r="D54" s="97">
        <v>999</v>
      </c>
      <c r="E54" s="23"/>
      <c r="F54" s="23"/>
      <c r="G54" s="24"/>
      <c r="H54" s="24"/>
      <c r="I54" s="24"/>
      <c r="J54" s="24"/>
      <c r="K54" s="24"/>
      <c r="L54" s="24"/>
      <c r="M54" s="11"/>
      <c r="N54" s="55">
        <f t="shared" si="12"/>
        <v>0</v>
      </c>
      <c r="O54" s="87">
        <f t="shared" si="13"/>
        <v>0</v>
      </c>
    </row>
    <row r="55" spans="1:15">
      <c r="A55" s="119" t="s">
        <v>104</v>
      </c>
      <c r="B55" s="119" t="s">
        <v>13</v>
      </c>
      <c r="C55" s="119" t="s">
        <v>218</v>
      </c>
      <c r="D55" s="120">
        <v>1299</v>
      </c>
      <c r="E55" s="23"/>
      <c r="F55" s="23"/>
      <c r="G55" s="24"/>
      <c r="H55" s="24"/>
      <c r="I55" s="24"/>
      <c r="J55" s="24"/>
      <c r="K55" s="150"/>
      <c r="L55" s="150"/>
      <c r="M55" s="11"/>
      <c r="N55" s="55">
        <f t="shared" si="12"/>
        <v>0</v>
      </c>
      <c r="O55" s="87">
        <f t="shared" si="13"/>
        <v>0</v>
      </c>
    </row>
    <row r="56" spans="1:15">
      <c r="A56" s="119" t="s">
        <v>105</v>
      </c>
      <c r="B56" s="119" t="s">
        <v>13</v>
      </c>
      <c r="C56" s="119" t="s">
        <v>219</v>
      </c>
      <c r="D56" s="120">
        <v>1299</v>
      </c>
      <c r="E56" s="23"/>
      <c r="F56" s="23"/>
      <c r="G56" s="24"/>
      <c r="H56" s="24"/>
      <c r="I56" s="24"/>
      <c r="J56" s="24"/>
      <c r="K56" s="24"/>
      <c r="L56" s="24"/>
      <c r="M56" s="11"/>
      <c r="N56" s="55">
        <f>SUM(E56:L56)</f>
        <v>0</v>
      </c>
      <c r="O56" s="87">
        <f>N56*D56</f>
        <v>0</v>
      </c>
    </row>
    <row r="57" spans="1:15" ht="6" customHeight="1">
      <c r="A57" s="111"/>
      <c r="B57" s="126"/>
      <c r="C57" s="127"/>
      <c r="D57" s="128"/>
      <c r="E57" s="91"/>
      <c r="F57" s="91"/>
      <c r="G57" s="91"/>
      <c r="H57" s="91"/>
      <c r="I57" s="91"/>
      <c r="J57" s="91"/>
      <c r="K57" s="91"/>
      <c r="L57" s="91"/>
      <c r="M57" s="11"/>
      <c r="N57" s="56"/>
      <c r="O57" s="88"/>
    </row>
    <row r="58" spans="1:15">
      <c r="A58" s="112" t="s">
        <v>80</v>
      </c>
      <c r="B58" s="95" t="s">
        <v>13</v>
      </c>
      <c r="C58" s="96" t="s">
        <v>172</v>
      </c>
      <c r="D58" s="122">
        <v>1199</v>
      </c>
      <c r="E58" s="23"/>
      <c r="F58" s="23"/>
      <c r="G58" s="24"/>
      <c r="H58" s="24"/>
      <c r="I58" s="24"/>
      <c r="J58" s="24"/>
      <c r="K58" s="24"/>
      <c r="L58" s="24"/>
      <c r="M58" s="11"/>
      <c r="N58" s="55">
        <f>SUM(E58:L58)</f>
        <v>0</v>
      </c>
      <c r="O58" s="87">
        <f>N58*D58</f>
        <v>0</v>
      </c>
    </row>
    <row r="59" spans="1:15">
      <c r="A59" s="130" t="s">
        <v>111</v>
      </c>
      <c r="B59" s="130" t="s">
        <v>13</v>
      </c>
      <c r="C59" s="130" t="s">
        <v>220</v>
      </c>
      <c r="D59" s="120">
        <v>1499</v>
      </c>
      <c r="E59" s="23"/>
      <c r="F59" s="23"/>
      <c r="G59" s="24"/>
      <c r="H59" s="24"/>
      <c r="I59" s="24"/>
      <c r="J59" s="24"/>
      <c r="K59" s="150"/>
      <c r="L59" s="150"/>
      <c r="M59" s="11"/>
      <c r="N59" s="55">
        <f t="shared" ref="N59" si="14">SUM(E59:L59)</f>
        <v>0</v>
      </c>
      <c r="O59" s="87">
        <f t="shared" ref="O59" si="15">N59*D59</f>
        <v>0</v>
      </c>
    </row>
    <row r="60" spans="1:15">
      <c r="A60" s="130" t="s">
        <v>112</v>
      </c>
      <c r="B60" s="130" t="s">
        <v>13</v>
      </c>
      <c r="C60" s="130" t="s">
        <v>221</v>
      </c>
      <c r="D60" s="120">
        <v>1499</v>
      </c>
      <c r="E60" s="23"/>
      <c r="F60" s="23"/>
      <c r="G60" s="24"/>
      <c r="H60" s="24"/>
      <c r="I60" s="24"/>
      <c r="J60" s="24"/>
      <c r="K60" s="24"/>
      <c r="L60" s="24"/>
      <c r="M60" s="11"/>
      <c r="N60" s="55">
        <f t="shared" ref="N60" si="16">SUM(E60:L60)</f>
        <v>0</v>
      </c>
      <c r="O60" s="87">
        <f t="shared" ref="O60" si="17">N60*D60</f>
        <v>0</v>
      </c>
    </row>
    <row r="61" spans="1:15" ht="15">
      <c r="A61" s="103"/>
      <c r="B61" s="75"/>
      <c r="D61" s="132"/>
      <c r="E61" s="6"/>
      <c r="F61" s="6"/>
      <c r="G61" s="6"/>
      <c r="H61" s="6"/>
      <c r="I61" s="6"/>
      <c r="J61" s="6"/>
      <c r="K61" s="19"/>
      <c r="L61" s="19"/>
      <c r="M61" s="13"/>
      <c r="N61" s="58"/>
      <c r="O61" s="89"/>
    </row>
    <row r="62" spans="1:15">
      <c r="A62" s="106"/>
      <c r="B62" s="72"/>
      <c r="C62" s="31" t="s">
        <v>151</v>
      </c>
      <c r="D62" s="94"/>
      <c r="E62" s="118"/>
      <c r="F62" s="25" t="s">
        <v>24</v>
      </c>
      <c r="G62" s="25" t="s">
        <v>25</v>
      </c>
      <c r="H62" s="25" t="s">
        <v>26</v>
      </c>
      <c r="I62" s="25" t="s">
        <v>27</v>
      </c>
      <c r="J62" s="26" t="s">
        <v>28</v>
      </c>
      <c r="K62" s="17"/>
      <c r="L62" s="17"/>
      <c r="M62" s="13"/>
      <c r="N62" s="59"/>
    </row>
    <row r="63" spans="1:15">
      <c r="A63" s="106"/>
      <c r="B63" s="72"/>
      <c r="C63" s="31"/>
      <c r="D63" s="94"/>
      <c r="E63" s="118"/>
      <c r="F63" s="15">
        <v>8</v>
      </c>
      <c r="G63" s="15">
        <v>10</v>
      </c>
      <c r="H63" s="15">
        <v>12</v>
      </c>
      <c r="I63" s="15">
        <v>14</v>
      </c>
      <c r="J63" s="16">
        <v>16</v>
      </c>
      <c r="K63" s="17"/>
      <c r="L63" s="17"/>
      <c r="M63" s="13"/>
      <c r="N63" s="59"/>
    </row>
    <row r="64" spans="1:15">
      <c r="A64" s="136" t="s">
        <v>81</v>
      </c>
      <c r="B64" s="137" t="s">
        <v>58</v>
      </c>
      <c r="C64" s="138" t="s">
        <v>174</v>
      </c>
      <c r="D64" s="122">
        <v>1299</v>
      </c>
      <c r="E64" s="117"/>
      <c r="F64" s="18"/>
      <c r="G64" s="18"/>
      <c r="H64" s="18"/>
      <c r="I64" s="18"/>
      <c r="J64" s="18"/>
      <c r="K64" s="19"/>
      <c r="L64" s="19"/>
      <c r="M64" s="13"/>
      <c r="N64" s="55">
        <f t="shared" ref="N64:N67" si="18">SUM(E64:J64)</f>
        <v>0</v>
      </c>
      <c r="O64" s="87">
        <f>N64*D64</f>
        <v>0</v>
      </c>
    </row>
    <row r="65" spans="1:15">
      <c r="A65" s="139" t="s">
        <v>82</v>
      </c>
      <c r="B65" s="137" t="s">
        <v>58</v>
      </c>
      <c r="C65" s="138" t="s">
        <v>175</v>
      </c>
      <c r="D65" s="122">
        <v>1699</v>
      </c>
      <c r="E65" s="117"/>
      <c r="F65" s="18"/>
      <c r="G65" s="18"/>
      <c r="H65" s="18"/>
      <c r="I65" s="18"/>
      <c r="J65" s="18"/>
      <c r="K65" s="19"/>
      <c r="L65" s="19"/>
      <c r="M65" s="13"/>
      <c r="N65" s="55">
        <f t="shared" si="18"/>
        <v>0</v>
      </c>
      <c r="O65" s="87">
        <f>N65*D65</f>
        <v>0</v>
      </c>
    </row>
    <row r="66" spans="1:15">
      <c r="A66" s="139" t="s">
        <v>83</v>
      </c>
      <c r="B66" s="137" t="s">
        <v>58</v>
      </c>
      <c r="C66" s="138" t="s">
        <v>176</v>
      </c>
      <c r="D66" s="122">
        <v>1249</v>
      </c>
      <c r="E66" s="117"/>
      <c r="F66" s="18"/>
      <c r="G66" s="18"/>
      <c r="H66" s="18"/>
      <c r="I66" s="18"/>
      <c r="J66" s="18"/>
      <c r="K66" s="19"/>
      <c r="L66" s="19"/>
      <c r="M66" s="13"/>
      <c r="N66" s="55">
        <f t="shared" si="18"/>
        <v>0</v>
      </c>
      <c r="O66" s="87">
        <f>N66*D66</f>
        <v>0</v>
      </c>
    </row>
    <row r="67" spans="1:15" ht="5.25" customHeight="1">
      <c r="A67" s="104"/>
      <c r="B67" s="60"/>
      <c r="C67" s="91"/>
      <c r="D67" s="124"/>
      <c r="E67" s="7"/>
      <c r="F67" s="7"/>
      <c r="G67" s="7"/>
      <c r="H67" s="7"/>
      <c r="I67" s="7"/>
      <c r="J67" s="7"/>
      <c r="K67" s="12"/>
      <c r="L67" s="12"/>
      <c r="M67" s="13"/>
      <c r="N67" s="56">
        <f t="shared" si="18"/>
        <v>0</v>
      </c>
      <c r="O67" s="88"/>
    </row>
    <row r="68" spans="1:15">
      <c r="A68" s="105" t="s">
        <v>84</v>
      </c>
      <c r="B68" s="70" t="s">
        <v>1</v>
      </c>
      <c r="C68" s="92" t="s">
        <v>181</v>
      </c>
      <c r="D68" s="125">
        <v>899</v>
      </c>
      <c r="E68" s="117"/>
      <c r="F68" s="18"/>
      <c r="G68" s="18"/>
      <c r="H68" s="18"/>
      <c r="I68" s="18"/>
      <c r="J68" s="18"/>
      <c r="K68" s="19"/>
      <c r="L68" s="19"/>
      <c r="M68" s="13"/>
      <c r="N68" s="55">
        <f t="shared" si="2"/>
        <v>0</v>
      </c>
      <c r="O68" s="87">
        <f>N68*D68</f>
        <v>0</v>
      </c>
    </row>
    <row r="69" spans="1:15">
      <c r="A69" s="105" t="s">
        <v>85</v>
      </c>
      <c r="B69" s="70" t="s">
        <v>1</v>
      </c>
      <c r="C69" s="92" t="s">
        <v>177</v>
      </c>
      <c r="D69" s="125">
        <v>1199</v>
      </c>
      <c r="E69" s="117"/>
      <c r="F69" s="18"/>
      <c r="G69" s="18"/>
      <c r="H69" s="18"/>
      <c r="I69" s="18"/>
      <c r="J69" s="18"/>
      <c r="K69" s="19"/>
      <c r="L69" s="19"/>
      <c r="M69" s="13"/>
      <c r="N69" s="55">
        <f t="shared" si="2"/>
        <v>0</v>
      </c>
      <c r="O69" s="87">
        <f>N69*D69</f>
        <v>0</v>
      </c>
    </row>
    <row r="70" spans="1:15">
      <c r="A70" s="105" t="s">
        <v>86</v>
      </c>
      <c r="B70" s="70" t="s">
        <v>1</v>
      </c>
      <c r="C70" s="92" t="s">
        <v>178</v>
      </c>
      <c r="D70" s="125">
        <v>899</v>
      </c>
      <c r="E70" s="117"/>
      <c r="F70" s="18"/>
      <c r="G70" s="18"/>
      <c r="H70" s="18"/>
      <c r="I70" s="18"/>
      <c r="J70" s="18"/>
      <c r="K70" s="19"/>
      <c r="L70" s="19"/>
      <c r="M70" s="13"/>
      <c r="N70" s="55">
        <f t="shared" si="2"/>
        <v>0</v>
      </c>
      <c r="O70" s="87">
        <f>N70*D70</f>
        <v>0</v>
      </c>
    </row>
    <row r="71" spans="1:15" ht="5.25" customHeight="1">
      <c r="A71" s="104"/>
      <c r="B71" s="60"/>
      <c r="C71" s="91"/>
      <c r="D71" s="124"/>
      <c r="E71" s="7"/>
      <c r="F71" s="7"/>
      <c r="G71" s="7"/>
      <c r="H71" s="7"/>
      <c r="I71" s="7"/>
      <c r="J71" s="7"/>
      <c r="K71" s="12"/>
      <c r="L71" s="12"/>
      <c r="M71" s="13"/>
      <c r="N71" s="56">
        <f t="shared" si="2"/>
        <v>0</v>
      </c>
      <c r="O71" s="88"/>
    </row>
    <row r="72" spans="1:15">
      <c r="A72" s="102" t="s">
        <v>87</v>
      </c>
      <c r="B72" s="67" t="s">
        <v>1</v>
      </c>
      <c r="C72" s="90" t="s">
        <v>180</v>
      </c>
      <c r="D72" s="125">
        <v>1199</v>
      </c>
      <c r="E72" s="117"/>
      <c r="F72" s="18"/>
      <c r="G72" s="18"/>
      <c r="H72" s="18"/>
      <c r="I72" s="18"/>
      <c r="J72" s="18"/>
      <c r="K72" s="19"/>
      <c r="L72" s="19"/>
      <c r="M72" s="13"/>
      <c r="N72" s="55">
        <f t="shared" si="2"/>
        <v>0</v>
      </c>
      <c r="O72" s="87">
        <f>N72*D72</f>
        <v>0</v>
      </c>
    </row>
    <row r="73" spans="1:15">
      <c r="A73" s="102" t="s">
        <v>88</v>
      </c>
      <c r="B73" s="67" t="s">
        <v>1</v>
      </c>
      <c r="C73" s="90" t="s">
        <v>179</v>
      </c>
      <c r="D73" s="125">
        <v>1699</v>
      </c>
      <c r="E73" s="117"/>
      <c r="F73" s="18"/>
      <c r="G73" s="18"/>
      <c r="H73" s="18"/>
      <c r="I73" s="18"/>
      <c r="J73" s="18"/>
      <c r="K73" s="19"/>
      <c r="L73" s="19"/>
      <c r="M73" s="13"/>
      <c r="N73" s="55">
        <f t="shared" si="2"/>
        <v>0</v>
      </c>
      <c r="O73" s="87">
        <f>N73*D73</f>
        <v>0</v>
      </c>
    </row>
    <row r="74" spans="1:15">
      <c r="A74" s="102" t="s">
        <v>89</v>
      </c>
      <c r="B74" s="67" t="s">
        <v>1</v>
      </c>
      <c r="C74" s="90" t="s">
        <v>182</v>
      </c>
      <c r="D74" s="125">
        <v>1199</v>
      </c>
      <c r="E74" s="117"/>
      <c r="F74" s="18"/>
      <c r="G74" s="18"/>
      <c r="H74" s="18"/>
      <c r="I74" s="18"/>
      <c r="J74" s="18"/>
      <c r="K74" s="19"/>
      <c r="L74" s="19"/>
      <c r="M74" s="13"/>
      <c r="N74" s="55">
        <f t="shared" si="2"/>
        <v>0</v>
      </c>
      <c r="O74" s="87">
        <f>N74*D74</f>
        <v>0</v>
      </c>
    </row>
    <row r="75" spans="1:15" ht="5.25" customHeight="1">
      <c r="A75" s="104"/>
      <c r="B75" s="60"/>
      <c r="C75" s="91"/>
      <c r="D75" s="124"/>
      <c r="E75" s="7"/>
      <c r="F75" s="7"/>
      <c r="G75" s="7"/>
      <c r="H75" s="7"/>
      <c r="I75" s="7"/>
      <c r="J75" s="7"/>
      <c r="K75" s="12"/>
      <c r="L75" s="12"/>
      <c r="M75" s="13"/>
      <c r="N75" s="56">
        <f t="shared" si="2"/>
        <v>0</v>
      </c>
      <c r="O75" s="88"/>
    </row>
    <row r="76" spans="1:15">
      <c r="A76" s="105" t="s">
        <v>90</v>
      </c>
      <c r="B76" s="70" t="s">
        <v>12</v>
      </c>
      <c r="C76" s="93" t="s">
        <v>183</v>
      </c>
      <c r="D76" s="125">
        <v>1399</v>
      </c>
      <c r="E76" s="117"/>
      <c r="F76" s="18"/>
      <c r="G76" s="18"/>
      <c r="H76" s="18"/>
      <c r="I76" s="18"/>
      <c r="J76" s="18"/>
      <c r="K76" s="19"/>
      <c r="L76" s="19"/>
      <c r="M76" s="19"/>
      <c r="N76" s="57">
        <f t="shared" si="2"/>
        <v>0</v>
      </c>
      <c r="O76" s="87">
        <f>N76*D76</f>
        <v>0</v>
      </c>
    </row>
    <row r="77" spans="1:15">
      <c r="A77" s="105" t="s">
        <v>91</v>
      </c>
      <c r="B77" s="70" t="s">
        <v>12</v>
      </c>
      <c r="C77" s="93" t="s">
        <v>184</v>
      </c>
      <c r="D77" s="125">
        <v>999</v>
      </c>
      <c r="E77" s="117"/>
      <c r="F77" s="18"/>
      <c r="G77" s="18"/>
      <c r="H77" s="18"/>
      <c r="I77" s="18"/>
      <c r="J77" s="18"/>
      <c r="K77" s="19"/>
      <c r="L77" s="19"/>
      <c r="M77" s="19"/>
      <c r="N77" s="57">
        <f t="shared" si="2"/>
        <v>0</v>
      </c>
      <c r="O77" s="87">
        <f>N77*D77</f>
        <v>0</v>
      </c>
    </row>
    <row r="78" spans="1:15" ht="5.25" customHeight="1">
      <c r="A78" s="104"/>
      <c r="B78" s="60"/>
      <c r="C78" s="91"/>
      <c r="D78" s="124"/>
      <c r="E78" s="7"/>
      <c r="F78" s="7"/>
      <c r="G78" s="7"/>
      <c r="H78" s="7"/>
      <c r="I78" s="7"/>
      <c r="J78" s="7"/>
      <c r="K78" s="12"/>
      <c r="L78" s="12"/>
      <c r="M78" s="13"/>
      <c r="N78" s="56">
        <f t="shared" si="2"/>
        <v>0</v>
      </c>
      <c r="O78" s="88"/>
    </row>
    <row r="79" spans="1:15">
      <c r="A79" s="102" t="s">
        <v>92</v>
      </c>
      <c r="B79" s="37" t="s">
        <v>13</v>
      </c>
      <c r="C79" s="98" t="s">
        <v>185</v>
      </c>
      <c r="D79" s="125">
        <v>899</v>
      </c>
      <c r="E79" s="117"/>
      <c r="F79" s="18"/>
      <c r="G79" s="18"/>
      <c r="H79" s="18"/>
      <c r="I79" s="18"/>
      <c r="J79" s="18"/>
      <c r="K79" s="19"/>
      <c r="L79" s="19"/>
      <c r="M79" s="13"/>
      <c r="N79" s="55">
        <f t="shared" si="2"/>
        <v>0</v>
      </c>
      <c r="O79" s="87">
        <f>N79*D79</f>
        <v>0</v>
      </c>
    </row>
    <row r="80" spans="1:15">
      <c r="A80" s="102" t="s">
        <v>93</v>
      </c>
      <c r="B80" s="37" t="s">
        <v>13</v>
      </c>
      <c r="C80" s="98" t="s">
        <v>186</v>
      </c>
      <c r="D80" s="125">
        <v>799</v>
      </c>
      <c r="E80" s="117"/>
      <c r="F80" s="18"/>
      <c r="G80" s="18"/>
      <c r="H80" s="18"/>
      <c r="I80" s="18"/>
      <c r="J80" s="18"/>
      <c r="K80" s="19"/>
      <c r="L80" s="19"/>
      <c r="M80" s="13"/>
      <c r="N80" s="55">
        <f t="shared" ref="N80:N81" si="19">SUM(E80:J80)</f>
        <v>0</v>
      </c>
      <c r="O80" s="87">
        <f t="shared" ref="O80:O81" si="20">N80*D80</f>
        <v>0</v>
      </c>
    </row>
    <row r="81" spans="1:15">
      <c r="A81" s="119" t="s">
        <v>106</v>
      </c>
      <c r="B81" s="119" t="s">
        <v>13</v>
      </c>
      <c r="C81" s="119" t="s">
        <v>107</v>
      </c>
      <c r="D81" s="125">
        <v>899</v>
      </c>
      <c r="E81" s="117"/>
      <c r="F81" s="18"/>
      <c r="G81" s="18"/>
      <c r="H81" s="18"/>
      <c r="I81" s="18"/>
      <c r="J81" s="18"/>
      <c r="K81" s="19"/>
      <c r="L81" s="19"/>
      <c r="M81" s="13"/>
      <c r="N81" s="55">
        <f t="shared" si="19"/>
        <v>0</v>
      </c>
      <c r="O81" s="87">
        <f t="shared" si="20"/>
        <v>0</v>
      </c>
    </row>
    <row r="82" spans="1:15">
      <c r="A82" s="119" t="s">
        <v>108</v>
      </c>
      <c r="B82" s="119" t="s">
        <v>13</v>
      </c>
      <c r="C82" s="119" t="s">
        <v>109</v>
      </c>
      <c r="D82" s="125">
        <v>899</v>
      </c>
      <c r="E82" s="117"/>
      <c r="F82" s="18"/>
      <c r="G82" s="18"/>
      <c r="H82" s="18"/>
      <c r="I82" s="18"/>
      <c r="J82" s="18"/>
      <c r="K82" s="19"/>
      <c r="L82" s="19"/>
      <c r="M82" s="13"/>
      <c r="N82" s="55">
        <f t="shared" si="2"/>
        <v>0</v>
      </c>
      <c r="O82" s="87">
        <f>N82*D82</f>
        <v>0</v>
      </c>
    </row>
    <row r="83" spans="1:15" ht="5.25" customHeight="1">
      <c r="A83" s="104"/>
      <c r="B83" s="126"/>
      <c r="C83" s="127"/>
      <c r="D83" s="129"/>
      <c r="E83" s="7"/>
      <c r="F83" s="7"/>
      <c r="G83" s="7"/>
      <c r="H83" s="7"/>
      <c r="I83" s="7"/>
      <c r="J83" s="7"/>
      <c r="K83" s="12"/>
      <c r="L83" s="12"/>
      <c r="M83" s="13"/>
      <c r="N83" s="56">
        <f t="shared" si="2"/>
        <v>0</v>
      </c>
      <c r="O83" s="88"/>
    </row>
    <row r="84" spans="1:15">
      <c r="A84" s="109" t="s">
        <v>94</v>
      </c>
      <c r="B84" s="95" t="s">
        <v>13</v>
      </c>
      <c r="C84" s="96" t="s">
        <v>187</v>
      </c>
      <c r="D84" s="125">
        <v>999</v>
      </c>
      <c r="E84" s="117"/>
      <c r="F84" s="18"/>
      <c r="G84" s="18"/>
      <c r="H84" s="18"/>
      <c r="I84" s="18"/>
      <c r="J84" s="18"/>
      <c r="K84" s="19"/>
      <c r="L84" s="19"/>
      <c r="M84" s="13"/>
      <c r="N84" s="55">
        <f t="shared" si="2"/>
        <v>0</v>
      </c>
      <c r="O84" s="87">
        <f>N84*D84</f>
        <v>0</v>
      </c>
    </row>
    <row r="85" spans="1:15">
      <c r="A85" s="130" t="s">
        <v>110</v>
      </c>
      <c r="B85" s="130" t="s">
        <v>13</v>
      </c>
      <c r="C85" s="130" t="s">
        <v>222</v>
      </c>
      <c r="D85" s="131">
        <v>999</v>
      </c>
      <c r="E85" s="117"/>
      <c r="F85" s="18"/>
      <c r="G85" s="18"/>
      <c r="H85" s="18"/>
      <c r="I85" s="18"/>
      <c r="J85" s="18"/>
      <c r="K85" s="19"/>
      <c r="L85" s="19"/>
      <c r="M85" s="13"/>
      <c r="N85" s="55">
        <f t="shared" ref="N85" si="21">SUM(E85:J85)</f>
        <v>0</v>
      </c>
      <c r="O85" s="87">
        <f t="shared" ref="O85" si="22">N85*D85</f>
        <v>0</v>
      </c>
    </row>
    <row r="86" spans="1:15" s="14" customFormat="1">
      <c r="A86" s="113"/>
      <c r="B86" s="49"/>
      <c r="C86" s="142" t="s">
        <v>194</v>
      </c>
      <c r="D86" s="134"/>
      <c r="E86" s="19"/>
      <c r="F86" s="19"/>
      <c r="G86" s="19"/>
      <c r="H86" s="19"/>
      <c r="I86" s="19"/>
      <c r="J86" s="19"/>
      <c r="K86" s="8"/>
      <c r="L86" s="8"/>
      <c r="M86" s="8"/>
      <c r="N86" s="58"/>
      <c r="O86" s="85"/>
    </row>
    <row r="87" spans="1:15" s="14" customFormat="1">
      <c r="A87" s="113"/>
      <c r="B87" s="49"/>
      <c r="C87" s="142"/>
      <c r="D87" s="143"/>
      <c r="E87" s="19"/>
      <c r="F87" s="19"/>
      <c r="G87" s="19"/>
      <c r="H87" s="19"/>
      <c r="I87" s="19"/>
      <c r="J87" s="19"/>
      <c r="K87" s="8"/>
      <c r="L87" s="8"/>
      <c r="M87" s="8"/>
      <c r="N87" s="58"/>
      <c r="O87" s="85"/>
    </row>
    <row r="88" spans="1:15" s="14" customFormat="1">
      <c r="A88" s="106"/>
      <c r="B88" s="72"/>
      <c r="C88" s="31" t="s">
        <v>152</v>
      </c>
      <c r="D88" s="94"/>
      <c r="E88" s="27"/>
      <c r="F88" s="28">
        <v>53</v>
      </c>
      <c r="G88" s="28">
        <v>56</v>
      </c>
      <c r="H88" s="28">
        <v>58</v>
      </c>
      <c r="I88" s="28">
        <v>60</v>
      </c>
      <c r="J88" s="29"/>
      <c r="K88" s="8"/>
      <c r="L88" s="8"/>
      <c r="M88" s="8"/>
      <c r="N88" s="58"/>
      <c r="O88" s="85"/>
    </row>
    <row r="89" spans="1:15">
      <c r="A89" s="106"/>
      <c r="B89" s="72"/>
      <c r="C89" s="31"/>
      <c r="D89" s="94"/>
      <c r="E89" s="15"/>
      <c r="F89" s="16"/>
      <c r="G89" s="16"/>
      <c r="H89" s="16"/>
      <c r="I89" s="16"/>
      <c r="J89" s="17"/>
      <c r="K89" s="6"/>
      <c r="L89" s="6"/>
      <c r="M89" s="6"/>
      <c r="N89" s="58"/>
    </row>
    <row r="90" spans="1:15">
      <c r="A90" s="101" t="s">
        <v>32</v>
      </c>
      <c r="B90" s="37" t="s">
        <v>16</v>
      </c>
      <c r="C90" s="98" t="s">
        <v>147</v>
      </c>
      <c r="D90" s="99">
        <v>199</v>
      </c>
      <c r="E90" s="117"/>
      <c r="F90" s="18"/>
      <c r="G90" s="18"/>
      <c r="H90" s="18"/>
      <c r="I90" s="18"/>
      <c r="J90" s="6"/>
      <c r="K90" s="6"/>
      <c r="L90" s="6"/>
      <c r="M90" s="6"/>
      <c r="N90" s="55">
        <f t="shared" si="2"/>
        <v>0</v>
      </c>
      <c r="O90" s="87">
        <f>N90*D90</f>
        <v>0</v>
      </c>
    </row>
    <row r="91" spans="1:15">
      <c r="A91" s="102" t="s">
        <v>33</v>
      </c>
      <c r="B91" s="37" t="s">
        <v>16</v>
      </c>
      <c r="C91" s="98" t="s">
        <v>148</v>
      </c>
      <c r="D91" s="99">
        <v>249</v>
      </c>
      <c r="E91" s="117"/>
      <c r="F91" s="18"/>
      <c r="G91" s="18"/>
      <c r="H91" s="18"/>
      <c r="I91" s="18"/>
      <c r="J91" s="6"/>
      <c r="K91" s="6"/>
      <c r="L91" s="6"/>
      <c r="M91" s="6"/>
      <c r="N91" s="55">
        <f t="shared" si="2"/>
        <v>0</v>
      </c>
      <c r="O91" s="87">
        <f>N91*D91</f>
        <v>0</v>
      </c>
    </row>
    <row r="92" spans="1:15">
      <c r="A92" s="37" t="s">
        <v>116</v>
      </c>
      <c r="B92" s="37" t="s">
        <v>16</v>
      </c>
      <c r="C92" s="98" t="s">
        <v>223</v>
      </c>
      <c r="D92" s="99">
        <v>299</v>
      </c>
      <c r="E92" s="117"/>
      <c r="F92" s="18"/>
      <c r="G92" s="18"/>
      <c r="H92" s="18"/>
      <c r="I92" s="18"/>
      <c r="J92" s="6"/>
      <c r="K92" s="6"/>
      <c r="L92" s="6"/>
      <c r="M92" s="6"/>
      <c r="N92" s="55"/>
      <c r="O92" s="87"/>
    </row>
    <row r="93" spans="1:15">
      <c r="A93" s="102" t="s">
        <v>225</v>
      </c>
      <c r="B93" s="37" t="s">
        <v>16</v>
      </c>
      <c r="C93" s="98" t="s">
        <v>226</v>
      </c>
      <c r="D93" s="99">
        <v>249</v>
      </c>
      <c r="E93" s="117"/>
      <c r="F93" s="18"/>
      <c r="G93" s="18"/>
      <c r="H93" s="18"/>
      <c r="I93" s="18"/>
      <c r="J93" s="6"/>
      <c r="K93" s="6"/>
      <c r="L93" s="6"/>
      <c r="M93" s="6"/>
      <c r="N93" s="55">
        <f t="shared" si="2"/>
        <v>0</v>
      </c>
      <c r="O93" s="87">
        <f>N93*D93</f>
        <v>0</v>
      </c>
    </row>
    <row r="94" spans="1:15">
      <c r="A94" s="102" t="s">
        <v>227</v>
      </c>
      <c r="B94" s="37" t="s">
        <v>16</v>
      </c>
      <c r="C94" s="98" t="s">
        <v>228</v>
      </c>
      <c r="D94" s="99">
        <v>299</v>
      </c>
      <c r="E94" s="117"/>
      <c r="F94" s="18"/>
      <c r="G94" s="18"/>
      <c r="H94" s="18"/>
      <c r="I94" s="18"/>
      <c r="J94" s="6"/>
      <c r="K94" s="6"/>
      <c r="L94" s="6"/>
      <c r="M94" s="6"/>
      <c r="N94" s="55">
        <f t="shared" si="2"/>
        <v>0</v>
      </c>
      <c r="O94" s="87">
        <f>N94*D94</f>
        <v>0</v>
      </c>
    </row>
    <row r="95" spans="1:15">
      <c r="A95" s="49"/>
      <c r="B95" s="50"/>
      <c r="C95" s="142" t="s">
        <v>224</v>
      </c>
      <c r="D95" s="52"/>
      <c r="E95" s="19"/>
      <c r="F95" s="19"/>
      <c r="G95" s="19"/>
      <c r="H95" s="6"/>
      <c r="I95" s="6"/>
      <c r="J95" s="6"/>
      <c r="K95" s="6"/>
      <c r="L95" s="6"/>
      <c r="M95" s="6"/>
      <c r="N95" s="58"/>
      <c r="O95" s="89"/>
    </row>
    <row r="96" spans="1:15">
      <c r="C96" s="46"/>
      <c r="L96" s="4" t="s">
        <v>29</v>
      </c>
      <c r="N96" s="55">
        <f>SUM(N5:N95)</f>
        <v>0</v>
      </c>
      <c r="O96" s="87">
        <f>SUM(O5:O95)</f>
        <v>0</v>
      </c>
    </row>
    <row r="97" spans="1:15" ht="9.75" customHeight="1"/>
    <row r="98" spans="1:15" ht="15">
      <c r="A98" s="77" t="s">
        <v>98</v>
      </c>
      <c r="B98" s="78"/>
      <c r="C98" s="46"/>
    </row>
    <row r="99" spans="1:15" ht="15">
      <c r="A99" s="79" t="s">
        <v>39</v>
      </c>
      <c r="B99" s="78"/>
      <c r="C99" s="46"/>
    </row>
    <row r="100" spans="1:15" ht="15">
      <c r="A100" s="79" t="s">
        <v>115</v>
      </c>
      <c r="B100" s="78"/>
      <c r="C100" s="46"/>
    </row>
    <row r="101" spans="1:15" ht="15">
      <c r="A101" s="80" t="s">
        <v>193</v>
      </c>
      <c r="B101" s="78"/>
      <c r="C101" s="46"/>
    </row>
    <row r="102" spans="1:15">
      <c r="A102" s="81" t="s">
        <v>40</v>
      </c>
      <c r="B102" s="82"/>
      <c r="C102" s="81"/>
    </row>
    <row r="103" spans="1:15">
      <c r="A103" s="81" t="s">
        <v>41</v>
      </c>
      <c r="B103" s="82"/>
      <c r="C103" s="81"/>
    </row>
    <row r="104" spans="1:15" ht="13" customHeight="1">
      <c r="A104" s="84" t="s">
        <v>38</v>
      </c>
      <c r="B104" s="83"/>
      <c r="C104" s="84"/>
      <c r="H104" s="11"/>
      <c r="I104" s="11"/>
      <c r="J104" s="11"/>
      <c r="K104" s="11"/>
      <c r="L104" s="11"/>
      <c r="M104" s="11"/>
      <c r="N104" s="38"/>
      <c r="O104" s="40"/>
    </row>
    <row r="105" spans="1:15" ht="21" customHeight="1">
      <c r="A105" s="53" t="s">
        <v>42</v>
      </c>
      <c r="B105" s="33"/>
      <c r="H105" s="11"/>
      <c r="I105" s="11"/>
      <c r="J105" s="11"/>
      <c r="K105" s="11"/>
      <c r="L105" s="11"/>
      <c r="M105" s="11"/>
      <c r="N105" s="38"/>
      <c r="O105" s="40"/>
    </row>
    <row r="106" spans="1:15" ht="64" customHeight="1">
      <c r="B106" s="33"/>
      <c r="H106" s="11"/>
      <c r="I106" s="11"/>
      <c r="J106" s="11"/>
      <c r="K106" s="11"/>
      <c r="L106" s="11"/>
      <c r="M106" s="11"/>
      <c r="N106" s="38"/>
      <c r="O106" s="40"/>
    </row>
    <row r="107" spans="1:15">
      <c r="E107" s="66"/>
      <c r="F107" s="66"/>
      <c r="G107" s="62"/>
      <c r="H107" s="62"/>
      <c r="I107" s="62"/>
      <c r="J107" s="62"/>
      <c r="K107" s="62"/>
      <c r="L107" s="62"/>
      <c r="M107" s="62"/>
      <c r="N107" s="63"/>
      <c r="O107" s="61"/>
    </row>
    <row r="108" spans="1:15">
      <c r="E108" s="66"/>
      <c r="F108" s="66"/>
      <c r="G108" s="62"/>
      <c r="H108" s="62"/>
      <c r="I108" s="62"/>
      <c r="J108" s="62"/>
      <c r="K108" s="62"/>
      <c r="L108" s="62"/>
      <c r="M108" s="62"/>
      <c r="N108" s="63"/>
      <c r="O108" s="61"/>
    </row>
    <row r="109" spans="1:15">
      <c r="E109" s="66"/>
      <c r="F109" s="66"/>
      <c r="G109" s="62"/>
      <c r="H109" s="62"/>
      <c r="I109" s="62"/>
      <c r="J109" s="62"/>
      <c r="K109" s="62"/>
      <c r="L109" s="62"/>
      <c r="M109" s="62"/>
      <c r="N109" s="63"/>
      <c r="O109" s="61"/>
    </row>
  </sheetData>
  <mergeCells count="1">
    <mergeCell ref="K1:L1"/>
  </mergeCells>
  <phoneticPr fontId="16" type="noConversion"/>
  <pageMargins left="0.25" right="0.25" top="0.75" bottom="0.75" header="0.3" footer="0.3"/>
  <pageSetup paperSize="8" scale="72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Veil. Deltrykk</vt:lpstr>
      <vt:lpstr>Veil. Heltrykk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Billyeald</dc:creator>
  <cp:lastModifiedBy>Ragnhild Røsbjørgen</cp:lastModifiedBy>
  <cp:lastPrinted>2016-09-19T09:20:27Z</cp:lastPrinted>
  <dcterms:created xsi:type="dcterms:W3CDTF">2011-06-28T13:08:42Z</dcterms:created>
  <dcterms:modified xsi:type="dcterms:W3CDTF">2016-11-08T06:11:43Z</dcterms:modified>
</cp:coreProperties>
</file>